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J:\T&amp;C\Proshares\ICI Primary &amp; Secondary\2021\ICI Primary\"/>
    </mc:Choice>
  </mc:AlternateContent>
  <xr:revisionPtr revIDLastSave="0" documentId="8_{86EFA13A-5D2F-41F1-8096-A64769BB39D0}" xr6:coauthVersionLast="45" xr6:coauthVersionMax="45" xr10:uidLastSave="{00000000-0000-0000-0000-000000000000}"/>
  <bookViews>
    <workbookView xWindow="-120" yWindow="-120" windowWidth="20730" windowHeight="11160" tabRatio="601" xr2:uid="{00000000-000D-0000-FFFF-FFFF00000000}"/>
  </bookViews>
  <sheets>
    <sheet name="Primary Layout" sheetId="1" r:id="rId1"/>
  </sheets>
  <externalReferences>
    <externalReference r:id="rId2"/>
    <externalReference r:id="rId3"/>
    <externalReference r:id="rId4"/>
    <externalReference r:id="rId5"/>
  </externalReferences>
  <definedNames>
    <definedName name="_xlnm._FilterDatabase" localSheetId="0" hidden="1">'Primary Layout'!$A$15:$AO$766</definedName>
    <definedName name="_mel2">#REF!</definedName>
    <definedName name="assets">'[1]Net Assets'!$1:$1048576</definedName>
    <definedName name="Class">[2]REF!$H$3:$H$9</definedName>
    <definedName name="days">#REF!</definedName>
    <definedName name="days1">#REF!</definedName>
    <definedName name="Exchange">[2]REF!$B$3:$B$6</definedName>
    <definedName name="FD">[2]REF!$L$3:$L$5</definedName>
    <definedName name="Leverage">[2]REF!$J$3:$J$6</definedName>
    <definedName name="mel">#REF!</definedName>
    <definedName name="mtdana">#REF!</definedName>
    <definedName name="mtdavg">'[3]MTD ANA'!$A:$IV</definedName>
    <definedName name="non_cap">#REF!</definedName>
    <definedName name="nonexp">#REF!</definedName>
    <definedName name="NUDC">[2]REF!$D$3:$D$7</definedName>
    <definedName name="_xlnm.Print_Area" localSheetId="0">'Primary Layout'!$A$16:$AF$33</definedName>
    <definedName name="_xlnm.Print_Titles" localSheetId="0">'Primary Layout'!$3:$15</definedName>
    <definedName name="ta">'[4]JPM TA '!$A$74:$M$95</definedName>
    <definedName name="Trials">[1]FundTrials!$1:$1048576</definedName>
    <definedName name="Type">[2]REF!$N$3:$N$9</definedName>
    <definedName name="YN">[2]REF!$F$3:$F$5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2" i="1" l="1"/>
  <c r="AN37" i="1" l="1"/>
  <c r="AJ37" i="1"/>
  <c r="U37" i="1"/>
  <c r="Q37" i="1"/>
  <c r="M37" i="1"/>
  <c r="J37" i="1" s="1"/>
  <c r="AN36" i="1"/>
  <c r="AJ36" i="1"/>
  <c r="U36" i="1"/>
  <c r="Q36" i="1"/>
  <c r="M36" i="1"/>
  <c r="J36" i="1" s="1"/>
  <c r="AN35" i="1"/>
  <c r="AJ35" i="1"/>
  <c r="U35" i="1"/>
  <c r="Q35" i="1"/>
  <c r="M35" i="1"/>
  <c r="J35" i="1" s="1"/>
  <c r="AN34" i="1"/>
  <c r="AJ34" i="1"/>
  <c r="U34" i="1"/>
  <c r="Q34" i="1"/>
  <c r="M34" i="1"/>
  <c r="J34" i="1" s="1"/>
  <c r="AN133" i="1"/>
  <c r="AJ133" i="1"/>
  <c r="U133" i="1"/>
  <c r="Q133" i="1"/>
  <c r="M133" i="1"/>
  <c r="J133" i="1" s="1"/>
  <c r="AN132" i="1"/>
  <c r="AJ132" i="1"/>
  <c r="U132" i="1"/>
  <c r="Q132" i="1"/>
  <c r="M132" i="1"/>
  <c r="J132" i="1" s="1"/>
  <c r="AN131" i="1"/>
  <c r="AJ131" i="1"/>
  <c r="U131" i="1"/>
  <c r="Q131" i="1"/>
  <c r="M131" i="1"/>
  <c r="J131" i="1" s="1"/>
  <c r="AN130" i="1"/>
  <c r="AJ130" i="1"/>
  <c r="U130" i="1"/>
  <c r="Q130" i="1"/>
  <c r="M130" i="1"/>
  <c r="J130" i="1" s="1"/>
  <c r="AN127" i="1"/>
  <c r="AJ127" i="1"/>
  <c r="U127" i="1"/>
  <c r="Q127" i="1"/>
  <c r="M127" i="1"/>
  <c r="J127" i="1"/>
  <c r="AN126" i="1"/>
  <c r="AJ126" i="1"/>
  <c r="U126" i="1"/>
  <c r="Q126" i="1"/>
  <c r="M126" i="1"/>
  <c r="J126" i="1" s="1"/>
  <c r="AN125" i="1"/>
  <c r="AJ125" i="1"/>
  <c r="U125" i="1"/>
  <c r="Q125" i="1"/>
  <c r="M125" i="1"/>
  <c r="J125" i="1" s="1"/>
  <c r="AN124" i="1"/>
  <c r="AJ124" i="1"/>
  <c r="U124" i="1"/>
  <c r="Q124" i="1"/>
  <c r="M124" i="1"/>
  <c r="J124" i="1" s="1"/>
  <c r="AN121" i="1"/>
  <c r="AJ121" i="1"/>
  <c r="U121" i="1"/>
  <c r="Q121" i="1"/>
  <c r="M121" i="1"/>
  <c r="J121" i="1" s="1"/>
  <c r="AN120" i="1"/>
  <c r="AJ120" i="1"/>
  <c r="U120" i="1"/>
  <c r="Q120" i="1"/>
  <c r="M120" i="1"/>
  <c r="J120" i="1" s="1"/>
  <c r="AN119" i="1"/>
  <c r="AJ119" i="1"/>
  <c r="U119" i="1"/>
  <c r="Q119" i="1"/>
  <c r="M119" i="1"/>
  <c r="J119" i="1" s="1"/>
  <c r="AN118" i="1"/>
  <c r="AJ118" i="1"/>
  <c r="U118" i="1"/>
  <c r="Q118" i="1"/>
  <c r="M118" i="1"/>
  <c r="J118" i="1" s="1"/>
  <c r="AN115" i="1"/>
  <c r="AJ115" i="1"/>
  <c r="U115" i="1"/>
  <c r="Q115" i="1"/>
  <c r="M115" i="1"/>
  <c r="J115" i="1" s="1"/>
  <c r="AN114" i="1"/>
  <c r="AJ114" i="1"/>
  <c r="U114" i="1"/>
  <c r="Q114" i="1"/>
  <c r="M114" i="1"/>
  <c r="J114" i="1" s="1"/>
  <c r="AN113" i="1"/>
  <c r="AJ113" i="1"/>
  <c r="U113" i="1"/>
  <c r="Q113" i="1"/>
  <c r="M113" i="1"/>
  <c r="J113" i="1" s="1"/>
  <c r="AN112" i="1"/>
  <c r="AJ112" i="1"/>
  <c r="U112" i="1"/>
  <c r="Q112" i="1"/>
  <c r="J112" i="1"/>
  <c r="AN415" i="1" l="1"/>
  <c r="AJ415" i="1"/>
  <c r="U415" i="1"/>
  <c r="Q415" i="1"/>
  <c r="M415" i="1"/>
  <c r="J415" i="1" s="1"/>
  <c r="AN414" i="1"/>
  <c r="AJ414" i="1"/>
  <c r="U414" i="1"/>
  <c r="Q414" i="1"/>
  <c r="M414" i="1"/>
  <c r="J414" i="1"/>
  <c r="AN413" i="1"/>
  <c r="AJ413" i="1"/>
  <c r="U413" i="1"/>
  <c r="Q413" i="1"/>
  <c r="M413" i="1"/>
  <c r="J413" i="1"/>
  <c r="AN412" i="1"/>
  <c r="AJ412" i="1"/>
  <c r="U412" i="1"/>
  <c r="Q412" i="1"/>
  <c r="M412" i="1"/>
  <c r="J412" i="1" s="1"/>
  <c r="AJ116" i="1" l="1"/>
  <c r="U116" i="1"/>
  <c r="AO764" i="1"/>
  <c r="AM764" i="1"/>
  <c r="AL764" i="1"/>
  <c r="AK764" i="1"/>
  <c r="AI764" i="1"/>
  <c r="AH764" i="1"/>
  <c r="AG764" i="1"/>
  <c r="AF764" i="1"/>
  <c r="AE764" i="1"/>
  <c r="AD764" i="1"/>
  <c r="AC764" i="1"/>
  <c r="AB764" i="1"/>
  <c r="AA764" i="1"/>
  <c r="Z764" i="1"/>
  <c r="Y764" i="1"/>
  <c r="X764" i="1"/>
  <c r="W764" i="1"/>
  <c r="V764" i="1"/>
  <c r="T764" i="1"/>
  <c r="S764" i="1"/>
  <c r="R764" i="1"/>
  <c r="P764" i="1"/>
  <c r="O764" i="1"/>
  <c r="N764" i="1"/>
  <c r="AN763" i="1"/>
  <c r="AJ763" i="1"/>
  <c r="U763" i="1"/>
  <c r="Q763" i="1"/>
  <c r="M763" i="1"/>
  <c r="J763" i="1" s="1"/>
  <c r="AN762" i="1"/>
  <c r="AJ762" i="1"/>
  <c r="U762" i="1"/>
  <c r="Q762" i="1"/>
  <c r="M762" i="1"/>
  <c r="J762" i="1" s="1"/>
  <c r="AN761" i="1"/>
  <c r="AJ761" i="1"/>
  <c r="U761" i="1"/>
  <c r="Q761" i="1"/>
  <c r="M761" i="1"/>
  <c r="J761" i="1" s="1"/>
  <c r="AN760" i="1"/>
  <c r="AJ760" i="1"/>
  <c r="U760" i="1"/>
  <c r="Q760" i="1"/>
  <c r="M760" i="1"/>
  <c r="AN759" i="1"/>
  <c r="AJ759" i="1"/>
  <c r="U759" i="1"/>
  <c r="Q759" i="1"/>
  <c r="M759" i="1"/>
  <c r="J759" i="1"/>
  <c r="AO758" i="1"/>
  <c r="AM758" i="1"/>
  <c r="AL758" i="1"/>
  <c r="AK758" i="1"/>
  <c r="AI758" i="1"/>
  <c r="AH758" i="1"/>
  <c r="AG758" i="1"/>
  <c r="AF758" i="1"/>
  <c r="AE758" i="1"/>
  <c r="AD758" i="1"/>
  <c r="AC758" i="1"/>
  <c r="AB758" i="1"/>
  <c r="AA758" i="1"/>
  <c r="Z758" i="1"/>
  <c r="Y758" i="1"/>
  <c r="X758" i="1"/>
  <c r="W758" i="1"/>
  <c r="V758" i="1"/>
  <c r="T758" i="1"/>
  <c r="S758" i="1"/>
  <c r="R758" i="1"/>
  <c r="P758" i="1"/>
  <c r="O758" i="1"/>
  <c r="N758" i="1"/>
  <c r="AN757" i="1"/>
  <c r="AJ757" i="1"/>
  <c r="U757" i="1"/>
  <c r="Q757" i="1"/>
  <c r="M757" i="1"/>
  <c r="J757" i="1" s="1"/>
  <c r="AN756" i="1"/>
  <c r="AJ756" i="1"/>
  <c r="U756" i="1"/>
  <c r="Q756" i="1"/>
  <c r="M756" i="1"/>
  <c r="J756" i="1" s="1"/>
  <c r="AN755" i="1"/>
  <c r="AJ755" i="1"/>
  <c r="U755" i="1"/>
  <c r="Q755" i="1"/>
  <c r="M755" i="1"/>
  <c r="J755" i="1" s="1"/>
  <c r="AN754" i="1"/>
  <c r="AJ754" i="1"/>
  <c r="U754" i="1"/>
  <c r="Q754" i="1"/>
  <c r="M754" i="1"/>
  <c r="AN753" i="1"/>
  <c r="AJ753" i="1"/>
  <c r="U753" i="1"/>
  <c r="Q753" i="1"/>
  <c r="M753" i="1"/>
  <c r="J753" i="1"/>
  <c r="AO752" i="1"/>
  <c r="AM752" i="1"/>
  <c r="AL752" i="1"/>
  <c r="AK752" i="1"/>
  <c r="AI752" i="1"/>
  <c r="AH752" i="1"/>
  <c r="AG752" i="1"/>
  <c r="AF752" i="1"/>
  <c r="AE752" i="1"/>
  <c r="AD752" i="1"/>
  <c r="AC752" i="1"/>
  <c r="AB752" i="1"/>
  <c r="AA752" i="1"/>
  <c r="Z752" i="1"/>
  <c r="Y752" i="1"/>
  <c r="X752" i="1"/>
  <c r="W752" i="1"/>
  <c r="V752" i="1"/>
  <c r="T752" i="1"/>
  <c r="S752" i="1"/>
  <c r="R752" i="1"/>
  <c r="P752" i="1"/>
  <c r="O752" i="1"/>
  <c r="N752" i="1"/>
  <c r="AN751" i="1"/>
  <c r="AJ751" i="1"/>
  <c r="U751" i="1"/>
  <c r="Q751" i="1"/>
  <c r="M751" i="1"/>
  <c r="J751" i="1" s="1"/>
  <c r="AN750" i="1"/>
  <c r="AJ750" i="1"/>
  <c r="U750" i="1"/>
  <c r="Q750" i="1"/>
  <c r="M750" i="1"/>
  <c r="J750" i="1" s="1"/>
  <c r="AN749" i="1"/>
  <c r="AJ749" i="1"/>
  <c r="U749" i="1"/>
  <c r="Q749" i="1"/>
  <c r="M749" i="1"/>
  <c r="J749" i="1"/>
  <c r="AN748" i="1"/>
  <c r="AJ748" i="1"/>
  <c r="U748" i="1"/>
  <c r="Q748" i="1"/>
  <c r="M748" i="1"/>
  <c r="AN747" i="1"/>
  <c r="AJ747" i="1"/>
  <c r="U747" i="1"/>
  <c r="Q747" i="1"/>
  <c r="M747" i="1"/>
  <c r="J747" i="1"/>
  <c r="AO746" i="1"/>
  <c r="AM746" i="1"/>
  <c r="AL746" i="1"/>
  <c r="AK746" i="1"/>
  <c r="AI746" i="1"/>
  <c r="AH746" i="1"/>
  <c r="AG746" i="1"/>
  <c r="AF746" i="1"/>
  <c r="AE746" i="1"/>
  <c r="AD746" i="1"/>
  <c r="AC746" i="1"/>
  <c r="AB746" i="1"/>
  <c r="AA746" i="1"/>
  <c r="Z746" i="1"/>
  <c r="Y746" i="1"/>
  <c r="X746" i="1"/>
  <c r="W746" i="1"/>
  <c r="V746" i="1"/>
  <c r="T746" i="1"/>
  <c r="S746" i="1"/>
  <c r="R746" i="1"/>
  <c r="P746" i="1"/>
  <c r="O746" i="1"/>
  <c r="N746" i="1"/>
  <c r="AN745" i="1"/>
  <c r="AJ745" i="1"/>
  <c r="U745" i="1"/>
  <c r="Q745" i="1"/>
  <c r="M745" i="1"/>
  <c r="J745" i="1" s="1"/>
  <c r="AN744" i="1"/>
  <c r="AJ744" i="1"/>
  <c r="U744" i="1"/>
  <c r="Q744" i="1"/>
  <c r="M744" i="1"/>
  <c r="J744" i="1" s="1"/>
  <c r="AN743" i="1"/>
  <c r="AJ743" i="1"/>
  <c r="U743" i="1"/>
  <c r="Q743" i="1"/>
  <c r="M743" i="1"/>
  <c r="J743" i="1" s="1"/>
  <c r="AN742" i="1"/>
  <c r="AJ742" i="1"/>
  <c r="U742" i="1"/>
  <c r="Q742" i="1"/>
  <c r="M742" i="1"/>
  <c r="AN741" i="1"/>
  <c r="AJ741" i="1"/>
  <c r="U741" i="1"/>
  <c r="Q741" i="1"/>
  <c r="M741" i="1"/>
  <c r="J741" i="1"/>
  <c r="AO740" i="1"/>
  <c r="AM740" i="1"/>
  <c r="AL740" i="1"/>
  <c r="AK740" i="1"/>
  <c r="AI740" i="1"/>
  <c r="AH740" i="1"/>
  <c r="AG740" i="1"/>
  <c r="AF740" i="1"/>
  <c r="AE740" i="1"/>
  <c r="AD740" i="1"/>
  <c r="AC740" i="1"/>
  <c r="AB740" i="1"/>
  <c r="AA740" i="1"/>
  <c r="Z740" i="1"/>
  <c r="Y740" i="1"/>
  <c r="X740" i="1"/>
  <c r="W740" i="1"/>
  <c r="V740" i="1"/>
  <c r="T740" i="1"/>
  <c r="S740" i="1"/>
  <c r="R740" i="1"/>
  <c r="P740" i="1"/>
  <c r="O740" i="1"/>
  <c r="N740" i="1"/>
  <c r="AN739" i="1"/>
  <c r="AJ739" i="1"/>
  <c r="U739" i="1"/>
  <c r="Q739" i="1"/>
  <c r="M739" i="1"/>
  <c r="J739" i="1" s="1"/>
  <c r="AN738" i="1"/>
  <c r="AJ738" i="1"/>
  <c r="U738" i="1"/>
  <c r="Q738" i="1"/>
  <c r="M738" i="1"/>
  <c r="J738" i="1" s="1"/>
  <c r="AN737" i="1"/>
  <c r="AJ737" i="1"/>
  <c r="U737" i="1"/>
  <c r="Q737" i="1"/>
  <c r="M737" i="1"/>
  <c r="J737" i="1" s="1"/>
  <c r="AN736" i="1"/>
  <c r="AJ736" i="1"/>
  <c r="U736" i="1"/>
  <c r="Q736" i="1"/>
  <c r="M736" i="1"/>
  <c r="AN735" i="1"/>
  <c r="AJ735" i="1"/>
  <c r="U735" i="1"/>
  <c r="Q735" i="1"/>
  <c r="M735" i="1"/>
  <c r="J735" i="1"/>
  <c r="AO734" i="1"/>
  <c r="AM734" i="1"/>
  <c r="AL734" i="1"/>
  <c r="AK734" i="1"/>
  <c r="AI734" i="1"/>
  <c r="AH734" i="1"/>
  <c r="AG734" i="1"/>
  <c r="AF734" i="1"/>
  <c r="AE734" i="1"/>
  <c r="AD734" i="1"/>
  <c r="AC734" i="1"/>
  <c r="AB734" i="1"/>
  <c r="AA734" i="1"/>
  <c r="Z734" i="1"/>
  <c r="Y734" i="1"/>
  <c r="X734" i="1"/>
  <c r="W734" i="1"/>
  <c r="V734" i="1"/>
  <c r="T734" i="1"/>
  <c r="S734" i="1"/>
  <c r="R734" i="1"/>
  <c r="P734" i="1"/>
  <c r="O734" i="1"/>
  <c r="N734" i="1"/>
  <c r="AN733" i="1"/>
  <c r="AJ733" i="1"/>
  <c r="U733" i="1"/>
  <c r="Q733" i="1"/>
  <c r="M733" i="1"/>
  <c r="J733" i="1" s="1"/>
  <c r="AN732" i="1"/>
  <c r="AJ732" i="1"/>
  <c r="U732" i="1"/>
  <c r="Q732" i="1"/>
  <c r="M732" i="1"/>
  <c r="J732" i="1" s="1"/>
  <c r="AN731" i="1"/>
  <c r="AJ731" i="1"/>
  <c r="U731" i="1"/>
  <c r="Q731" i="1"/>
  <c r="M731" i="1"/>
  <c r="J731" i="1" s="1"/>
  <c r="AN730" i="1"/>
  <c r="AJ730" i="1"/>
  <c r="U730" i="1"/>
  <c r="Q730" i="1"/>
  <c r="M730" i="1"/>
  <c r="AN729" i="1"/>
  <c r="AJ729" i="1"/>
  <c r="U729" i="1"/>
  <c r="Q729" i="1"/>
  <c r="M729" i="1"/>
  <c r="J729" i="1"/>
  <c r="AO728" i="1"/>
  <c r="AM728" i="1"/>
  <c r="AL728" i="1"/>
  <c r="AK728" i="1"/>
  <c r="AI728" i="1"/>
  <c r="AH728" i="1"/>
  <c r="AG728" i="1"/>
  <c r="AF728" i="1"/>
  <c r="AE728" i="1"/>
  <c r="AD728" i="1"/>
  <c r="AC728" i="1"/>
  <c r="AB728" i="1"/>
  <c r="AA728" i="1"/>
  <c r="Z728" i="1"/>
  <c r="Y728" i="1"/>
  <c r="X728" i="1"/>
  <c r="W728" i="1"/>
  <c r="V728" i="1"/>
  <c r="T728" i="1"/>
  <c r="S728" i="1"/>
  <c r="R728" i="1"/>
  <c r="P728" i="1"/>
  <c r="O728" i="1"/>
  <c r="N728" i="1"/>
  <c r="AN727" i="1"/>
  <c r="AJ727" i="1"/>
  <c r="U727" i="1"/>
  <c r="Q727" i="1"/>
  <c r="M727" i="1"/>
  <c r="J727" i="1" s="1"/>
  <c r="AN726" i="1"/>
  <c r="AJ726" i="1"/>
  <c r="U726" i="1"/>
  <c r="Q726" i="1"/>
  <c r="M726" i="1"/>
  <c r="J726" i="1" s="1"/>
  <c r="AN725" i="1"/>
  <c r="AJ725" i="1"/>
  <c r="U725" i="1"/>
  <c r="Q725" i="1"/>
  <c r="M725" i="1"/>
  <c r="J725" i="1" s="1"/>
  <c r="AN724" i="1"/>
  <c r="AJ724" i="1"/>
  <c r="U724" i="1"/>
  <c r="Q724" i="1"/>
  <c r="M724" i="1"/>
  <c r="AN723" i="1"/>
  <c r="AJ723" i="1"/>
  <c r="U723" i="1"/>
  <c r="Q723" i="1"/>
  <c r="M723" i="1"/>
  <c r="J723" i="1"/>
  <c r="AO722" i="1"/>
  <c r="AM722" i="1"/>
  <c r="AL722" i="1"/>
  <c r="AK722" i="1"/>
  <c r="AI722" i="1"/>
  <c r="AH722" i="1"/>
  <c r="AG722" i="1"/>
  <c r="AF722" i="1"/>
  <c r="AE722" i="1"/>
  <c r="AD722" i="1"/>
  <c r="AC722" i="1"/>
  <c r="AB722" i="1"/>
  <c r="AA722" i="1"/>
  <c r="Z722" i="1"/>
  <c r="Y722" i="1"/>
  <c r="X722" i="1"/>
  <c r="W722" i="1"/>
  <c r="V722" i="1"/>
  <c r="T722" i="1"/>
  <c r="S722" i="1"/>
  <c r="R722" i="1"/>
  <c r="P722" i="1"/>
  <c r="O722" i="1"/>
  <c r="N722" i="1"/>
  <c r="AN721" i="1"/>
  <c r="AJ721" i="1"/>
  <c r="U721" i="1"/>
  <c r="Q721" i="1"/>
  <c r="M721" i="1"/>
  <c r="J721" i="1" s="1"/>
  <c r="AN720" i="1"/>
  <c r="AJ720" i="1"/>
  <c r="U720" i="1"/>
  <c r="Q720" i="1"/>
  <c r="M720" i="1"/>
  <c r="J720" i="1" s="1"/>
  <c r="AN719" i="1"/>
  <c r="AJ719" i="1"/>
  <c r="U719" i="1"/>
  <c r="Q719" i="1"/>
  <c r="M719" i="1"/>
  <c r="J719" i="1" s="1"/>
  <c r="AN718" i="1"/>
  <c r="AJ718" i="1"/>
  <c r="U718" i="1"/>
  <c r="Q718" i="1"/>
  <c r="M718" i="1"/>
  <c r="AN717" i="1"/>
  <c r="AJ717" i="1"/>
  <c r="U717" i="1"/>
  <c r="Q717" i="1"/>
  <c r="M717" i="1"/>
  <c r="J717" i="1"/>
  <c r="AO716" i="1"/>
  <c r="AM716" i="1"/>
  <c r="AL716" i="1"/>
  <c r="AK716" i="1"/>
  <c r="AI716" i="1"/>
  <c r="AH716" i="1"/>
  <c r="AG716" i="1"/>
  <c r="AF716" i="1"/>
  <c r="AE716" i="1"/>
  <c r="AD716" i="1"/>
  <c r="AC716" i="1"/>
  <c r="AB716" i="1"/>
  <c r="AA716" i="1"/>
  <c r="Z716" i="1"/>
  <c r="Y716" i="1"/>
  <c r="X716" i="1"/>
  <c r="W716" i="1"/>
  <c r="V716" i="1"/>
  <c r="T716" i="1"/>
  <c r="S716" i="1"/>
  <c r="R716" i="1"/>
  <c r="P716" i="1"/>
  <c r="O716" i="1"/>
  <c r="N716" i="1"/>
  <c r="AN715" i="1"/>
  <c r="AJ715" i="1"/>
  <c r="U715" i="1"/>
  <c r="Q715" i="1"/>
  <c r="M715" i="1"/>
  <c r="J715" i="1" s="1"/>
  <c r="AN714" i="1"/>
  <c r="AJ714" i="1"/>
  <c r="U714" i="1"/>
  <c r="Q714" i="1"/>
  <c r="M714" i="1"/>
  <c r="J714" i="1" s="1"/>
  <c r="AN713" i="1"/>
  <c r="AJ713" i="1"/>
  <c r="U713" i="1"/>
  <c r="Q713" i="1"/>
  <c r="M713" i="1"/>
  <c r="J713" i="1" s="1"/>
  <c r="AN712" i="1"/>
  <c r="AJ712" i="1"/>
  <c r="U712" i="1"/>
  <c r="Q712" i="1"/>
  <c r="M712" i="1"/>
  <c r="J712" i="1" s="1"/>
  <c r="AN711" i="1"/>
  <c r="AJ711" i="1"/>
  <c r="U711" i="1"/>
  <c r="Q711" i="1"/>
  <c r="M711" i="1"/>
  <c r="J711" i="1"/>
  <c r="AO710" i="1"/>
  <c r="AM710" i="1"/>
  <c r="AL710" i="1"/>
  <c r="AK710" i="1"/>
  <c r="AI710" i="1"/>
  <c r="AH710" i="1"/>
  <c r="AG710" i="1"/>
  <c r="AF710" i="1"/>
  <c r="AE710" i="1"/>
  <c r="AD710" i="1"/>
  <c r="AC710" i="1"/>
  <c r="AB710" i="1"/>
  <c r="AA710" i="1"/>
  <c r="Z710" i="1"/>
  <c r="Y710" i="1"/>
  <c r="X710" i="1"/>
  <c r="W710" i="1"/>
  <c r="V710" i="1"/>
  <c r="T710" i="1"/>
  <c r="S710" i="1"/>
  <c r="R710" i="1"/>
  <c r="P710" i="1"/>
  <c r="O710" i="1"/>
  <c r="N710" i="1"/>
  <c r="AN709" i="1"/>
  <c r="AJ709" i="1"/>
  <c r="U709" i="1"/>
  <c r="Q709" i="1"/>
  <c r="M709" i="1"/>
  <c r="J709" i="1" s="1"/>
  <c r="AN708" i="1"/>
  <c r="AJ708" i="1"/>
  <c r="U708" i="1"/>
  <c r="Q708" i="1"/>
  <c r="M708" i="1"/>
  <c r="J708" i="1" s="1"/>
  <c r="AN707" i="1"/>
  <c r="AJ707" i="1"/>
  <c r="U707" i="1"/>
  <c r="Q707" i="1"/>
  <c r="M707" i="1"/>
  <c r="J707" i="1" s="1"/>
  <c r="AN706" i="1"/>
  <c r="AJ706" i="1"/>
  <c r="U706" i="1"/>
  <c r="Q706" i="1"/>
  <c r="M706" i="1"/>
  <c r="J706" i="1" s="1"/>
  <c r="AN705" i="1"/>
  <c r="AJ705" i="1"/>
  <c r="U705" i="1"/>
  <c r="Q705" i="1"/>
  <c r="M705" i="1"/>
  <c r="J705" i="1"/>
  <c r="AO704" i="1"/>
  <c r="AM704" i="1"/>
  <c r="AL704" i="1"/>
  <c r="AK704" i="1"/>
  <c r="AI704" i="1"/>
  <c r="AH704" i="1"/>
  <c r="AG704" i="1"/>
  <c r="AF704" i="1"/>
  <c r="AE704" i="1"/>
  <c r="AD704" i="1"/>
  <c r="AC704" i="1"/>
  <c r="AB704" i="1"/>
  <c r="AA704" i="1"/>
  <c r="Z704" i="1"/>
  <c r="Y704" i="1"/>
  <c r="X704" i="1"/>
  <c r="W704" i="1"/>
  <c r="V704" i="1"/>
  <c r="T704" i="1"/>
  <c r="S704" i="1"/>
  <c r="R704" i="1"/>
  <c r="P704" i="1"/>
  <c r="O704" i="1"/>
  <c r="N704" i="1"/>
  <c r="AN703" i="1"/>
  <c r="AJ703" i="1"/>
  <c r="U703" i="1"/>
  <c r="Q703" i="1"/>
  <c r="M703" i="1"/>
  <c r="J703" i="1" s="1"/>
  <c r="AN702" i="1"/>
  <c r="AJ702" i="1"/>
  <c r="U702" i="1"/>
  <c r="Q702" i="1"/>
  <c r="M702" i="1"/>
  <c r="J702" i="1" s="1"/>
  <c r="AN701" i="1"/>
  <c r="AJ701" i="1"/>
  <c r="U701" i="1"/>
  <c r="Q701" i="1"/>
  <c r="M701" i="1"/>
  <c r="J701" i="1" s="1"/>
  <c r="AN700" i="1"/>
  <c r="AJ700" i="1"/>
  <c r="U700" i="1"/>
  <c r="Q700" i="1"/>
  <c r="M700" i="1"/>
  <c r="J700" i="1" s="1"/>
  <c r="AN699" i="1"/>
  <c r="AJ699" i="1"/>
  <c r="U699" i="1"/>
  <c r="Q699" i="1"/>
  <c r="M699" i="1"/>
  <c r="J699" i="1"/>
  <c r="AO698" i="1"/>
  <c r="AM698" i="1"/>
  <c r="AL698" i="1"/>
  <c r="AK698" i="1"/>
  <c r="AI698" i="1"/>
  <c r="AH698" i="1"/>
  <c r="AG698" i="1"/>
  <c r="AF698" i="1"/>
  <c r="AE698" i="1"/>
  <c r="AD698" i="1"/>
  <c r="AC698" i="1"/>
  <c r="AB698" i="1"/>
  <c r="AA698" i="1"/>
  <c r="Z698" i="1"/>
  <c r="Y698" i="1"/>
  <c r="X698" i="1"/>
  <c r="W698" i="1"/>
  <c r="V698" i="1"/>
  <c r="T698" i="1"/>
  <c r="S698" i="1"/>
  <c r="R698" i="1"/>
  <c r="P698" i="1"/>
  <c r="O698" i="1"/>
  <c r="N698" i="1"/>
  <c r="AN697" i="1"/>
  <c r="AJ697" i="1"/>
  <c r="U697" i="1"/>
  <c r="Q697" i="1"/>
  <c r="M697" i="1"/>
  <c r="J697" i="1" s="1"/>
  <c r="AN696" i="1"/>
  <c r="AJ696" i="1"/>
  <c r="U696" i="1"/>
  <c r="Q696" i="1"/>
  <c r="M696" i="1"/>
  <c r="J696" i="1" s="1"/>
  <c r="AN695" i="1"/>
  <c r="AJ695" i="1"/>
  <c r="U695" i="1"/>
  <c r="Q695" i="1"/>
  <c r="M695" i="1"/>
  <c r="J695" i="1" s="1"/>
  <c r="AN694" i="1"/>
  <c r="AJ694" i="1"/>
  <c r="U694" i="1"/>
  <c r="Q694" i="1"/>
  <c r="M694" i="1"/>
  <c r="AN693" i="1"/>
  <c r="AJ693" i="1"/>
  <c r="U693" i="1"/>
  <c r="Q693" i="1"/>
  <c r="M693" i="1"/>
  <c r="J693" i="1"/>
  <c r="AO692" i="1"/>
  <c r="AM692" i="1"/>
  <c r="AL692" i="1"/>
  <c r="AK692" i="1"/>
  <c r="AI692" i="1"/>
  <c r="AH692" i="1"/>
  <c r="AG692" i="1"/>
  <c r="AF692" i="1"/>
  <c r="AE692" i="1"/>
  <c r="AD692" i="1"/>
  <c r="AC692" i="1"/>
  <c r="AB692" i="1"/>
  <c r="AA692" i="1"/>
  <c r="Z692" i="1"/>
  <c r="Y692" i="1"/>
  <c r="X692" i="1"/>
  <c r="W692" i="1"/>
  <c r="V692" i="1"/>
  <c r="T692" i="1"/>
  <c r="S692" i="1"/>
  <c r="R692" i="1"/>
  <c r="P692" i="1"/>
  <c r="O692" i="1"/>
  <c r="N692" i="1"/>
  <c r="AN691" i="1"/>
  <c r="AJ691" i="1"/>
  <c r="U691" i="1"/>
  <c r="Q691" i="1"/>
  <c r="M691" i="1"/>
  <c r="J691" i="1" s="1"/>
  <c r="AN690" i="1"/>
  <c r="AJ690" i="1"/>
  <c r="U690" i="1"/>
  <c r="Q690" i="1"/>
  <c r="M690" i="1"/>
  <c r="J690" i="1" s="1"/>
  <c r="AN689" i="1"/>
  <c r="AJ689" i="1"/>
  <c r="U689" i="1"/>
  <c r="Q689" i="1"/>
  <c r="M689" i="1"/>
  <c r="J689" i="1" s="1"/>
  <c r="AN688" i="1"/>
  <c r="AJ688" i="1"/>
  <c r="U688" i="1"/>
  <c r="Q688" i="1"/>
  <c r="M688" i="1"/>
  <c r="J688" i="1" s="1"/>
  <c r="AN687" i="1"/>
  <c r="AJ687" i="1"/>
  <c r="U687" i="1"/>
  <c r="Q687" i="1"/>
  <c r="M687" i="1"/>
  <c r="J687" i="1"/>
  <c r="AO686" i="1"/>
  <c r="AM686" i="1"/>
  <c r="AL686" i="1"/>
  <c r="AK686" i="1"/>
  <c r="AI686" i="1"/>
  <c r="AH686" i="1"/>
  <c r="AG686" i="1"/>
  <c r="AF686" i="1"/>
  <c r="AE686" i="1"/>
  <c r="AD686" i="1"/>
  <c r="AC686" i="1"/>
  <c r="AB686" i="1"/>
  <c r="AA686" i="1"/>
  <c r="Z686" i="1"/>
  <c r="Y686" i="1"/>
  <c r="X686" i="1"/>
  <c r="W686" i="1"/>
  <c r="V686" i="1"/>
  <c r="T686" i="1"/>
  <c r="S686" i="1"/>
  <c r="R686" i="1"/>
  <c r="P686" i="1"/>
  <c r="O686" i="1"/>
  <c r="N686" i="1"/>
  <c r="AN685" i="1"/>
  <c r="AJ685" i="1"/>
  <c r="U685" i="1"/>
  <c r="Q685" i="1"/>
  <c r="M685" i="1"/>
  <c r="J685" i="1" s="1"/>
  <c r="AN684" i="1"/>
  <c r="AJ684" i="1"/>
  <c r="U684" i="1"/>
  <c r="Q684" i="1"/>
  <c r="M684" i="1"/>
  <c r="J684" i="1" s="1"/>
  <c r="AN683" i="1"/>
  <c r="AJ683" i="1"/>
  <c r="U683" i="1"/>
  <c r="Q683" i="1"/>
  <c r="M683" i="1"/>
  <c r="J683" i="1" s="1"/>
  <c r="AN682" i="1"/>
  <c r="AJ682" i="1"/>
  <c r="U682" i="1"/>
  <c r="Q682" i="1"/>
  <c r="M682" i="1"/>
  <c r="J682" i="1" s="1"/>
  <c r="AN681" i="1"/>
  <c r="AJ681" i="1"/>
  <c r="U681" i="1"/>
  <c r="Q681" i="1"/>
  <c r="M681" i="1"/>
  <c r="J681" i="1"/>
  <c r="AO680" i="1"/>
  <c r="AM680" i="1"/>
  <c r="AL680" i="1"/>
  <c r="AK680" i="1"/>
  <c r="AI680" i="1"/>
  <c r="AH680" i="1"/>
  <c r="AG680" i="1"/>
  <c r="AF680" i="1"/>
  <c r="AE680" i="1"/>
  <c r="AD680" i="1"/>
  <c r="AC680" i="1"/>
  <c r="AB680" i="1"/>
  <c r="AA680" i="1"/>
  <c r="Z680" i="1"/>
  <c r="Y680" i="1"/>
  <c r="X680" i="1"/>
  <c r="W680" i="1"/>
  <c r="V680" i="1"/>
  <c r="T680" i="1"/>
  <c r="S680" i="1"/>
  <c r="R680" i="1"/>
  <c r="P680" i="1"/>
  <c r="O680" i="1"/>
  <c r="N680" i="1"/>
  <c r="AN679" i="1"/>
  <c r="AJ679" i="1"/>
  <c r="U679" i="1"/>
  <c r="Q679" i="1"/>
  <c r="M679" i="1"/>
  <c r="J679" i="1" s="1"/>
  <c r="AN678" i="1"/>
  <c r="AJ678" i="1"/>
  <c r="U678" i="1"/>
  <c r="Q678" i="1"/>
  <c r="M678" i="1"/>
  <c r="J678" i="1" s="1"/>
  <c r="AN677" i="1"/>
  <c r="AJ677" i="1"/>
  <c r="U677" i="1"/>
  <c r="Q677" i="1"/>
  <c r="M677" i="1"/>
  <c r="J677" i="1" s="1"/>
  <c r="AN676" i="1"/>
  <c r="AJ676" i="1"/>
  <c r="U676" i="1"/>
  <c r="Q676" i="1"/>
  <c r="M676" i="1"/>
  <c r="J676" i="1" s="1"/>
  <c r="AN675" i="1"/>
  <c r="AJ675" i="1"/>
  <c r="U675" i="1"/>
  <c r="Q675" i="1"/>
  <c r="M675" i="1"/>
  <c r="J675" i="1"/>
  <c r="AO674" i="1"/>
  <c r="AM674" i="1"/>
  <c r="AL674" i="1"/>
  <c r="AK674" i="1"/>
  <c r="AI674" i="1"/>
  <c r="AH674" i="1"/>
  <c r="AG674" i="1"/>
  <c r="AF674" i="1"/>
  <c r="AE674" i="1"/>
  <c r="AD674" i="1"/>
  <c r="AC674" i="1"/>
  <c r="AB674" i="1"/>
  <c r="AA674" i="1"/>
  <c r="Z674" i="1"/>
  <c r="Y674" i="1"/>
  <c r="X674" i="1"/>
  <c r="W674" i="1"/>
  <c r="V674" i="1"/>
  <c r="T674" i="1"/>
  <c r="S674" i="1"/>
  <c r="R674" i="1"/>
  <c r="P674" i="1"/>
  <c r="O674" i="1"/>
  <c r="N674" i="1"/>
  <c r="AN673" i="1"/>
  <c r="AJ673" i="1"/>
  <c r="U673" i="1"/>
  <c r="Q673" i="1"/>
  <c r="M673" i="1"/>
  <c r="J673" i="1" s="1"/>
  <c r="AN672" i="1"/>
  <c r="AJ672" i="1"/>
  <c r="U672" i="1"/>
  <c r="Q672" i="1"/>
  <c r="M672" i="1"/>
  <c r="J672" i="1" s="1"/>
  <c r="AN671" i="1"/>
  <c r="AJ671" i="1"/>
  <c r="U671" i="1"/>
  <c r="Q671" i="1"/>
  <c r="M671" i="1"/>
  <c r="J671" i="1" s="1"/>
  <c r="AN670" i="1"/>
  <c r="AJ670" i="1"/>
  <c r="U670" i="1"/>
  <c r="Q670" i="1"/>
  <c r="M670" i="1"/>
  <c r="AN669" i="1"/>
  <c r="AJ669" i="1"/>
  <c r="U669" i="1"/>
  <c r="Q669" i="1"/>
  <c r="M669" i="1"/>
  <c r="J669" i="1"/>
  <c r="AO668" i="1"/>
  <c r="AM668" i="1"/>
  <c r="AL668" i="1"/>
  <c r="AK668" i="1"/>
  <c r="AI668" i="1"/>
  <c r="AH668" i="1"/>
  <c r="AG668" i="1"/>
  <c r="AF668" i="1"/>
  <c r="AE668" i="1"/>
  <c r="AD668" i="1"/>
  <c r="AC668" i="1"/>
  <c r="AB668" i="1"/>
  <c r="AA668" i="1"/>
  <c r="Z668" i="1"/>
  <c r="Y668" i="1"/>
  <c r="X668" i="1"/>
  <c r="W668" i="1"/>
  <c r="V668" i="1"/>
  <c r="T668" i="1"/>
  <c r="S668" i="1"/>
  <c r="R668" i="1"/>
  <c r="P668" i="1"/>
  <c r="O668" i="1"/>
  <c r="N668" i="1"/>
  <c r="AN667" i="1"/>
  <c r="AJ667" i="1"/>
  <c r="U667" i="1"/>
  <c r="Q667" i="1"/>
  <c r="M667" i="1"/>
  <c r="J667" i="1" s="1"/>
  <c r="AN666" i="1"/>
  <c r="AJ666" i="1"/>
  <c r="U666" i="1"/>
  <c r="Q666" i="1"/>
  <c r="M666" i="1"/>
  <c r="J666" i="1" s="1"/>
  <c r="AN665" i="1"/>
  <c r="AJ665" i="1"/>
  <c r="U665" i="1"/>
  <c r="Q665" i="1"/>
  <c r="M665" i="1"/>
  <c r="J665" i="1" s="1"/>
  <c r="AN664" i="1"/>
  <c r="AJ664" i="1"/>
  <c r="U664" i="1"/>
  <c r="Q664" i="1"/>
  <c r="M664" i="1"/>
  <c r="J664" i="1" s="1"/>
  <c r="AN663" i="1"/>
  <c r="AJ663" i="1"/>
  <c r="U663" i="1"/>
  <c r="Q663" i="1"/>
  <c r="M663" i="1"/>
  <c r="J663" i="1"/>
  <c r="AO662" i="1"/>
  <c r="AM662" i="1"/>
  <c r="AL662" i="1"/>
  <c r="AK662" i="1"/>
  <c r="AI662" i="1"/>
  <c r="AH662" i="1"/>
  <c r="AG662" i="1"/>
  <c r="AF662" i="1"/>
  <c r="AE662" i="1"/>
  <c r="AD662" i="1"/>
  <c r="AC662" i="1"/>
  <c r="AB662" i="1"/>
  <c r="AA662" i="1"/>
  <c r="Z662" i="1"/>
  <c r="Y662" i="1"/>
  <c r="X662" i="1"/>
  <c r="W662" i="1"/>
  <c r="V662" i="1"/>
  <c r="T662" i="1"/>
  <c r="S662" i="1"/>
  <c r="R662" i="1"/>
  <c r="P662" i="1"/>
  <c r="O662" i="1"/>
  <c r="N662" i="1"/>
  <c r="AN661" i="1"/>
  <c r="AJ661" i="1"/>
  <c r="U661" i="1"/>
  <c r="Q661" i="1"/>
  <c r="M661" i="1"/>
  <c r="J661" i="1" s="1"/>
  <c r="AN660" i="1"/>
  <c r="AJ660" i="1"/>
  <c r="U660" i="1"/>
  <c r="Q660" i="1"/>
  <c r="M660" i="1"/>
  <c r="J660" i="1" s="1"/>
  <c r="AN659" i="1"/>
  <c r="AJ659" i="1"/>
  <c r="U659" i="1"/>
  <c r="Q659" i="1"/>
  <c r="M659" i="1"/>
  <c r="J659" i="1" s="1"/>
  <c r="AN658" i="1"/>
  <c r="AJ658" i="1"/>
  <c r="U658" i="1"/>
  <c r="Q658" i="1"/>
  <c r="M658" i="1"/>
  <c r="J658" i="1" s="1"/>
  <c r="AN657" i="1"/>
  <c r="AJ657" i="1"/>
  <c r="U657" i="1"/>
  <c r="Q657" i="1"/>
  <c r="M657" i="1"/>
  <c r="J657" i="1"/>
  <c r="AO656" i="1"/>
  <c r="AM656" i="1"/>
  <c r="AL656" i="1"/>
  <c r="AK656" i="1"/>
  <c r="AI656" i="1"/>
  <c r="AH656" i="1"/>
  <c r="AG656" i="1"/>
  <c r="AF656" i="1"/>
  <c r="AE656" i="1"/>
  <c r="AD656" i="1"/>
  <c r="AC656" i="1"/>
  <c r="AB656" i="1"/>
  <c r="AA656" i="1"/>
  <c r="Z656" i="1"/>
  <c r="Y656" i="1"/>
  <c r="X656" i="1"/>
  <c r="W656" i="1"/>
  <c r="V656" i="1"/>
  <c r="T656" i="1"/>
  <c r="S656" i="1"/>
  <c r="R656" i="1"/>
  <c r="P656" i="1"/>
  <c r="O656" i="1"/>
  <c r="N656" i="1"/>
  <c r="AN655" i="1"/>
  <c r="AJ655" i="1"/>
  <c r="U655" i="1"/>
  <c r="Q655" i="1"/>
  <c r="M655" i="1"/>
  <c r="J655" i="1" s="1"/>
  <c r="AN654" i="1"/>
  <c r="AJ654" i="1"/>
  <c r="U654" i="1"/>
  <c r="Q654" i="1"/>
  <c r="M654" i="1"/>
  <c r="J654" i="1" s="1"/>
  <c r="AN653" i="1"/>
  <c r="AJ653" i="1"/>
  <c r="U653" i="1"/>
  <c r="Q653" i="1"/>
  <c r="M653" i="1"/>
  <c r="J653" i="1" s="1"/>
  <c r="AN652" i="1"/>
  <c r="AJ652" i="1"/>
  <c r="U652" i="1"/>
  <c r="Q652" i="1"/>
  <c r="M652" i="1"/>
  <c r="J652" i="1" s="1"/>
  <c r="AN651" i="1"/>
  <c r="AJ651" i="1"/>
  <c r="U651" i="1"/>
  <c r="Q651" i="1"/>
  <c r="M651" i="1"/>
  <c r="J651" i="1"/>
  <c r="AO650" i="1"/>
  <c r="AM650" i="1"/>
  <c r="AL650" i="1"/>
  <c r="AK650" i="1"/>
  <c r="AI650" i="1"/>
  <c r="AH650" i="1"/>
  <c r="AG650" i="1"/>
  <c r="AF650" i="1"/>
  <c r="AE650" i="1"/>
  <c r="AD650" i="1"/>
  <c r="AC650" i="1"/>
  <c r="AB650" i="1"/>
  <c r="AA650" i="1"/>
  <c r="Z650" i="1"/>
  <c r="Y650" i="1"/>
  <c r="X650" i="1"/>
  <c r="W650" i="1"/>
  <c r="V650" i="1"/>
  <c r="T650" i="1"/>
  <c r="S650" i="1"/>
  <c r="R650" i="1"/>
  <c r="P650" i="1"/>
  <c r="O650" i="1"/>
  <c r="N650" i="1"/>
  <c r="AN649" i="1"/>
  <c r="AJ649" i="1"/>
  <c r="U649" i="1"/>
  <c r="Q649" i="1"/>
  <c r="M649" i="1"/>
  <c r="J649" i="1" s="1"/>
  <c r="AN648" i="1"/>
  <c r="AJ648" i="1"/>
  <c r="U648" i="1"/>
  <c r="Q648" i="1"/>
  <c r="M648" i="1"/>
  <c r="J648" i="1" s="1"/>
  <c r="AN647" i="1"/>
  <c r="AJ647" i="1"/>
  <c r="U647" i="1"/>
  <c r="Q647" i="1"/>
  <c r="M647" i="1"/>
  <c r="J647" i="1" s="1"/>
  <c r="AN646" i="1"/>
  <c r="AJ646" i="1"/>
  <c r="U646" i="1"/>
  <c r="Q646" i="1"/>
  <c r="M646" i="1"/>
  <c r="J646" i="1" s="1"/>
  <c r="AN645" i="1"/>
  <c r="AJ645" i="1"/>
  <c r="U645" i="1"/>
  <c r="Q645" i="1"/>
  <c r="M645" i="1"/>
  <c r="J645" i="1"/>
  <c r="AO644" i="1"/>
  <c r="AM644" i="1"/>
  <c r="AL644" i="1"/>
  <c r="AK644" i="1"/>
  <c r="AI644" i="1"/>
  <c r="AH644" i="1"/>
  <c r="AG644" i="1"/>
  <c r="AF644" i="1"/>
  <c r="AE644" i="1"/>
  <c r="AD644" i="1"/>
  <c r="AC644" i="1"/>
  <c r="AB644" i="1"/>
  <c r="AA644" i="1"/>
  <c r="Z644" i="1"/>
  <c r="Y644" i="1"/>
  <c r="X644" i="1"/>
  <c r="W644" i="1"/>
  <c r="V644" i="1"/>
  <c r="T644" i="1"/>
  <c r="S644" i="1"/>
  <c r="R644" i="1"/>
  <c r="P644" i="1"/>
  <c r="O644" i="1"/>
  <c r="N644" i="1"/>
  <c r="AN643" i="1"/>
  <c r="AJ643" i="1"/>
  <c r="U643" i="1"/>
  <c r="Q643" i="1"/>
  <c r="M643" i="1"/>
  <c r="J643" i="1" s="1"/>
  <c r="AN642" i="1"/>
  <c r="AJ642" i="1"/>
  <c r="U642" i="1"/>
  <c r="Q642" i="1"/>
  <c r="M642" i="1"/>
  <c r="J642" i="1" s="1"/>
  <c r="AN641" i="1"/>
  <c r="AJ641" i="1"/>
  <c r="U641" i="1"/>
  <c r="Q641" i="1"/>
  <c r="M641" i="1"/>
  <c r="J641" i="1" s="1"/>
  <c r="AN640" i="1"/>
  <c r="AJ640" i="1"/>
  <c r="U640" i="1"/>
  <c r="Q640" i="1"/>
  <c r="M640" i="1"/>
  <c r="J640" i="1" s="1"/>
  <c r="AN639" i="1"/>
  <c r="AJ639" i="1"/>
  <c r="U639" i="1"/>
  <c r="Q639" i="1"/>
  <c r="M639" i="1"/>
  <c r="J639" i="1"/>
  <c r="AO638" i="1"/>
  <c r="AM638" i="1"/>
  <c r="AL638" i="1"/>
  <c r="AK638" i="1"/>
  <c r="AI638" i="1"/>
  <c r="AH638" i="1"/>
  <c r="AG638" i="1"/>
  <c r="AF638" i="1"/>
  <c r="AE638" i="1"/>
  <c r="AD638" i="1"/>
  <c r="AC638" i="1"/>
  <c r="AB638" i="1"/>
  <c r="AA638" i="1"/>
  <c r="Z638" i="1"/>
  <c r="Y638" i="1"/>
  <c r="X638" i="1"/>
  <c r="W638" i="1"/>
  <c r="V638" i="1"/>
  <c r="T638" i="1"/>
  <c r="S638" i="1"/>
  <c r="R638" i="1"/>
  <c r="P638" i="1"/>
  <c r="O638" i="1"/>
  <c r="N638" i="1"/>
  <c r="AN637" i="1"/>
  <c r="AJ637" i="1"/>
  <c r="U637" i="1"/>
  <c r="Q637" i="1"/>
  <c r="M637" i="1"/>
  <c r="J637" i="1" s="1"/>
  <c r="AN636" i="1"/>
  <c r="AJ636" i="1"/>
  <c r="U636" i="1"/>
  <c r="Q636" i="1"/>
  <c r="M636" i="1"/>
  <c r="J636" i="1" s="1"/>
  <c r="AN635" i="1"/>
  <c r="AJ635" i="1"/>
  <c r="U635" i="1"/>
  <c r="Q635" i="1"/>
  <c r="M635" i="1"/>
  <c r="J635" i="1" s="1"/>
  <c r="AN634" i="1"/>
  <c r="AJ634" i="1"/>
  <c r="U634" i="1"/>
  <c r="Q634" i="1"/>
  <c r="M634" i="1"/>
  <c r="J634" i="1" s="1"/>
  <c r="AN633" i="1"/>
  <c r="AJ633" i="1"/>
  <c r="U633" i="1"/>
  <c r="Q633" i="1"/>
  <c r="M633" i="1"/>
  <c r="J633" i="1"/>
  <c r="AO632" i="1"/>
  <c r="AM632" i="1"/>
  <c r="AL632" i="1"/>
  <c r="AK632" i="1"/>
  <c r="AI632" i="1"/>
  <c r="AH632" i="1"/>
  <c r="AG632" i="1"/>
  <c r="AF632" i="1"/>
  <c r="AE632" i="1"/>
  <c r="AD632" i="1"/>
  <c r="AC632" i="1"/>
  <c r="AB632" i="1"/>
  <c r="AA632" i="1"/>
  <c r="Z632" i="1"/>
  <c r="Y632" i="1"/>
  <c r="X632" i="1"/>
  <c r="W632" i="1"/>
  <c r="V632" i="1"/>
  <c r="T632" i="1"/>
  <c r="S632" i="1"/>
  <c r="R632" i="1"/>
  <c r="P632" i="1"/>
  <c r="O632" i="1"/>
  <c r="N632" i="1"/>
  <c r="AN631" i="1"/>
  <c r="AJ631" i="1"/>
  <c r="U631" i="1"/>
  <c r="Q631" i="1"/>
  <c r="M631" i="1"/>
  <c r="J631" i="1" s="1"/>
  <c r="AN630" i="1"/>
  <c r="AJ630" i="1"/>
  <c r="U630" i="1"/>
  <c r="Q630" i="1"/>
  <c r="M630" i="1"/>
  <c r="J630" i="1" s="1"/>
  <c r="AN629" i="1"/>
  <c r="AJ629" i="1"/>
  <c r="U629" i="1"/>
  <c r="Q629" i="1"/>
  <c r="M629" i="1"/>
  <c r="J629" i="1" s="1"/>
  <c r="AN628" i="1"/>
  <c r="AJ628" i="1"/>
  <c r="U628" i="1"/>
  <c r="Q628" i="1"/>
  <c r="M628" i="1"/>
  <c r="J628" i="1" s="1"/>
  <c r="AN627" i="1"/>
  <c r="AJ627" i="1"/>
  <c r="U627" i="1"/>
  <c r="Q627" i="1"/>
  <c r="M627" i="1"/>
  <c r="J627" i="1"/>
  <c r="AO626" i="1"/>
  <c r="AM626" i="1"/>
  <c r="AL626" i="1"/>
  <c r="AK626" i="1"/>
  <c r="AI626" i="1"/>
  <c r="AH626" i="1"/>
  <c r="AG626" i="1"/>
  <c r="AF626" i="1"/>
  <c r="AE626" i="1"/>
  <c r="AD626" i="1"/>
  <c r="AC626" i="1"/>
  <c r="AB626" i="1"/>
  <c r="AA626" i="1"/>
  <c r="Z626" i="1"/>
  <c r="Y626" i="1"/>
  <c r="X626" i="1"/>
  <c r="W626" i="1"/>
  <c r="V626" i="1"/>
  <c r="T626" i="1"/>
  <c r="S626" i="1"/>
  <c r="R626" i="1"/>
  <c r="P626" i="1"/>
  <c r="O626" i="1"/>
  <c r="N626" i="1"/>
  <c r="AN625" i="1"/>
  <c r="AJ625" i="1"/>
  <c r="U625" i="1"/>
  <c r="Q625" i="1"/>
  <c r="M625" i="1"/>
  <c r="J625" i="1" s="1"/>
  <c r="AN624" i="1"/>
  <c r="AJ624" i="1"/>
  <c r="U624" i="1"/>
  <c r="Q624" i="1"/>
  <c r="M624" i="1"/>
  <c r="J624" i="1" s="1"/>
  <c r="AN623" i="1"/>
  <c r="AJ623" i="1"/>
  <c r="U623" i="1"/>
  <c r="Q623" i="1"/>
  <c r="M623" i="1"/>
  <c r="J623" i="1" s="1"/>
  <c r="AN622" i="1"/>
  <c r="AJ622" i="1"/>
  <c r="U622" i="1"/>
  <c r="Q622" i="1"/>
  <c r="M622" i="1"/>
  <c r="J622" i="1" s="1"/>
  <c r="AN621" i="1"/>
  <c r="AJ621" i="1"/>
  <c r="U621" i="1"/>
  <c r="Q621" i="1"/>
  <c r="M621" i="1"/>
  <c r="J621" i="1"/>
  <c r="AO620" i="1"/>
  <c r="AM620" i="1"/>
  <c r="AL620" i="1"/>
  <c r="AK620" i="1"/>
  <c r="AI620" i="1"/>
  <c r="AH620" i="1"/>
  <c r="AG620" i="1"/>
  <c r="AF620" i="1"/>
  <c r="AE620" i="1"/>
  <c r="AD620" i="1"/>
  <c r="AC620" i="1"/>
  <c r="AB620" i="1"/>
  <c r="AA620" i="1"/>
  <c r="Z620" i="1"/>
  <c r="Y620" i="1"/>
  <c r="X620" i="1"/>
  <c r="W620" i="1"/>
  <c r="V620" i="1"/>
  <c r="T620" i="1"/>
  <c r="S620" i="1"/>
  <c r="R620" i="1"/>
  <c r="P620" i="1"/>
  <c r="O620" i="1"/>
  <c r="N620" i="1"/>
  <c r="AN619" i="1"/>
  <c r="AJ619" i="1"/>
  <c r="U619" i="1"/>
  <c r="Q619" i="1"/>
  <c r="M619" i="1"/>
  <c r="J619" i="1" s="1"/>
  <c r="AN618" i="1"/>
  <c r="AJ618" i="1"/>
  <c r="U618" i="1"/>
  <c r="Q618" i="1"/>
  <c r="M618" i="1"/>
  <c r="J618" i="1" s="1"/>
  <c r="AN617" i="1"/>
  <c r="AJ617" i="1"/>
  <c r="U617" i="1"/>
  <c r="Q617" i="1"/>
  <c r="M617" i="1"/>
  <c r="J617" i="1" s="1"/>
  <c r="AN616" i="1"/>
  <c r="AJ616" i="1"/>
  <c r="U616" i="1"/>
  <c r="Q616" i="1"/>
  <c r="M616" i="1"/>
  <c r="J616" i="1" s="1"/>
  <c r="AN615" i="1"/>
  <c r="AJ615" i="1"/>
  <c r="U615" i="1"/>
  <c r="Q615" i="1"/>
  <c r="M615" i="1"/>
  <c r="J615" i="1"/>
  <c r="AO614" i="1"/>
  <c r="AM614" i="1"/>
  <c r="AL614" i="1"/>
  <c r="AK614" i="1"/>
  <c r="AI614" i="1"/>
  <c r="AH614" i="1"/>
  <c r="AG614" i="1"/>
  <c r="AF614" i="1"/>
  <c r="AE614" i="1"/>
  <c r="AD614" i="1"/>
  <c r="AC614" i="1"/>
  <c r="AB614" i="1"/>
  <c r="AA614" i="1"/>
  <c r="Z614" i="1"/>
  <c r="Y614" i="1"/>
  <c r="X614" i="1"/>
  <c r="W614" i="1"/>
  <c r="V614" i="1"/>
  <c r="T614" i="1"/>
  <c r="S614" i="1"/>
  <c r="R614" i="1"/>
  <c r="P614" i="1"/>
  <c r="O614" i="1"/>
  <c r="N614" i="1"/>
  <c r="AN613" i="1"/>
  <c r="AJ613" i="1"/>
  <c r="U613" i="1"/>
  <c r="Q613" i="1"/>
  <c r="M613" i="1"/>
  <c r="J613" i="1" s="1"/>
  <c r="AN612" i="1"/>
  <c r="AJ612" i="1"/>
  <c r="U612" i="1"/>
  <c r="Q612" i="1"/>
  <c r="M612" i="1"/>
  <c r="J612" i="1" s="1"/>
  <c r="AN611" i="1"/>
  <c r="AJ611" i="1"/>
  <c r="U611" i="1"/>
  <c r="Q611" i="1"/>
  <c r="M611" i="1"/>
  <c r="J611" i="1" s="1"/>
  <c r="AN610" i="1"/>
  <c r="AJ610" i="1"/>
  <c r="U610" i="1"/>
  <c r="Q610" i="1"/>
  <c r="M610" i="1"/>
  <c r="J610" i="1" s="1"/>
  <c r="AN609" i="1"/>
  <c r="AJ609" i="1"/>
  <c r="U609" i="1"/>
  <c r="Q609" i="1"/>
  <c r="M609" i="1"/>
  <c r="J609" i="1"/>
  <c r="AO608" i="1"/>
  <c r="AM608" i="1"/>
  <c r="AL608" i="1"/>
  <c r="AK608" i="1"/>
  <c r="AI608" i="1"/>
  <c r="AH608" i="1"/>
  <c r="AG608" i="1"/>
  <c r="AF608" i="1"/>
  <c r="AE608" i="1"/>
  <c r="AD608" i="1"/>
  <c r="AC608" i="1"/>
  <c r="AB608" i="1"/>
  <c r="AA608" i="1"/>
  <c r="Z608" i="1"/>
  <c r="Y608" i="1"/>
  <c r="X608" i="1"/>
  <c r="W608" i="1"/>
  <c r="V608" i="1"/>
  <c r="T608" i="1"/>
  <c r="S608" i="1"/>
  <c r="R608" i="1"/>
  <c r="P608" i="1"/>
  <c r="O608" i="1"/>
  <c r="N608" i="1"/>
  <c r="AN607" i="1"/>
  <c r="AJ607" i="1"/>
  <c r="U607" i="1"/>
  <c r="Q607" i="1"/>
  <c r="M607" i="1"/>
  <c r="J607" i="1" s="1"/>
  <c r="AN606" i="1"/>
  <c r="AJ606" i="1"/>
  <c r="U606" i="1"/>
  <c r="Q606" i="1"/>
  <c r="M606" i="1"/>
  <c r="J606" i="1" s="1"/>
  <c r="AN605" i="1"/>
  <c r="AJ605" i="1"/>
  <c r="U605" i="1"/>
  <c r="Q605" i="1"/>
  <c r="M605" i="1"/>
  <c r="J605" i="1" s="1"/>
  <c r="AN604" i="1"/>
  <c r="AJ604" i="1"/>
  <c r="U604" i="1"/>
  <c r="Q604" i="1"/>
  <c r="M604" i="1"/>
  <c r="J604" i="1" s="1"/>
  <c r="AN603" i="1"/>
  <c r="AJ603" i="1"/>
  <c r="U603" i="1"/>
  <c r="Q603" i="1"/>
  <c r="M603" i="1"/>
  <c r="J603" i="1"/>
  <c r="AO602" i="1"/>
  <c r="AM602" i="1"/>
  <c r="AL602" i="1"/>
  <c r="AK602" i="1"/>
  <c r="AI602" i="1"/>
  <c r="AH602" i="1"/>
  <c r="AG602" i="1"/>
  <c r="AF602" i="1"/>
  <c r="AE602" i="1"/>
  <c r="AD602" i="1"/>
  <c r="AC602" i="1"/>
  <c r="AB602" i="1"/>
  <c r="AA602" i="1"/>
  <c r="Z602" i="1"/>
  <c r="Y602" i="1"/>
  <c r="X602" i="1"/>
  <c r="W602" i="1"/>
  <c r="V602" i="1"/>
  <c r="T602" i="1"/>
  <c r="S602" i="1"/>
  <c r="R602" i="1"/>
  <c r="P602" i="1"/>
  <c r="O602" i="1"/>
  <c r="N602" i="1"/>
  <c r="AN601" i="1"/>
  <c r="AJ601" i="1"/>
  <c r="U601" i="1"/>
  <c r="Q601" i="1"/>
  <c r="M601" i="1"/>
  <c r="J601" i="1" s="1"/>
  <c r="AN600" i="1"/>
  <c r="AJ600" i="1"/>
  <c r="U600" i="1"/>
  <c r="Q600" i="1"/>
  <c r="M600" i="1"/>
  <c r="J600" i="1" s="1"/>
  <c r="AN599" i="1"/>
  <c r="AJ599" i="1"/>
  <c r="U599" i="1"/>
  <c r="Q599" i="1"/>
  <c r="M599" i="1"/>
  <c r="J599" i="1" s="1"/>
  <c r="AN598" i="1"/>
  <c r="AJ598" i="1"/>
  <c r="U598" i="1"/>
  <c r="Q598" i="1"/>
  <c r="M598" i="1"/>
  <c r="J598" i="1" s="1"/>
  <c r="AN597" i="1"/>
  <c r="AJ597" i="1"/>
  <c r="U597" i="1"/>
  <c r="Q597" i="1"/>
  <c r="M597" i="1"/>
  <c r="J597" i="1"/>
  <c r="AO596" i="1"/>
  <c r="AM596" i="1"/>
  <c r="AL596" i="1"/>
  <c r="AK596" i="1"/>
  <c r="AI596" i="1"/>
  <c r="AH596" i="1"/>
  <c r="AG596" i="1"/>
  <c r="AF596" i="1"/>
  <c r="AE596" i="1"/>
  <c r="AD596" i="1"/>
  <c r="AC596" i="1"/>
  <c r="AB596" i="1"/>
  <c r="AA596" i="1"/>
  <c r="Z596" i="1"/>
  <c r="Y596" i="1"/>
  <c r="X596" i="1"/>
  <c r="W596" i="1"/>
  <c r="V596" i="1"/>
  <c r="T596" i="1"/>
  <c r="S596" i="1"/>
  <c r="R596" i="1"/>
  <c r="P596" i="1"/>
  <c r="O596" i="1"/>
  <c r="N596" i="1"/>
  <c r="AN595" i="1"/>
  <c r="AJ595" i="1"/>
  <c r="U595" i="1"/>
  <c r="Q595" i="1"/>
  <c r="M595" i="1"/>
  <c r="J595" i="1" s="1"/>
  <c r="AN594" i="1"/>
  <c r="AJ594" i="1"/>
  <c r="U594" i="1"/>
  <c r="Q594" i="1"/>
  <c r="M594" i="1"/>
  <c r="J594" i="1" s="1"/>
  <c r="AN593" i="1"/>
  <c r="AJ593" i="1"/>
  <c r="U593" i="1"/>
  <c r="Q593" i="1"/>
  <c r="M593" i="1"/>
  <c r="J593" i="1" s="1"/>
  <c r="AN592" i="1"/>
  <c r="AJ592" i="1"/>
  <c r="U592" i="1"/>
  <c r="Q592" i="1"/>
  <c r="M592" i="1"/>
  <c r="J592" i="1" s="1"/>
  <c r="AN591" i="1"/>
  <c r="AJ591" i="1"/>
  <c r="U591" i="1"/>
  <c r="Q591" i="1"/>
  <c r="M591" i="1"/>
  <c r="J591" i="1"/>
  <c r="AO590" i="1"/>
  <c r="AM590" i="1"/>
  <c r="AL590" i="1"/>
  <c r="AK590" i="1"/>
  <c r="AI590" i="1"/>
  <c r="AH590" i="1"/>
  <c r="AG590" i="1"/>
  <c r="AF590" i="1"/>
  <c r="AE590" i="1"/>
  <c r="AD590" i="1"/>
  <c r="AC590" i="1"/>
  <c r="AB590" i="1"/>
  <c r="AA590" i="1"/>
  <c r="Z590" i="1"/>
  <c r="Y590" i="1"/>
  <c r="X590" i="1"/>
  <c r="W590" i="1"/>
  <c r="V590" i="1"/>
  <c r="T590" i="1"/>
  <c r="S590" i="1"/>
  <c r="R590" i="1"/>
  <c r="P590" i="1"/>
  <c r="O590" i="1"/>
  <c r="N590" i="1"/>
  <c r="AN589" i="1"/>
  <c r="AJ589" i="1"/>
  <c r="U589" i="1"/>
  <c r="Q589" i="1"/>
  <c r="M589" i="1"/>
  <c r="J589" i="1" s="1"/>
  <c r="AN588" i="1"/>
  <c r="AJ588" i="1"/>
  <c r="U588" i="1"/>
  <c r="Q588" i="1"/>
  <c r="M588" i="1"/>
  <c r="J588" i="1" s="1"/>
  <c r="AN587" i="1"/>
  <c r="AJ587" i="1"/>
  <c r="U587" i="1"/>
  <c r="Q587" i="1"/>
  <c r="M587" i="1"/>
  <c r="J587" i="1" s="1"/>
  <c r="AN586" i="1"/>
  <c r="AJ586" i="1"/>
  <c r="U586" i="1"/>
  <c r="Q586" i="1"/>
  <c r="M586" i="1"/>
  <c r="J586" i="1" s="1"/>
  <c r="AN585" i="1"/>
  <c r="AJ585" i="1"/>
  <c r="U585" i="1"/>
  <c r="Q585" i="1"/>
  <c r="M585" i="1"/>
  <c r="J585" i="1"/>
  <c r="AO584" i="1"/>
  <c r="AM584" i="1"/>
  <c r="AL584" i="1"/>
  <c r="AK584" i="1"/>
  <c r="AI584" i="1"/>
  <c r="AH584" i="1"/>
  <c r="AG584" i="1"/>
  <c r="AF584" i="1"/>
  <c r="AE584" i="1"/>
  <c r="AD584" i="1"/>
  <c r="AC584" i="1"/>
  <c r="AB584" i="1"/>
  <c r="AA584" i="1"/>
  <c r="Z584" i="1"/>
  <c r="Y584" i="1"/>
  <c r="X584" i="1"/>
  <c r="W584" i="1"/>
  <c r="V584" i="1"/>
  <c r="T584" i="1"/>
  <c r="S584" i="1"/>
  <c r="R584" i="1"/>
  <c r="P584" i="1"/>
  <c r="O584" i="1"/>
  <c r="N584" i="1"/>
  <c r="AN583" i="1"/>
  <c r="AJ583" i="1"/>
  <c r="U583" i="1"/>
  <c r="Q583" i="1"/>
  <c r="M583" i="1"/>
  <c r="J583" i="1" s="1"/>
  <c r="AN582" i="1"/>
  <c r="AJ582" i="1"/>
  <c r="U582" i="1"/>
  <c r="Q582" i="1"/>
  <c r="M582" i="1"/>
  <c r="J582" i="1" s="1"/>
  <c r="AN581" i="1"/>
  <c r="AJ581" i="1"/>
  <c r="U581" i="1"/>
  <c r="Q581" i="1"/>
  <c r="M581" i="1"/>
  <c r="J581" i="1" s="1"/>
  <c r="AN580" i="1"/>
  <c r="AJ580" i="1"/>
  <c r="U580" i="1"/>
  <c r="Q580" i="1"/>
  <c r="M580" i="1"/>
  <c r="J580" i="1" s="1"/>
  <c r="AN579" i="1"/>
  <c r="AJ579" i="1"/>
  <c r="U579" i="1"/>
  <c r="Q579" i="1"/>
  <c r="M579" i="1"/>
  <c r="J579" i="1"/>
  <c r="AO578" i="1"/>
  <c r="AM578" i="1"/>
  <c r="AL578" i="1"/>
  <c r="AK578" i="1"/>
  <c r="AI578" i="1"/>
  <c r="AH578" i="1"/>
  <c r="AG578" i="1"/>
  <c r="AF578" i="1"/>
  <c r="AE578" i="1"/>
  <c r="AD578" i="1"/>
  <c r="AC578" i="1"/>
  <c r="AB578" i="1"/>
  <c r="AA578" i="1"/>
  <c r="Z578" i="1"/>
  <c r="Y578" i="1"/>
  <c r="X578" i="1"/>
  <c r="W578" i="1"/>
  <c r="V578" i="1"/>
  <c r="T578" i="1"/>
  <c r="S578" i="1"/>
  <c r="R578" i="1"/>
  <c r="P578" i="1"/>
  <c r="O578" i="1"/>
  <c r="N578" i="1"/>
  <c r="AN577" i="1"/>
  <c r="AJ577" i="1"/>
  <c r="U577" i="1"/>
  <c r="Q577" i="1"/>
  <c r="M577" i="1"/>
  <c r="J577" i="1" s="1"/>
  <c r="AN576" i="1"/>
  <c r="AJ576" i="1"/>
  <c r="U576" i="1"/>
  <c r="Q576" i="1"/>
  <c r="M576" i="1"/>
  <c r="J576" i="1" s="1"/>
  <c r="AN575" i="1"/>
  <c r="AJ575" i="1"/>
  <c r="U575" i="1"/>
  <c r="Q575" i="1"/>
  <c r="M575" i="1"/>
  <c r="J575" i="1" s="1"/>
  <c r="AN574" i="1"/>
  <c r="AJ574" i="1"/>
  <c r="U574" i="1"/>
  <c r="Q574" i="1"/>
  <c r="M574" i="1"/>
  <c r="J574" i="1" s="1"/>
  <c r="AN573" i="1"/>
  <c r="AJ573" i="1"/>
  <c r="U573" i="1"/>
  <c r="Q573" i="1"/>
  <c r="M573" i="1"/>
  <c r="J573" i="1"/>
  <c r="AO572" i="1"/>
  <c r="AM572" i="1"/>
  <c r="AL572" i="1"/>
  <c r="AK572" i="1"/>
  <c r="AI572" i="1"/>
  <c r="AH572" i="1"/>
  <c r="AG572" i="1"/>
  <c r="AF572" i="1"/>
  <c r="AE572" i="1"/>
  <c r="AD572" i="1"/>
  <c r="AC572" i="1"/>
  <c r="AB572" i="1"/>
  <c r="AA572" i="1"/>
  <c r="Z572" i="1"/>
  <c r="Y572" i="1"/>
  <c r="X572" i="1"/>
  <c r="W572" i="1"/>
  <c r="V572" i="1"/>
  <c r="T572" i="1"/>
  <c r="S572" i="1"/>
  <c r="R572" i="1"/>
  <c r="P572" i="1"/>
  <c r="O572" i="1"/>
  <c r="N572" i="1"/>
  <c r="AN571" i="1"/>
  <c r="AJ571" i="1"/>
  <c r="U571" i="1"/>
  <c r="Q571" i="1"/>
  <c r="M571" i="1"/>
  <c r="J571" i="1" s="1"/>
  <c r="AN570" i="1"/>
  <c r="AJ570" i="1"/>
  <c r="U570" i="1"/>
  <c r="Q570" i="1"/>
  <c r="M570" i="1"/>
  <c r="J570" i="1" s="1"/>
  <c r="AN569" i="1"/>
  <c r="AJ569" i="1"/>
  <c r="U569" i="1"/>
  <c r="Q569" i="1"/>
  <c r="M569" i="1"/>
  <c r="J569" i="1" s="1"/>
  <c r="AN568" i="1"/>
  <c r="AJ568" i="1"/>
  <c r="U568" i="1"/>
  <c r="Q568" i="1"/>
  <c r="M568" i="1"/>
  <c r="J568" i="1" s="1"/>
  <c r="AN567" i="1"/>
  <c r="AJ567" i="1"/>
  <c r="U567" i="1"/>
  <c r="Q567" i="1"/>
  <c r="M567" i="1"/>
  <c r="J567" i="1"/>
  <c r="AO566" i="1"/>
  <c r="AM566" i="1"/>
  <c r="AL566" i="1"/>
  <c r="AK566" i="1"/>
  <c r="AI566" i="1"/>
  <c r="AH566" i="1"/>
  <c r="AG566" i="1"/>
  <c r="AF566" i="1"/>
  <c r="AE566" i="1"/>
  <c r="AD566" i="1"/>
  <c r="AC566" i="1"/>
  <c r="AB566" i="1"/>
  <c r="AA566" i="1"/>
  <c r="Z566" i="1"/>
  <c r="Y566" i="1"/>
  <c r="X566" i="1"/>
  <c r="W566" i="1"/>
  <c r="V566" i="1"/>
  <c r="T566" i="1"/>
  <c r="S566" i="1"/>
  <c r="R566" i="1"/>
  <c r="P566" i="1"/>
  <c r="O566" i="1"/>
  <c r="N566" i="1"/>
  <c r="AN565" i="1"/>
  <c r="AJ565" i="1"/>
  <c r="U565" i="1"/>
  <c r="Q565" i="1"/>
  <c r="M565" i="1"/>
  <c r="J565" i="1" s="1"/>
  <c r="AN564" i="1"/>
  <c r="AJ564" i="1"/>
  <c r="U564" i="1"/>
  <c r="Q564" i="1"/>
  <c r="M564" i="1"/>
  <c r="J564" i="1" s="1"/>
  <c r="AN563" i="1"/>
  <c r="AJ563" i="1"/>
  <c r="U563" i="1"/>
  <c r="Q563" i="1"/>
  <c r="M563" i="1"/>
  <c r="J563" i="1"/>
  <c r="AN562" i="1"/>
  <c r="AJ562" i="1"/>
  <c r="U562" i="1"/>
  <c r="Q562" i="1"/>
  <c r="M562" i="1"/>
  <c r="AN561" i="1"/>
  <c r="AJ561" i="1"/>
  <c r="U561" i="1"/>
  <c r="Q561" i="1"/>
  <c r="M561" i="1"/>
  <c r="J561" i="1"/>
  <c r="AO560" i="1"/>
  <c r="AM560" i="1"/>
  <c r="AL560" i="1"/>
  <c r="AK560" i="1"/>
  <c r="AI560" i="1"/>
  <c r="AH560" i="1"/>
  <c r="AG560" i="1"/>
  <c r="AF560" i="1"/>
  <c r="AE560" i="1"/>
  <c r="AD560" i="1"/>
  <c r="AC560" i="1"/>
  <c r="AB560" i="1"/>
  <c r="AA560" i="1"/>
  <c r="Z560" i="1"/>
  <c r="Y560" i="1"/>
  <c r="X560" i="1"/>
  <c r="W560" i="1"/>
  <c r="V560" i="1"/>
  <c r="T560" i="1"/>
  <c r="S560" i="1"/>
  <c r="R560" i="1"/>
  <c r="P560" i="1"/>
  <c r="O560" i="1"/>
  <c r="N560" i="1"/>
  <c r="AN559" i="1"/>
  <c r="AJ559" i="1"/>
  <c r="U559" i="1"/>
  <c r="Q559" i="1"/>
  <c r="M559" i="1"/>
  <c r="J559" i="1" s="1"/>
  <c r="AN558" i="1"/>
  <c r="AJ558" i="1"/>
  <c r="U558" i="1"/>
  <c r="Q558" i="1"/>
  <c r="M558" i="1"/>
  <c r="J558" i="1" s="1"/>
  <c r="AN557" i="1"/>
  <c r="AJ557" i="1"/>
  <c r="U557" i="1"/>
  <c r="Q557" i="1"/>
  <c r="M557" i="1"/>
  <c r="J557" i="1" s="1"/>
  <c r="AN556" i="1"/>
  <c r="AJ556" i="1"/>
  <c r="U556" i="1"/>
  <c r="Q556" i="1"/>
  <c r="M556" i="1"/>
  <c r="J556" i="1" s="1"/>
  <c r="AN555" i="1"/>
  <c r="AJ555" i="1"/>
  <c r="U555" i="1"/>
  <c r="Q555" i="1"/>
  <c r="M555" i="1"/>
  <c r="J555" i="1"/>
  <c r="AO554" i="1"/>
  <c r="AM554" i="1"/>
  <c r="AL554" i="1"/>
  <c r="AK554" i="1"/>
  <c r="AI554" i="1"/>
  <c r="AH554" i="1"/>
  <c r="AG554" i="1"/>
  <c r="AF554" i="1"/>
  <c r="AE554" i="1"/>
  <c r="AD554" i="1"/>
  <c r="AC554" i="1"/>
  <c r="AB554" i="1"/>
  <c r="AA554" i="1"/>
  <c r="Z554" i="1"/>
  <c r="Y554" i="1"/>
  <c r="X554" i="1"/>
  <c r="W554" i="1"/>
  <c r="V554" i="1"/>
  <c r="T554" i="1"/>
  <c r="S554" i="1"/>
  <c r="R554" i="1"/>
  <c r="P554" i="1"/>
  <c r="O554" i="1"/>
  <c r="N554" i="1"/>
  <c r="AN553" i="1"/>
  <c r="AJ553" i="1"/>
  <c r="U553" i="1"/>
  <c r="Q553" i="1"/>
  <c r="M553" i="1"/>
  <c r="J553" i="1" s="1"/>
  <c r="AN552" i="1"/>
  <c r="AJ552" i="1"/>
  <c r="U552" i="1"/>
  <c r="Q552" i="1"/>
  <c r="M552" i="1"/>
  <c r="J552" i="1" s="1"/>
  <c r="AN551" i="1"/>
  <c r="AJ551" i="1"/>
  <c r="U551" i="1"/>
  <c r="Q551" i="1"/>
  <c r="M551" i="1"/>
  <c r="J551" i="1" s="1"/>
  <c r="AN550" i="1"/>
  <c r="AJ550" i="1"/>
  <c r="U550" i="1"/>
  <c r="Q550" i="1"/>
  <c r="M550" i="1"/>
  <c r="AN549" i="1"/>
  <c r="AJ549" i="1"/>
  <c r="U549" i="1"/>
  <c r="Q549" i="1"/>
  <c r="M549" i="1"/>
  <c r="J549" i="1"/>
  <c r="AO548" i="1"/>
  <c r="AM548" i="1"/>
  <c r="AL548" i="1"/>
  <c r="AK548" i="1"/>
  <c r="AI548" i="1"/>
  <c r="AH548" i="1"/>
  <c r="AG548" i="1"/>
  <c r="AF548" i="1"/>
  <c r="AE548" i="1"/>
  <c r="AD548" i="1"/>
  <c r="AC548" i="1"/>
  <c r="AB548" i="1"/>
  <c r="AA548" i="1"/>
  <c r="Z548" i="1"/>
  <c r="Y548" i="1"/>
  <c r="X548" i="1"/>
  <c r="W548" i="1"/>
  <c r="V548" i="1"/>
  <c r="T548" i="1"/>
  <c r="S548" i="1"/>
  <c r="R548" i="1"/>
  <c r="P548" i="1"/>
  <c r="O548" i="1"/>
  <c r="N548" i="1"/>
  <c r="AN547" i="1"/>
  <c r="AJ547" i="1"/>
  <c r="U547" i="1"/>
  <c r="Q547" i="1"/>
  <c r="M547" i="1"/>
  <c r="J547" i="1" s="1"/>
  <c r="AN546" i="1"/>
  <c r="AJ546" i="1"/>
  <c r="U546" i="1"/>
  <c r="Q546" i="1"/>
  <c r="M546" i="1"/>
  <c r="J546" i="1" s="1"/>
  <c r="AN545" i="1"/>
  <c r="AJ545" i="1"/>
  <c r="U545" i="1"/>
  <c r="Q545" i="1"/>
  <c r="M545" i="1"/>
  <c r="J545" i="1" s="1"/>
  <c r="AN544" i="1"/>
  <c r="AJ544" i="1"/>
  <c r="U544" i="1"/>
  <c r="Q544" i="1"/>
  <c r="M544" i="1"/>
  <c r="AN543" i="1"/>
  <c r="AJ543" i="1"/>
  <c r="U543" i="1"/>
  <c r="Q543" i="1"/>
  <c r="M543" i="1"/>
  <c r="J543" i="1"/>
  <c r="AO542" i="1"/>
  <c r="AM542" i="1"/>
  <c r="AL542" i="1"/>
  <c r="AK542" i="1"/>
  <c r="AI542" i="1"/>
  <c r="AH542" i="1"/>
  <c r="AG542" i="1"/>
  <c r="AF542" i="1"/>
  <c r="AE542" i="1"/>
  <c r="AD542" i="1"/>
  <c r="AC542" i="1"/>
  <c r="AB542" i="1"/>
  <c r="AA542" i="1"/>
  <c r="Z542" i="1"/>
  <c r="Y542" i="1"/>
  <c r="X542" i="1"/>
  <c r="W542" i="1"/>
  <c r="V542" i="1"/>
  <c r="T542" i="1"/>
  <c r="S542" i="1"/>
  <c r="R542" i="1"/>
  <c r="P542" i="1"/>
  <c r="O542" i="1"/>
  <c r="N542" i="1"/>
  <c r="AN541" i="1"/>
  <c r="AJ541" i="1"/>
  <c r="U541" i="1"/>
  <c r="Q541" i="1"/>
  <c r="M541" i="1"/>
  <c r="J541" i="1" s="1"/>
  <c r="AN540" i="1"/>
  <c r="AJ540" i="1"/>
  <c r="U540" i="1"/>
  <c r="Q540" i="1"/>
  <c r="M540" i="1"/>
  <c r="J540" i="1" s="1"/>
  <c r="AN539" i="1"/>
  <c r="AJ539" i="1"/>
  <c r="U539" i="1"/>
  <c r="Q539" i="1"/>
  <c r="M539" i="1"/>
  <c r="J539" i="1" s="1"/>
  <c r="AN538" i="1"/>
  <c r="AJ538" i="1"/>
  <c r="U538" i="1"/>
  <c r="Q538" i="1"/>
  <c r="M538" i="1"/>
  <c r="AN537" i="1"/>
  <c r="AJ537" i="1"/>
  <c r="U537" i="1"/>
  <c r="Q537" i="1"/>
  <c r="M537" i="1"/>
  <c r="J537" i="1"/>
  <c r="AO536" i="1"/>
  <c r="AM536" i="1"/>
  <c r="AL536" i="1"/>
  <c r="AK536" i="1"/>
  <c r="AI536" i="1"/>
  <c r="AH536" i="1"/>
  <c r="AG536" i="1"/>
  <c r="AF536" i="1"/>
  <c r="AE536" i="1"/>
  <c r="AD536" i="1"/>
  <c r="AC536" i="1"/>
  <c r="AB536" i="1"/>
  <c r="AA536" i="1"/>
  <c r="Z536" i="1"/>
  <c r="Y536" i="1"/>
  <c r="X536" i="1"/>
  <c r="W536" i="1"/>
  <c r="V536" i="1"/>
  <c r="T536" i="1"/>
  <c r="S536" i="1"/>
  <c r="R536" i="1"/>
  <c r="P536" i="1"/>
  <c r="O536" i="1"/>
  <c r="N536" i="1"/>
  <c r="AN535" i="1"/>
  <c r="AJ535" i="1"/>
  <c r="U535" i="1"/>
  <c r="Q535" i="1"/>
  <c r="M535" i="1"/>
  <c r="J535" i="1" s="1"/>
  <c r="AN534" i="1"/>
  <c r="AJ534" i="1"/>
  <c r="U534" i="1"/>
  <c r="Q534" i="1"/>
  <c r="M534" i="1"/>
  <c r="J534" i="1" s="1"/>
  <c r="AN533" i="1"/>
  <c r="AJ533" i="1"/>
  <c r="U533" i="1"/>
  <c r="Q533" i="1"/>
  <c r="M533" i="1"/>
  <c r="J533" i="1" s="1"/>
  <c r="AN532" i="1"/>
  <c r="AJ532" i="1"/>
  <c r="U532" i="1"/>
  <c r="Q532" i="1"/>
  <c r="M532" i="1"/>
  <c r="AN531" i="1"/>
  <c r="AJ531" i="1"/>
  <c r="U531" i="1"/>
  <c r="Q531" i="1"/>
  <c r="M531" i="1"/>
  <c r="J531" i="1"/>
  <c r="AO530" i="1"/>
  <c r="AM530" i="1"/>
  <c r="AL530" i="1"/>
  <c r="AK530" i="1"/>
  <c r="AI530" i="1"/>
  <c r="AH530" i="1"/>
  <c r="AG530" i="1"/>
  <c r="AF530" i="1"/>
  <c r="AE530" i="1"/>
  <c r="AD530" i="1"/>
  <c r="AC530" i="1"/>
  <c r="AB530" i="1"/>
  <c r="AA530" i="1"/>
  <c r="Z530" i="1"/>
  <c r="Y530" i="1"/>
  <c r="X530" i="1"/>
  <c r="W530" i="1"/>
  <c r="V530" i="1"/>
  <c r="T530" i="1"/>
  <c r="S530" i="1"/>
  <c r="R530" i="1"/>
  <c r="P530" i="1"/>
  <c r="O530" i="1"/>
  <c r="N530" i="1"/>
  <c r="AN529" i="1"/>
  <c r="AJ529" i="1"/>
  <c r="U529" i="1"/>
  <c r="Q529" i="1"/>
  <c r="M529" i="1"/>
  <c r="J529" i="1" s="1"/>
  <c r="AN528" i="1"/>
  <c r="AJ528" i="1"/>
  <c r="U528" i="1"/>
  <c r="Q528" i="1"/>
  <c r="M528" i="1"/>
  <c r="J528" i="1"/>
  <c r="AN527" i="1"/>
  <c r="AJ527" i="1"/>
  <c r="U527" i="1"/>
  <c r="Q527" i="1"/>
  <c r="M527" i="1"/>
  <c r="J527" i="1" s="1"/>
  <c r="AN526" i="1"/>
  <c r="AJ526" i="1"/>
  <c r="U526" i="1"/>
  <c r="Q526" i="1"/>
  <c r="M526" i="1"/>
  <c r="J526" i="1" s="1"/>
  <c r="AN525" i="1"/>
  <c r="AJ525" i="1"/>
  <c r="U525" i="1"/>
  <c r="Q525" i="1"/>
  <c r="M525" i="1"/>
  <c r="J525" i="1"/>
  <c r="AO524" i="1"/>
  <c r="AM524" i="1"/>
  <c r="AL524" i="1"/>
  <c r="AK524" i="1"/>
  <c r="AI524" i="1"/>
  <c r="AH524" i="1"/>
  <c r="AG524" i="1"/>
  <c r="AF524" i="1"/>
  <c r="AE524" i="1"/>
  <c r="AD524" i="1"/>
  <c r="AC524" i="1"/>
  <c r="AB524" i="1"/>
  <c r="AA524" i="1"/>
  <c r="Z524" i="1"/>
  <c r="Y524" i="1"/>
  <c r="X524" i="1"/>
  <c r="W524" i="1"/>
  <c r="V524" i="1"/>
  <c r="T524" i="1"/>
  <c r="S524" i="1"/>
  <c r="R524" i="1"/>
  <c r="P524" i="1"/>
  <c r="O524" i="1"/>
  <c r="N524" i="1"/>
  <c r="AN523" i="1"/>
  <c r="AJ523" i="1"/>
  <c r="U523" i="1"/>
  <c r="Q523" i="1"/>
  <c r="M523" i="1"/>
  <c r="J523" i="1" s="1"/>
  <c r="AN522" i="1"/>
  <c r="AJ522" i="1"/>
  <c r="U522" i="1"/>
  <c r="Q522" i="1"/>
  <c r="M522" i="1"/>
  <c r="J522" i="1" s="1"/>
  <c r="AN521" i="1"/>
  <c r="AJ521" i="1"/>
  <c r="U521" i="1"/>
  <c r="Q521" i="1"/>
  <c r="M521" i="1"/>
  <c r="J521" i="1"/>
  <c r="AN520" i="1"/>
  <c r="AJ520" i="1"/>
  <c r="U520" i="1"/>
  <c r="Q520" i="1"/>
  <c r="M520" i="1"/>
  <c r="AN519" i="1"/>
  <c r="AJ519" i="1"/>
  <c r="U519" i="1"/>
  <c r="Q519" i="1"/>
  <c r="M519" i="1"/>
  <c r="J519" i="1"/>
  <c r="AO518" i="1"/>
  <c r="AM518" i="1"/>
  <c r="AL518" i="1"/>
  <c r="AK518" i="1"/>
  <c r="AI518" i="1"/>
  <c r="AH518" i="1"/>
  <c r="AG518" i="1"/>
  <c r="AF518" i="1"/>
  <c r="AE518" i="1"/>
  <c r="AD518" i="1"/>
  <c r="AC518" i="1"/>
  <c r="AB518" i="1"/>
  <c r="AA518" i="1"/>
  <c r="Z518" i="1"/>
  <c r="Y518" i="1"/>
  <c r="X518" i="1"/>
  <c r="W518" i="1"/>
  <c r="V518" i="1"/>
  <c r="T518" i="1"/>
  <c r="S518" i="1"/>
  <c r="R518" i="1"/>
  <c r="P518" i="1"/>
  <c r="O518" i="1"/>
  <c r="N518" i="1"/>
  <c r="AN517" i="1"/>
  <c r="AJ517" i="1"/>
  <c r="U517" i="1"/>
  <c r="Q517" i="1"/>
  <c r="M517" i="1"/>
  <c r="J517" i="1" s="1"/>
  <c r="AN516" i="1"/>
  <c r="AJ516" i="1"/>
  <c r="U516" i="1"/>
  <c r="Q516" i="1"/>
  <c r="M516" i="1"/>
  <c r="J516" i="1" s="1"/>
  <c r="AN515" i="1"/>
  <c r="AJ515" i="1"/>
  <c r="U515" i="1"/>
  <c r="Q515" i="1"/>
  <c r="M515" i="1"/>
  <c r="J515" i="1" s="1"/>
  <c r="AN514" i="1"/>
  <c r="AJ514" i="1"/>
  <c r="U514" i="1"/>
  <c r="Q514" i="1"/>
  <c r="M514" i="1"/>
  <c r="AN513" i="1"/>
  <c r="AJ513" i="1"/>
  <c r="U513" i="1"/>
  <c r="Q513" i="1"/>
  <c r="M513" i="1"/>
  <c r="J513" i="1"/>
  <c r="AO512" i="1"/>
  <c r="AM512" i="1"/>
  <c r="AL512" i="1"/>
  <c r="AK512" i="1"/>
  <c r="AI512" i="1"/>
  <c r="AH512" i="1"/>
  <c r="AG512" i="1"/>
  <c r="AF512" i="1"/>
  <c r="AE512" i="1"/>
  <c r="AD512" i="1"/>
  <c r="AC512" i="1"/>
  <c r="AB512" i="1"/>
  <c r="AA512" i="1"/>
  <c r="Z512" i="1"/>
  <c r="Y512" i="1"/>
  <c r="X512" i="1"/>
  <c r="W512" i="1"/>
  <c r="V512" i="1"/>
  <c r="T512" i="1"/>
  <c r="S512" i="1"/>
  <c r="R512" i="1"/>
  <c r="P512" i="1"/>
  <c r="O512" i="1"/>
  <c r="N512" i="1"/>
  <c r="AN511" i="1"/>
  <c r="AJ511" i="1"/>
  <c r="U511" i="1"/>
  <c r="Q511" i="1"/>
  <c r="M511" i="1"/>
  <c r="J511" i="1" s="1"/>
  <c r="AN510" i="1"/>
  <c r="AJ510" i="1"/>
  <c r="U510" i="1"/>
  <c r="Q510" i="1"/>
  <c r="M510" i="1"/>
  <c r="J510" i="1" s="1"/>
  <c r="AN509" i="1"/>
  <c r="AJ509" i="1"/>
  <c r="U509" i="1"/>
  <c r="Q509" i="1"/>
  <c r="M509" i="1"/>
  <c r="J509" i="1" s="1"/>
  <c r="AN508" i="1"/>
  <c r="AJ508" i="1"/>
  <c r="U508" i="1"/>
  <c r="Q508" i="1"/>
  <c r="M508" i="1"/>
  <c r="AN507" i="1"/>
  <c r="AJ507" i="1"/>
  <c r="U507" i="1"/>
  <c r="Q507" i="1"/>
  <c r="M507" i="1"/>
  <c r="J507" i="1"/>
  <c r="AO506" i="1"/>
  <c r="AM506" i="1"/>
  <c r="AL506" i="1"/>
  <c r="AK506" i="1"/>
  <c r="AI506" i="1"/>
  <c r="AH506" i="1"/>
  <c r="AG506" i="1"/>
  <c r="AF506" i="1"/>
  <c r="AE506" i="1"/>
  <c r="AD506" i="1"/>
  <c r="AC506" i="1"/>
  <c r="AB506" i="1"/>
  <c r="AA506" i="1"/>
  <c r="Z506" i="1"/>
  <c r="Y506" i="1"/>
  <c r="X506" i="1"/>
  <c r="W506" i="1"/>
  <c r="V506" i="1"/>
  <c r="T506" i="1"/>
  <c r="S506" i="1"/>
  <c r="R506" i="1"/>
  <c r="P506" i="1"/>
  <c r="O506" i="1"/>
  <c r="N506" i="1"/>
  <c r="AN505" i="1"/>
  <c r="AJ505" i="1"/>
  <c r="U505" i="1"/>
  <c r="Q505" i="1"/>
  <c r="M505" i="1"/>
  <c r="J505" i="1" s="1"/>
  <c r="AN504" i="1"/>
  <c r="AJ504" i="1"/>
  <c r="U504" i="1"/>
  <c r="Q504" i="1"/>
  <c r="M504" i="1"/>
  <c r="J504" i="1" s="1"/>
  <c r="AN503" i="1"/>
  <c r="AJ503" i="1"/>
  <c r="U503" i="1"/>
  <c r="Q503" i="1"/>
  <c r="M503" i="1"/>
  <c r="J503" i="1" s="1"/>
  <c r="AN502" i="1"/>
  <c r="AJ502" i="1"/>
  <c r="U502" i="1"/>
  <c r="Q502" i="1"/>
  <c r="M502" i="1"/>
  <c r="J502" i="1" s="1"/>
  <c r="AN501" i="1"/>
  <c r="AJ501" i="1"/>
  <c r="U501" i="1"/>
  <c r="Q501" i="1"/>
  <c r="M501" i="1"/>
  <c r="J501" i="1"/>
  <c r="AO500" i="1"/>
  <c r="AM500" i="1"/>
  <c r="AL500" i="1"/>
  <c r="AK500" i="1"/>
  <c r="AI500" i="1"/>
  <c r="AH500" i="1"/>
  <c r="AG500" i="1"/>
  <c r="AF500" i="1"/>
  <c r="AE500" i="1"/>
  <c r="AD500" i="1"/>
  <c r="AC500" i="1"/>
  <c r="AB500" i="1"/>
  <c r="AA500" i="1"/>
  <c r="Z500" i="1"/>
  <c r="Y500" i="1"/>
  <c r="X500" i="1"/>
  <c r="W500" i="1"/>
  <c r="V500" i="1"/>
  <c r="T500" i="1"/>
  <c r="S500" i="1"/>
  <c r="R500" i="1"/>
  <c r="P500" i="1"/>
  <c r="O500" i="1"/>
  <c r="N500" i="1"/>
  <c r="AN499" i="1"/>
  <c r="AJ499" i="1"/>
  <c r="U499" i="1"/>
  <c r="Q499" i="1"/>
  <c r="M499" i="1"/>
  <c r="J499" i="1" s="1"/>
  <c r="AN498" i="1"/>
  <c r="AJ498" i="1"/>
  <c r="U498" i="1"/>
  <c r="Q498" i="1"/>
  <c r="M498" i="1"/>
  <c r="J498" i="1" s="1"/>
  <c r="AN497" i="1"/>
  <c r="AJ497" i="1"/>
  <c r="U497" i="1"/>
  <c r="Q497" i="1"/>
  <c r="M497" i="1"/>
  <c r="J497" i="1" s="1"/>
  <c r="AN496" i="1"/>
  <c r="AJ496" i="1"/>
  <c r="U496" i="1"/>
  <c r="Q496" i="1"/>
  <c r="M496" i="1"/>
  <c r="AN495" i="1"/>
  <c r="AJ495" i="1"/>
  <c r="U495" i="1"/>
  <c r="Q495" i="1"/>
  <c r="M495" i="1"/>
  <c r="J495" i="1"/>
  <c r="AO494" i="1"/>
  <c r="AM494" i="1"/>
  <c r="AL494" i="1"/>
  <c r="AK494" i="1"/>
  <c r="AI494" i="1"/>
  <c r="AH494" i="1"/>
  <c r="AG494" i="1"/>
  <c r="AF494" i="1"/>
  <c r="AE494" i="1"/>
  <c r="AD494" i="1"/>
  <c r="AC494" i="1"/>
  <c r="AB494" i="1"/>
  <c r="AA494" i="1"/>
  <c r="Z494" i="1"/>
  <c r="Y494" i="1"/>
  <c r="X494" i="1"/>
  <c r="W494" i="1"/>
  <c r="V494" i="1"/>
  <c r="T494" i="1"/>
  <c r="S494" i="1"/>
  <c r="R494" i="1"/>
  <c r="P494" i="1"/>
  <c r="O494" i="1"/>
  <c r="N494" i="1"/>
  <c r="AN493" i="1"/>
  <c r="AJ493" i="1"/>
  <c r="U493" i="1"/>
  <c r="Q493" i="1"/>
  <c r="M493" i="1"/>
  <c r="J493" i="1" s="1"/>
  <c r="AN492" i="1"/>
  <c r="AJ492" i="1"/>
  <c r="U492" i="1"/>
  <c r="Q492" i="1"/>
  <c r="M492" i="1"/>
  <c r="J492" i="1" s="1"/>
  <c r="AN491" i="1"/>
  <c r="AJ491" i="1"/>
  <c r="U491" i="1"/>
  <c r="Q491" i="1"/>
  <c r="M491" i="1"/>
  <c r="J491" i="1" s="1"/>
  <c r="AN490" i="1"/>
  <c r="AJ490" i="1"/>
  <c r="U490" i="1"/>
  <c r="Q490" i="1"/>
  <c r="M490" i="1"/>
  <c r="AN489" i="1"/>
  <c r="AJ489" i="1"/>
  <c r="U489" i="1"/>
  <c r="Q489" i="1"/>
  <c r="M489" i="1"/>
  <c r="J489" i="1"/>
  <c r="AO488" i="1"/>
  <c r="AM488" i="1"/>
  <c r="AL488" i="1"/>
  <c r="AK488" i="1"/>
  <c r="AI488" i="1"/>
  <c r="AH488" i="1"/>
  <c r="AG488" i="1"/>
  <c r="AF488" i="1"/>
  <c r="AE488" i="1"/>
  <c r="AD488" i="1"/>
  <c r="AC488" i="1"/>
  <c r="AB488" i="1"/>
  <c r="AA488" i="1"/>
  <c r="Z488" i="1"/>
  <c r="Y488" i="1"/>
  <c r="X488" i="1"/>
  <c r="W488" i="1"/>
  <c r="V488" i="1"/>
  <c r="T488" i="1"/>
  <c r="S488" i="1"/>
  <c r="R488" i="1"/>
  <c r="P488" i="1"/>
  <c r="O488" i="1"/>
  <c r="N488" i="1"/>
  <c r="AN487" i="1"/>
  <c r="AJ487" i="1"/>
  <c r="U487" i="1"/>
  <c r="Q487" i="1"/>
  <c r="M487" i="1"/>
  <c r="J487" i="1" s="1"/>
  <c r="AN486" i="1"/>
  <c r="AJ486" i="1"/>
  <c r="U486" i="1"/>
  <c r="Q486" i="1"/>
  <c r="M486" i="1"/>
  <c r="J486" i="1" s="1"/>
  <c r="AN485" i="1"/>
  <c r="AJ485" i="1"/>
  <c r="U485" i="1"/>
  <c r="Q485" i="1"/>
  <c r="M485" i="1"/>
  <c r="J485" i="1" s="1"/>
  <c r="AN484" i="1"/>
  <c r="AJ484" i="1"/>
  <c r="U484" i="1"/>
  <c r="Q484" i="1"/>
  <c r="M484" i="1"/>
  <c r="AN483" i="1"/>
  <c r="AJ483" i="1"/>
  <c r="U483" i="1"/>
  <c r="Q483" i="1"/>
  <c r="M483" i="1"/>
  <c r="J483" i="1"/>
  <c r="AO482" i="1"/>
  <c r="AM482" i="1"/>
  <c r="AL482" i="1"/>
  <c r="AK482" i="1"/>
  <c r="AI482" i="1"/>
  <c r="AH482" i="1"/>
  <c r="AG482" i="1"/>
  <c r="AF482" i="1"/>
  <c r="AE482" i="1"/>
  <c r="AD482" i="1"/>
  <c r="AC482" i="1"/>
  <c r="AB482" i="1"/>
  <c r="AA482" i="1"/>
  <c r="Z482" i="1"/>
  <c r="Y482" i="1"/>
  <c r="X482" i="1"/>
  <c r="W482" i="1"/>
  <c r="V482" i="1"/>
  <c r="T482" i="1"/>
  <c r="S482" i="1"/>
  <c r="R482" i="1"/>
  <c r="P482" i="1"/>
  <c r="O482" i="1"/>
  <c r="N482" i="1"/>
  <c r="AN481" i="1"/>
  <c r="AJ481" i="1"/>
  <c r="U481" i="1"/>
  <c r="Q481" i="1"/>
  <c r="M481" i="1"/>
  <c r="J481" i="1" s="1"/>
  <c r="AN480" i="1"/>
  <c r="AJ480" i="1"/>
  <c r="U480" i="1"/>
  <c r="Q480" i="1"/>
  <c r="M480" i="1"/>
  <c r="J480" i="1" s="1"/>
  <c r="AN479" i="1"/>
  <c r="AJ479" i="1"/>
  <c r="U479" i="1"/>
  <c r="Q479" i="1"/>
  <c r="M479" i="1"/>
  <c r="J479" i="1" s="1"/>
  <c r="AN478" i="1"/>
  <c r="AJ478" i="1"/>
  <c r="U478" i="1"/>
  <c r="Q478" i="1"/>
  <c r="M478" i="1"/>
  <c r="AN477" i="1"/>
  <c r="AJ477" i="1"/>
  <c r="U477" i="1"/>
  <c r="Q477" i="1"/>
  <c r="M477" i="1"/>
  <c r="J477" i="1"/>
  <c r="AO476" i="1"/>
  <c r="AM476" i="1"/>
  <c r="AL476" i="1"/>
  <c r="AK476" i="1"/>
  <c r="AI476" i="1"/>
  <c r="AH476" i="1"/>
  <c r="AG476" i="1"/>
  <c r="AF476" i="1"/>
  <c r="AE476" i="1"/>
  <c r="AD476" i="1"/>
  <c r="AC476" i="1"/>
  <c r="AB476" i="1"/>
  <c r="AA476" i="1"/>
  <c r="Z476" i="1"/>
  <c r="Y476" i="1"/>
  <c r="X476" i="1"/>
  <c r="W476" i="1"/>
  <c r="V476" i="1"/>
  <c r="T476" i="1"/>
  <c r="S476" i="1"/>
  <c r="R476" i="1"/>
  <c r="P476" i="1"/>
  <c r="O476" i="1"/>
  <c r="N476" i="1"/>
  <c r="AN475" i="1"/>
  <c r="AJ475" i="1"/>
  <c r="U475" i="1"/>
  <c r="Q475" i="1"/>
  <c r="M475" i="1"/>
  <c r="J475" i="1" s="1"/>
  <c r="AN474" i="1"/>
  <c r="AJ474" i="1"/>
  <c r="U474" i="1"/>
  <c r="Q474" i="1"/>
  <c r="M474" i="1"/>
  <c r="J474" i="1" s="1"/>
  <c r="AN473" i="1"/>
  <c r="AJ473" i="1"/>
  <c r="U473" i="1"/>
  <c r="Q473" i="1"/>
  <c r="M473" i="1"/>
  <c r="J473" i="1" s="1"/>
  <c r="AN472" i="1"/>
  <c r="AJ472" i="1"/>
  <c r="U472" i="1"/>
  <c r="Q472" i="1"/>
  <c r="M472" i="1"/>
  <c r="J472" i="1" s="1"/>
  <c r="AN471" i="1"/>
  <c r="AJ471" i="1"/>
  <c r="U471" i="1"/>
  <c r="Q471" i="1"/>
  <c r="M471" i="1"/>
  <c r="J471" i="1"/>
  <c r="AO470" i="1"/>
  <c r="AM470" i="1"/>
  <c r="AL470" i="1"/>
  <c r="AK470" i="1"/>
  <c r="AI470" i="1"/>
  <c r="AH470" i="1"/>
  <c r="AG470" i="1"/>
  <c r="AF470" i="1"/>
  <c r="AE470" i="1"/>
  <c r="AD470" i="1"/>
  <c r="AC470" i="1"/>
  <c r="AB470" i="1"/>
  <c r="AA470" i="1"/>
  <c r="Z470" i="1"/>
  <c r="Y470" i="1"/>
  <c r="X470" i="1"/>
  <c r="W470" i="1"/>
  <c r="V470" i="1"/>
  <c r="T470" i="1"/>
  <c r="S470" i="1"/>
  <c r="R470" i="1"/>
  <c r="P470" i="1"/>
  <c r="O470" i="1"/>
  <c r="N470" i="1"/>
  <c r="AN469" i="1"/>
  <c r="AJ469" i="1"/>
  <c r="U469" i="1"/>
  <c r="Q469" i="1"/>
  <c r="M469" i="1"/>
  <c r="J469" i="1" s="1"/>
  <c r="AN468" i="1"/>
  <c r="AJ468" i="1"/>
  <c r="U468" i="1"/>
  <c r="Q468" i="1"/>
  <c r="M468" i="1"/>
  <c r="J468" i="1" s="1"/>
  <c r="AN467" i="1"/>
  <c r="AJ467" i="1"/>
  <c r="U467" i="1"/>
  <c r="Q467" i="1"/>
  <c r="M467" i="1"/>
  <c r="J467" i="1" s="1"/>
  <c r="AN466" i="1"/>
  <c r="AJ466" i="1"/>
  <c r="U466" i="1"/>
  <c r="Q466" i="1"/>
  <c r="M466" i="1"/>
  <c r="AN465" i="1"/>
  <c r="AJ465" i="1"/>
  <c r="U465" i="1"/>
  <c r="Q465" i="1"/>
  <c r="M465" i="1"/>
  <c r="J465" i="1"/>
  <c r="AO464" i="1"/>
  <c r="AM464" i="1"/>
  <c r="AL464" i="1"/>
  <c r="AK464" i="1"/>
  <c r="AI464" i="1"/>
  <c r="AH464" i="1"/>
  <c r="AG464" i="1"/>
  <c r="AF464" i="1"/>
  <c r="AE464" i="1"/>
  <c r="AD464" i="1"/>
  <c r="AC464" i="1"/>
  <c r="AB464" i="1"/>
  <c r="AA464" i="1"/>
  <c r="Z464" i="1"/>
  <c r="Y464" i="1"/>
  <c r="X464" i="1"/>
  <c r="W464" i="1"/>
  <c r="V464" i="1"/>
  <c r="T464" i="1"/>
  <c r="S464" i="1"/>
  <c r="R464" i="1"/>
  <c r="P464" i="1"/>
  <c r="O464" i="1"/>
  <c r="N464" i="1"/>
  <c r="AN463" i="1"/>
  <c r="AJ463" i="1"/>
  <c r="U463" i="1"/>
  <c r="Q463" i="1"/>
  <c r="M463" i="1"/>
  <c r="J463" i="1"/>
  <c r="AN462" i="1"/>
  <c r="AJ462" i="1"/>
  <c r="U462" i="1"/>
  <c r="Q462" i="1"/>
  <c r="M462" i="1"/>
  <c r="J462" i="1" s="1"/>
  <c r="AN461" i="1"/>
  <c r="AJ461" i="1"/>
  <c r="U461" i="1"/>
  <c r="Q461" i="1"/>
  <c r="M461" i="1"/>
  <c r="J461" i="1" s="1"/>
  <c r="AN460" i="1"/>
  <c r="AJ460" i="1"/>
  <c r="U460" i="1"/>
  <c r="Q460" i="1"/>
  <c r="M460" i="1"/>
  <c r="AN459" i="1"/>
  <c r="AJ459" i="1"/>
  <c r="U459" i="1"/>
  <c r="Q459" i="1"/>
  <c r="M459" i="1"/>
  <c r="J459" i="1"/>
  <c r="AO458" i="1"/>
  <c r="AM458" i="1"/>
  <c r="AL458" i="1"/>
  <c r="AK458" i="1"/>
  <c r="AI458" i="1"/>
  <c r="AH458" i="1"/>
  <c r="AG458" i="1"/>
  <c r="AF458" i="1"/>
  <c r="AE458" i="1"/>
  <c r="AD458" i="1"/>
  <c r="AC458" i="1"/>
  <c r="AB458" i="1"/>
  <c r="AA458" i="1"/>
  <c r="Z458" i="1"/>
  <c r="Y458" i="1"/>
  <c r="X458" i="1"/>
  <c r="W458" i="1"/>
  <c r="V458" i="1"/>
  <c r="T458" i="1"/>
  <c r="S458" i="1"/>
  <c r="R458" i="1"/>
  <c r="P458" i="1"/>
  <c r="O458" i="1"/>
  <c r="N458" i="1"/>
  <c r="AN457" i="1"/>
  <c r="AJ457" i="1"/>
  <c r="U457" i="1"/>
  <c r="Q457" i="1"/>
  <c r="M457" i="1"/>
  <c r="J457" i="1" s="1"/>
  <c r="AN456" i="1"/>
  <c r="AJ456" i="1"/>
  <c r="U456" i="1"/>
  <c r="Q456" i="1"/>
  <c r="M456" i="1"/>
  <c r="J456" i="1"/>
  <c r="AN455" i="1"/>
  <c r="AJ455" i="1"/>
  <c r="U455" i="1"/>
  <c r="Q455" i="1"/>
  <c r="M455" i="1"/>
  <c r="J455" i="1" s="1"/>
  <c r="AN454" i="1"/>
  <c r="AJ454" i="1"/>
  <c r="U454" i="1"/>
  <c r="Q454" i="1"/>
  <c r="M454" i="1"/>
  <c r="J454" i="1" s="1"/>
  <c r="AN453" i="1"/>
  <c r="AJ453" i="1"/>
  <c r="U453" i="1"/>
  <c r="Q453" i="1"/>
  <c r="M453" i="1"/>
  <c r="J453" i="1"/>
  <c r="AO452" i="1"/>
  <c r="AM452" i="1"/>
  <c r="AL452" i="1"/>
  <c r="AK452" i="1"/>
  <c r="AI452" i="1"/>
  <c r="AH452" i="1"/>
  <c r="AG452" i="1"/>
  <c r="AF452" i="1"/>
  <c r="AE452" i="1"/>
  <c r="AD452" i="1"/>
  <c r="AC452" i="1"/>
  <c r="AB452" i="1"/>
  <c r="AA452" i="1"/>
  <c r="Z452" i="1"/>
  <c r="Y452" i="1"/>
  <c r="X452" i="1"/>
  <c r="W452" i="1"/>
  <c r="V452" i="1"/>
  <c r="T452" i="1"/>
  <c r="S452" i="1"/>
  <c r="R452" i="1"/>
  <c r="P452" i="1"/>
  <c r="O452" i="1"/>
  <c r="N452" i="1"/>
  <c r="AN451" i="1"/>
  <c r="AJ451" i="1"/>
  <c r="U451" i="1"/>
  <c r="Q451" i="1"/>
  <c r="M451" i="1"/>
  <c r="J451" i="1" s="1"/>
  <c r="AN450" i="1"/>
  <c r="AJ450" i="1"/>
  <c r="U450" i="1"/>
  <c r="Q450" i="1"/>
  <c r="M450" i="1"/>
  <c r="J450" i="1" s="1"/>
  <c r="AN449" i="1"/>
  <c r="AJ449" i="1"/>
  <c r="U449" i="1"/>
  <c r="Q449" i="1"/>
  <c r="M449" i="1"/>
  <c r="J449" i="1" s="1"/>
  <c r="AN448" i="1"/>
  <c r="AJ448" i="1"/>
  <c r="U448" i="1"/>
  <c r="Q448" i="1"/>
  <c r="M448" i="1"/>
  <c r="AN447" i="1"/>
  <c r="AJ447" i="1"/>
  <c r="U447" i="1"/>
  <c r="Q447" i="1"/>
  <c r="M447" i="1"/>
  <c r="J447" i="1"/>
  <c r="AO446" i="1"/>
  <c r="AM446" i="1"/>
  <c r="AL446" i="1"/>
  <c r="AK446" i="1"/>
  <c r="AI446" i="1"/>
  <c r="AH446" i="1"/>
  <c r="AG446" i="1"/>
  <c r="AF446" i="1"/>
  <c r="AE446" i="1"/>
  <c r="AD446" i="1"/>
  <c r="AC446" i="1"/>
  <c r="AB446" i="1"/>
  <c r="AA446" i="1"/>
  <c r="Z446" i="1"/>
  <c r="Y446" i="1"/>
  <c r="X446" i="1"/>
  <c r="W446" i="1"/>
  <c r="V446" i="1"/>
  <c r="T446" i="1"/>
  <c r="S446" i="1"/>
  <c r="R446" i="1"/>
  <c r="P446" i="1"/>
  <c r="O446" i="1"/>
  <c r="N446" i="1"/>
  <c r="AN445" i="1"/>
  <c r="AJ445" i="1"/>
  <c r="U445" i="1"/>
  <c r="Q445" i="1"/>
  <c r="M445" i="1"/>
  <c r="J445" i="1" s="1"/>
  <c r="AN444" i="1"/>
  <c r="AJ444" i="1"/>
  <c r="U444" i="1"/>
  <c r="Q444" i="1"/>
  <c r="M444" i="1"/>
  <c r="J444" i="1" s="1"/>
  <c r="AN443" i="1"/>
  <c r="AJ443" i="1"/>
  <c r="U443" i="1"/>
  <c r="Q443" i="1"/>
  <c r="M443" i="1"/>
  <c r="J443" i="1" s="1"/>
  <c r="AN442" i="1"/>
  <c r="AJ442" i="1"/>
  <c r="U442" i="1"/>
  <c r="Q442" i="1"/>
  <c r="M442" i="1"/>
  <c r="AN441" i="1"/>
  <c r="AJ441" i="1"/>
  <c r="U441" i="1"/>
  <c r="Q441" i="1"/>
  <c r="M441" i="1"/>
  <c r="J441" i="1"/>
  <c r="AO440" i="1"/>
  <c r="AM440" i="1"/>
  <c r="AL440" i="1"/>
  <c r="AK440" i="1"/>
  <c r="AI440" i="1"/>
  <c r="AH440" i="1"/>
  <c r="AG440" i="1"/>
  <c r="AF440" i="1"/>
  <c r="AE440" i="1"/>
  <c r="AD440" i="1"/>
  <c r="AC440" i="1"/>
  <c r="AB440" i="1"/>
  <c r="AA440" i="1"/>
  <c r="Z440" i="1"/>
  <c r="Y440" i="1"/>
  <c r="X440" i="1"/>
  <c r="W440" i="1"/>
  <c r="V440" i="1"/>
  <c r="T440" i="1"/>
  <c r="S440" i="1"/>
  <c r="R440" i="1"/>
  <c r="P440" i="1"/>
  <c r="O440" i="1"/>
  <c r="N440" i="1"/>
  <c r="AN439" i="1"/>
  <c r="AJ439" i="1"/>
  <c r="U439" i="1"/>
  <c r="Q439" i="1"/>
  <c r="M439" i="1"/>
  <c r="J439" i="1" s="1"/>
  <c r="AN438" i="1"/>
  <c r="AJ438" i="1"/>
  <c r="U438" i="1"/>
  <c r="Q438" i="1"/>
  <c r="M438" i="1"/>
  <c r="J438" i="1" s="1"/>
  <c r="AN437" i="1"/>
  <c r="AJ437" i="1"/>
  <c r="U437" i="1"/>
  <c r="Q437" i="1"/>
  <c r="M437" i="1"/>
  <c r="J437" i="1" s="1"/>
  <c r="AN436" i="1"/>
  <c r="AJ436" i="1"/>
  <c r="U436" i="1"/>
  <c r="Q436" i="1"/>
  <c r="M436" i="1"/>
  <c r="J436" i="1" s="1"/>
  <c r="AN435" i="1"/>
  <c r="AJ435" i="1"/>
  <c r="U435" i="1"/>
  <c r="Q435" i="1"/>
  <c r="M435" i="1"/>
  <c r="J435" i="1"/>
  <c r="AO434" i="1"/>
  <c r="AM434" i="1"/>
  <c r="AL434" i="1"/>
  <c r="AK434" i="1"/>
  <c r="AI434" i="1"/>
  <c r="AH434" i="1"/>
  <c r="AG434" i="1"/>
  <c r="AF434" i="1"/>
  <c r="AE434" i="1"/>
  <c r="AD434" i="1"/>
  <c r="AC434" i="1"/>
  <c r="AB434" i="1"/>
  <c r="AA434" i="1"/>
  <c r="Z434" i="1"/>
  <c r="Y434" i="1"/>
  <c r="X434" i="1"/>
  <c r="W434" i="1"/>
  <c r="V434" i="1"/>
  <c r="T434" i="1"/>
  <c r="S434" i="1"/>
  <c r="R434" i="1"/>
  <c r="P434" i="1"/>
  <c r="O434" i="1"/>
  <c r="N434" i="1"/>
  <c r="AN433" i="1"/>
  <c r="AJ433" i="1"/>
  <c r="U433" i="1"/>
  <c r="Q433" i="1"/>
  <c r="M433" i="1"/>
  <c r="J433" i="1" s="1"/>
  <c r="AN432" i="1"/>
  <c r="AJ432" i="1"/>
  <c r="U432" i="1"/>
  <c r="Q432" i="1"/>
  <c r="M432" i="1"/>
  <c r="J432" i="1" s="1"/>
  <c r="AN431" i="1"/>
  <c r="AJ431" i="1"/>
  <c r="U431" i="1"/>
  <c r="Q431" i="1"/>
  <c r="M431" i="1"/>
  <c r="J431" i="1" s="1"/>
  <c r="AN430" i="1"/>
  <c r="AJ430" i="1"/>
  <c r="U430" i="1"/>
  <c r="Q430" i="1"/>
  <c r="M430" i="1"/>
  <c r="AN429" i="1"/>
  <c r="AJ429" i="1"/>
  <c r="U429" i="1"/>
  <c r="Q429" i="1"/>
  <c r="M429" i="1"/>
  <c r="J429" i="1"/>
  <c r="AO428" i="1"/>
  <c r="AM428" i="1"/>
  <c r="AL428" i="1"/>
  <c r="AK428" i="1"/>
  <c r="AI428" i="1"/>
  <c r="AH428" i="1"/>
  <c r="AG428" i="1"/>
  <c r="AF428" i="1"/>
  <c r="AE428" i="1"/>
  <c r="AD428" i="1"/>
  <c r="AC428" i="1"/>
  <c r="AB428" i="1"/>
  <c r="AA428" i="1"/>
  <c r="Z428" i="1"/>
  <c r="Y428" i="1"/>
  <c r="X428" i="1"/>
  <c r="W428" i="1"/>
  <c r="V428" i="1"/>
  <c r="T428" i="1"/>
  <c r="S428" i="1"/>
  <c r="R428" i="1"/>
  <c r="P428" i="1"/>
  <c r="O428" i="1"/>
  <c r="N428" i="1"/>
  <c r="AN427" i="1"/>
  <c r="AJ427" i="1"/>
  <c r="U427" i="1"/>
  <c r="Q427" i="1"/>
  <c r="M427" i="1"/>
  <c r="J427" i="1" s="1"/>
  <c r="AN426" i="1"/>
  <c r="AJ426" i="1"/>
  <c r="U426" i="1"/>
  <c r="Q426" i="1"/>
  <c r="M426" i="1"/>
  <c r="J426" i="1" s="1"/>
  <c r="AN425" i="1"/>
  <c r="AJ425" i="1"/>
  <c r="U425" i="1"/>
  <c r="Q425" i="1"/>
  <c r="M425" i="1"/>
  <c r="J425" i="1" s="1"/>
  <c r="AN424" i="1"/>
  <c r="AJ424" i="1"/>
  <c r="U424" i="1"/>
  <c r="Q424" i="1"/>
  <c r="M424" i="1"/>
  <c r="AN423" i="1"/>
  <c r="AJ423" i="1"/>
  <c r="U423" i="1"/>
  <c r="Q423" i="1"/>
  <c r="M423" i="1"/>
  <c r="J423" i="1"/>
  <c r="AO422" i="1"/>
  <c r="AM422" i="1"/>
  <c r="AL422" i="1"/>
  <c r="AK422" i="1"/>
  <c r="AI422" i="1"/>
  <c r="AH422" i="1"/>
  <c r="AG422" i="1"/>
  <c r="AF422" i="1"/>
  <c r="AE422" i="1"/>
  <c r="AD422" i="1"/>
  <c r="AC422" i="1"/>
  <c r="AB422" i="1"/>
  <c r="AA422" i="1"/>
  <c r="Z422" i="1"/>
  <c r="Y422" i="1"/>
  <c r="X422" i="1"/>
  <c r="W422" i="1"/>
  <c r="V422" i="1"/>
  <c r="T422" i="1"/>
  <c r="S422" i="1"/>
  <c r="R422" i="1"/>
  <c r="P422" i="1"/>
  <c r="O422" i="1"/>
  <c r="N422" i="1"/>
  <c r="AN421" i="1"/>
  <c r="AJ421" i="1"/>
  <c r="U421" i="1"/>
  <c r="Q421" i="1"/>
  <c r="M421" i="1"/>
  <c r="J421" i="1" s="1"/>
  <c r="AN420" i="1"/>
  <c r="AJ420" i="1"/>
  <c r="U420" i="1"/>
  <c r="Q420" i="1"/>
  <c r="M420" i="1"/>
  <c r="J420" i="1" s="1"/>
  <c r="AN419" i="1"/>
  <c r="AJ419" i="1"/>
  <c r="U419" i="1"/>
  <c r="Q419" i="1"/>
  <c r="M419" i="1"/>
  <c r="J419" i="1" s="1"/>
  <c r="AN418" i="1"/>
  <c r="AJ418" i="1"/>
  <c r="U418" i="1"/>
  <c r="Q418" i="1"/>
  <c r="M418" i="1"/>
  <c r="AN417" i="1"/>
  <c r="AJ417" i="1"/>
  <c r="U417" i="1"/>
  <c r="Q417" i="1"/>
  <c r="M417" i="1"/>
  <c r="J417" i="1"/>
  <c r="AO416" i="1"/>
  <c r="AM416" i="1"/>
  <c r="AL416" i="1"/>
  <c r="AK416" i="1"/>
  <c r="AI416" i="1"/>
  <c r="AH416" i="1"/>
  <c r="AG416" i="1"/>
  <c r="AF416" i="1"/>
  <c r="AE416" i="1"/>
  <c r="AD416" i="1"/>
  <c r="AC416" i="1"/>
  <c r="AB416" i="1"/>
  <c r="AA416" i="1"/>
  <c r="Z416" i="1"/>
  <c r="Y416" i="1"/>
  <c r="X416" i="1"/>
  <c r="W416" i="1"/>
  <c r="V416" i="1"/>
  <c r="T416" i="1"/>
  <c r="S416" i="1"/>
  <c r="R416" i="1"/>
  <c r="P416" i="1"/>
  <c r="O416" i="1"/>
  <c r="N416" i="1"/>
  <c r="AN411" i="1"/>
  <c r="AJ411" i="1"/>
  <c r="U411" i="1"/>
  <c r="Q411" i="1"/>
  <c r="M411" i="1"/>
  <c r="J411" i="1"/>
  <c r="AO410" i="1"/>
  <c r="AM410" i="1"/>
  <c r="AL410" i="1"/>
  <c r="AK410" i="1"/>
  <c r="AI410" i="1"/>
  <c r="AH410" i="1"/>
  <c r="AG410" i="1"/>
  <c r="AF410" i="1"/>
  <c r="AE410" i="1"/>
  <c r="AD410" i="1"/>
  <c r="AC410" i="1"/>
  <c r="AB410" i="1"/>
  <c r="AA410" i="1"/>
  <c r="Z410" i="1"/>
  <c r="Y410" i="1"/>
  <c r="X410" i="1"/>
  <c r="W410" i="1"/>
  <c r="V410" i="1"/>
  <c r="T410" i="1"/>
  <c r="S410" i="1"/>
  <c r="R410" i="1"/>
  <c r="P410" i="1"/>
  <c r="O410" i="1"/>
  <c r="N410" i="1"/>
  <c r="AN409" i="1"/>
  <c r="AJ409" i="1"/>
  <c r="U409" i="1"/>
  <c r="Q409" i="1"/>
  <c r="M409" i="1"/>
  <c r="J409" i="1" s="1"/>
  <c r="AN408" i="1"/>
  <c r="AJ408" i="1"/>
  <c r="U408" i="1"/>
  <c r="Q408" i="1"/>
  <c r="M408" i="1"/>
  <c r="J408" i="1" s="1"/>
  <c r="AN407" i="1"/>
  <c r="AJ407" i="1"/>
  <c r="U407" i="1"/>
  <c r="Q407" i="1"/>
  <c r="M407" i="1"/>
  <c r="J407" i="1" s="1"/>
  <c r="AN406" i="1"/>
  <c r="AJ406" i="1"/>
  <c r="U406" i="1"/>
  <c r="Q406" i="1"/>
  <c r="M406" i="1"/>
  <c r="AN405" i="1"/>
  <c r="AJ405" i="1"/>
  <c r="U405" i="1"/>
  <c r="Q405" i="1"/>
  <c r="M405" i="1"/>
  <c r="J405" i="1"/>
  <c r="AO404" i="1"/>
  <c r="AM404" i="1"/>
  <c r="AL404" i="1"/>
  <c r="AK404" i="1"/>
  <c r="AI404" i="1"/>
  <c r="AH404" i="1"/>
  <c r="AG404" i="1"/>
  <c r="AF404" i="1"/>
  <c r="AE404" i="1"/>
  <c r="AD404" i="1"/>
  <c r="AC404" i="1"/>
  <c r="AB404" i="1"/>
  <c r="AA404" i="1"/>
  <c r="Z404" i="1"/>
  <c r="Y404" i="1"/>
  <c r="X404" i="1"/>
  <c r="W404" i="1"/>
  <c r="V404" i="1"/>
  <c r="T404" i="1"/>
  <c r="S404" i="1"/>
  <c r="R404" i="1"/>
  <c r="P404" i="1"/>
  <c r="O404" i="1"/>
  <c r="N404" i="1"/>
  <c r="AN403" i="1"/>
  <c r="AJ403" i="1"/>
  <c r="U403" i="1"/>
  <c r="Q403" i="1"/>
  <c r="M403" i="1"/>
  <c r="J403" i="1" s="1"/>
  <c r="AN402" i="1"/>
  <c r="AJ402" i="1"/>
  <c r="U402" i="1"/>
  <c r="Q402" i="1"/>
  <c r="M402" i="1"/>
  <c r="J402" i="1" s="1"/>
  <c r="AN401" i="1"/>
  <c r="AJ401" i="1"/>
  <c r="U401" i="1"/>
  <c r="Q401" i="1"/>
  <c r="M401" i="1"/>
  <c r="J401" i="1" s="1"/>
  <c r="AN400" i="1"/>
  <c r="AJ400" i="1"/>
  <c r="U400" i="1"/>
  <c r="Q400" i="1"/>
  <c r="M400" i="1"/>
  <c r="AN399" i="1"/>
  <c r="AJ399" i="1"/>
  <c r="U399" i="1"/>
  <c r="Q399" i="1"/>
  <c r="M399" i="1"/>
  <c r="J399" i="1"/>
  <c r="AO398" i="1"/>
  <c r="AM398" i="1"/>
  <c r="AL398" i="1"/>
  <c r="AK398" i="1"/>
  <c r="AI398" i="1"/>
  <c r="AH398" i="1"/>
  <c r="AG398" i="1"/>
  <c r="AF398" i="1"/>
  <c r="AE398" i="1"/>
  <c r="AD398" i="1"/>
  <c r="AC398" i="1"/>
  <c r="AB398" i="1"/>
  <c r="AA398" i="1"/>
  <c r="Z398" i="1"/>
  <c r="Y398" i="1"/>
  <c r="X398" i="1"/>
  <c r="W398" i="1"/>
  <c r="V398" i="1"/>
  <c r="T398" i="1"/>
  <c r="S398" i="1"/>
  <c r="R398" i="1"/>
  <c r="P398" i="1"/>
  <c r="O398" i="1"/>
  <c r="N398" i="1"/>
  <c r="AN397" i="1"/>
  <c r="AJ397" i="1"/>
  <c r="U397" i="1"/>
  <c r="Q397" i="1"/>
  <c r="M397" i="1"/>
  <c r="J397" i="1" s="1"/>
  <c r="AN396" i="1"/>
  <c r="AJ396" i="1"/>
  <c r="U396" i="1"/>
  <c r="Q396" i="1"/>
  <c r="M396" i="1"/>
  <c r="J396" i="1" s="1"/>
  <c r="AN395" i="1"/>
  <c r="AJ395" i="1"/>
  <c r="U395" i="1"/>
  <c r="Q395" i="1"/>
  <c r="M395" i="1"/>
  <c r="J395" i="1" s="1"/>
  <c r="AN394" i="1"/>
  <c r="AJ394" i="1"/>
  <c r="U394" i="1"/>
  <c r="Q394" i="1"/>
  <c r="M394" i="1"/>
  <c r="AN393" i="1"/>
  <c r="AJ393" i="1"/>
  <c r="U393" i="1"/>
  <c r="Q393" i="1"/>
  <c r="M393" i="1"/>
  <c r="J393" i="1"/>
  <c r="AO392" i="1"/>
  <c r="AM392" i="1"/>
  <c r="AL392" i="1"/>
  <c r="AK392" i="1"/>
  <c r="AI392" i="1"/>
  <c r="AH392" i="1"/>
  <c r="AG392" i="1"/>
  <c r="AF392" i="1"/>
  <c r="AE392" i="1"/>
  <c r="AD392" i="1"/>
  <c r="AC392" i="1"/>
  <c r="AB392" i="1"/>
  <c r="AA392" i="1"/>
  <c r="Z392" i="1"/>
  <c r="Y392" i="1"/>
  <c r="X392" i="1"/>
  <c r="W392" i="1"/>
  <c r="V392" i="1"/>
  <c r="T392" i="1"/>
  <c r="S392" i="1"/>
  <c r="R392" i="1"/>
  <c r="P392" i="1"/>
  <c r="O392" i="1"/>
  <c r="N392" i="1"/>
  <c r="AN391" i="1"/>
  <c r="AJ391" i="1"/>
  <c r="U391" i="1"/>
  <c r="Q391" i="1"/>
  <c r="M391" i="1"/>
  <c r="J391" i="1" s="1"/>
  <c r="AN390" i="1"/>
  <c r="AJ390" i="1"/>
  <c r="U390" i="1"/>
  <c r="Q390" i="1"/>
  <c r="M390" i="1"/>
  <c r="J390" i="1" s="1"/>
  <c r="AN389" i="1"/>
  <c r="AJ389" i="1"/>
  <c r="U389" i="1"/>
  <c r="Q389" i="1"/>
  <c r="M389" i="1"/>
  <c r="J389" i="1" s="1"/>
  <c r="AN388" i="1"/>
  <c r="AJ388" i="1"/>
  <c r="U388" i="1"/>
  <c r="Q388" i="1"/>
  <c r="M388" i="1"/>
  <c r="AN387" i="1"/>
  <c r="AJ387" i="1"/>
  <c r="U387" i="1"/>
  <c r="Q387" i="1"/>
  <c r="M387" i="1"/>
  <c r="J387" i="1"/>
  <c r="AO386" i="1"/>
  <c r="AM386" i="1"/>
  <c r="AL386" i="1"/>
  <c r="AK386" i="1"/>
  <c r="AI386" i="1"/>
  <c r="AH386" i="1"/>
  <c r="AG386" i="1"/>
  <c r="AF386" i="1"/>
  <c r="AE386" i="1"/>
  <c r="AD386" i="1"/>
  <c r="AC386" i="1"/>
  <c r="AB386" i="1"/>
  <c r="AA386" i="1"/>
  <c r="Z386" i="1"/>
  <c r="Y386" i="1"/>
  <c r="X386" i="1"/>
  <c r="W386" i="1"/>
  <c r="V386" i="1"/>
  <c r="T386" i="1"/>
  <c r="S386" i="1"/>
  <c r="R386" i="1"/>
  <c r="P386" i="1"/>
  <c r="O386" i="1"/>
  <c r="N386" i="1"/>
  <c r="AN385" i="1"/>
  <c r="AJ385" i="1"/>
  <c r="U385" i="1"/>
  <c r="Q385" i="1"/>
  <c r="M385" i="1"/>
  <c r="J385" i="1" s="1"/>
  <c r="AN384" i="1"/>
  <c r="AJ384" i="1"/>
  <c r="U384" i="1"/>
  <c r="Q384" i="1"/>
  <c r="M384" i="1"/>
  <c r="J384" i="1" s="1"/>
  <c r="AN383" i="1"/>
  <c r="AJ383" i="1"/>
  <c r="U383" i="1"/>
  <c r="Q383" i="1"/>
  <c r="M383" i="1"/>
  <c r="J383" i="1" s="1"/>
  <c r="AN382" i="1"/>
  <c r="AJ382" i="1"/>
  <c r="U382" i="1"/>
  <c r="Q382" i="1"/>
  <c r="M382" i="1"/>
  <c r="J382" i="1" s="1"/>
  <c r="AN381" i="1"/>
  <c r="AJ381" i="1"/>
  <c r="U381" i="1"/>
  <c r="Q381" i="1"/>
  <c r="M381" i="1"/>
  <c r="J381" i="1"/>
  <c r="AO380" i="1"/>
  <c r="AM380" i="1"/>
  <c r="AL380" i="1"/>
  <c r="AK380" i="1"/>
  <c r="AI380" i="1"/>
  <c r="AH380" i="1"/>
  <c r="AG380" i="1"/>
  <c r="AF380" i="1"/>
  <c r="AE380" i="1"/>
  <c r="AD380" i="1"/>
  <c r="AC380" i="1"/>
  <c r="AB380" i="1"/>
  <c r="AA380" i="1"/>
  <c r="Z380" i="1"/>
  <c r="Y380" i="1"/>
  <c r="X380" i="1"/>
  <c r="W380" i="1"/>
  <c r="V380" i="1"/>
  <c r="T380" i="1"/>
  <c r="S380" i="1"/>
  <c r="R380" i="1"/>
  <c r="P380" i="1"/>
  <c r="O380" i="1"/>
  <c r="N380" i="1"/>
  <c r="AN379" i="1"/>
  <c r="AJ379" i="1"/>
  <c r="U379" i="1"/>
  <c r="Q379" i="1"/>
  <c r="M379" i="1"/>
  <c r="J379" i="1" s="1"/>
  <c r="AN378" i="1"/>
  <c r="AJ378" i="1"/>
  <c r="U378" i="1"/>
  <c r="Q378" i="1"/>
  <c r="M378" i="1"/>
  <c r="J378" i="1" s="1"/>
  <c r="AN377" i="1"/>
  <c r="AJ377" i="1"/>
  <c r="U377" i="1"/>
  <c r="Q377" i="1"/>
  <c r="M377" i="1"/>
  <c r="J377" i="1" s="1"/>
  <c r="AN376" i="1"/>
  <c r="AJ376" i="1"/>
  <c r="U376" i="1"/>
  <c r="Q376" i="1"/>
  <c r="M376" i="1"/>
  <c r="AN375" i="1"/>
  <c r="AJ375" i="1"/>
  <c r="U375" i="1"/>
  <c r="Q375" i="1"/>
  <c r="M375" i="1"/>
  <c r="J375" i="1"/>
  <c r="AO374" i="1"/>
  <c r="AM374" i="1"/>
  <c r="AL374" i="1"/>
  <c r="AK374" i="1"/>
  <c r="AI374" i="1"/>
  <c r="AH374" i="1"/>
  <c r="AG374" i="1"/>
  <c r="AF374" i="1"/>
  <c r="AE374" i="1"/>
  <c r="AD374" i="1"/>
  <c r="AC374" i="1"/>
  <c r="AB374" i="1"/>
  <c r="AA374" i="1"/>
  <c r="Z374" i="1"/>
  <c r="Y374" i="1"/>
  <c r="X374" i="1"/>
  <c r="W374" i="1"/>
  <c r="V374" i="1"/>
  <c r="T374" i="1"/>
  <c r="S374" i="1"/>
  <c r="R374" i="1"/>
  <c r="P374" i="1"/>
  <c r="O374" i="1"/>
  <c r="N374" i="1"/>
  <c r="AN373" i="1"/>
  <c r="AN374" i="1" s="1"/>
  <c r="AJ373" i="1"/>
  <c r="AJ374" i="1" s="1"/>
  <c r="U373" i="1"/>
  <c r="U374" i="1" s="1"/>
  <c r="Q373" i="1"/>
  <c r="Q374" i="1" s="1"/>
  <c r="M373" i="1"/>
  <c r="J373" i="1" s="1"/>
  <c r="J374" i="1" s="1"/>
  <c r="AN372" i="1"/>
  <c r="AJ372" i="1"/>
  <c r="U372" i="1"/>
  <c r="Q372" i="1"/>
  <c r="M372" i="1"/>
  <c r="J372" i="1"/>
  <c r="AO371" i="1"/>
  <c r="AM371" i="1"/>
  <c r="AL371" i="1"/>
  <c r="AK371" i="1"/>
  <c r="AI371" i="1"/>
  <c r="AH371" i="1"/>
  <c r="AG371" i="1"/>
  <c r="AF371" i="1"/>
  <c r="AE371" i="1"/>
  <c r="AD371" i="1"/>
  <c r="AC371" i="1"/>
  <c r="AB371" i="1"/>
  <c r="AA371" i="1"/>
  <c r="Z371" i="1"/>
  <c r="Y371" i="1"/>
  <c r="X371" i="1"/>
  <c r="W371" i="1"/>
  <c r="V371" i="1"/>
  <c r="T371" i="1"/>
  <c r="S371" i="1"/>
  <c r="R371" i="1"/>
  <c r="P371" i="1"/>
  <c r="O371" i="1"/>
  <c r="N371" i="1"/>
  <c r="AN370" i="1"/>
  <c r="AJ370" i="1"/>
  <c r="U370" i="1"/>
  <c r="Q370" i="1"/>
  <c r="M370" i="1"/>
  <c r="J370" i="1" s="1"/>
  <c r="AN369" i="1"/>
  <c r="AJ369" i="1"/>
  <c r="U369" i="1"/>
  <c r="Q369" i="1"/>
  <c r="M369" i="1"/>
  <c r="J369" i="1" s="1"/>
  <c r="AN368" i="1"/>
  <c r="AJ368" i="1"/>
  <c r="U368" i="1"/>
  <c r="Q368" i="1"/>
  <c r="M368" i="1"/>
  <c r="J368" i="1" s="1"/>
  <c r="AN367" i="1"/>
  <c r="AJ367" i="1"/>
  <c r="U367" i="1"/>
  <c r="Q367" i="1"/>
  <c r="M367" i="1"/>
  <c r="J367" i="1" s="1"/>
  <c r="AN366" i="1"/>
  <c r="AJ366" i="1"/>
  <c r="U366" i="1"/>
  <c r="Q366" i="1"/>
  <c r="M366" i="1"/>
  <c r="J366" i="1" s="1"/>
  <c r="AN365" i="1"/>
  <c r="AJ365" i="1"/>
  <c r="U365" i="1"/>
  <c r="Q365" i="1"/>
  <c r="M365" i="1"/>
  <c r="J365" i="1" s="1"/>
  <c r="AN364" i="1"/>
  <c r="AJ364" i="1"/>
  <c r="U364" i="1"/>
  <c r="Q364" i="1"/>
  <c r="M364" i="1"/>
  <c r="J364" i="1" s="1"/>
  <c r="AN363" i="1"/>
  <c r="AJ363" i="1"/>
  <c r="U363" i="1"/>
  <c r="Q363" i="1"/>
  <c r="M363" i="1"/>
  <c r="J363" i="1" s="1"/>
  <c r="AN362" i="1"/>
  <c r="AJ362" i="1"/>
  <c r="U362" i="1"/>
  <c r="Q362" i="1"/>
  <c r="M362" i="1"/>
  <c r="J362" i="1" s="1"/>
  <c r="AN361" i="1"/>
  <c r="AJ361" i="1"/>
  <c r="U361" i="1"/>
  <c r="Q361" i="1"/>
  <c r="M361" i="1"/>
  <c r="J361" i="1" s="1"/>
  <c r="AN360" i="1"/>
  <c r="AJ360" i="1"/>
  <c r="U360" i="1"/>
  <c r="Q360" i="1"/>
  <c r="M360" i="1"/>
  <c r="J360" i="1" s="1"/>
  <c r="AN359" i="1"/>
  <c r="AJ359" i="1"/>
  <c r="U359" i="1"/>
  <c r="Q359" i="1"/>
  <c r="M359" i="1"/>
  <c r="J359" i="1" s="1"/>
  <c r="AN358" i="1"/>
  <c r="AJ358" i="1"/>
  <c r="U358" i="1"/>
  <c r="Q358" i="1"/>
  <c r="M358" i="1"/>
  <c r="J358" i="1"/>
  <c r="AO357" i="1"/>
  <c r="AM357" i="1"/>
  <c r="AL357" i="1"/>
  <c r="AK357" i="1"/>
  <c r="AI357" i="1"/>
  <c r="AH357" i="1"/>
  <c r="AG357" i="1"/>
  <c r="AF357" i="1"/>
  <c r="AE357" i="1"/>
  <c r="AD357" i="1"/>
  <c r="AC357" i="1"/>
  <c r="AB357" i="1"/>
  <c r="AA357" i="1"/>
  <c r="Z357" i="1"/>
  <c r="Y357" i="1"/>
  <c r="X357" i="1"/>
  <c r="W357" i="1"/>
  <c r="V357" i="1"/>
  <c r="T357" i="1"/>
  <c r="S357" i="1"/>
  <c r="R357" i="1"/>
  <c r="P357" i="1"/>
  <c r="O357" i="1"/>
  <c r="N357" i="1"/>
  <c r="AN356" i="1"/>
  <c r="AJ356" i="1"/>
  <c r="U356" i="1"/>
  <c r="Q356" i="1"/>
  <c r="M356" i="1"/>
  <c r="J356" i="1" s="1"/>
  <c r="AN355" i="1"/>
  <c r="AJ355" i="1"/>
  <c r="U355" i="1"/>
  <c r="Q355" i="1"/>
  <c r="M355" i="1"/>
  <c r="J355" i="1" s="1"/>
  <c r="AN354" i="1"/>
  <c r="AJ354" i="1"/>
  <c r="U354" i="1"/>
  <c r="Q354" i="1"/>
  <c r="M354" i="1"/>
  <c r="J354" i="1" s="1"/>
  <c r="AN353" i="1"/>
  <c r="AJ353" i="1"/>
  <c r="U353" i="1"/>
  <c r="Q353" i="1"/>
  <c r="M353" i="1"/>
  <c r="J353" i="1"/>
  <c r="AN352" i="1"/>
  <c r="AJ352" i="1"/>
  <c r="U352" i="1"/>
  <c r="Q352" i="1"/>
  <c r="M352" i="1"/>
  <c r="J352" i="1"/>
  <c r="AO351" i="1"/>
  <c r="AM351" i="1"/>
  <c r="AL351" i="1"/>
  <c r="AK351" i="1"/>
  <c r="AI351" i="1"/>
  <c r="AH351" i="1"/>
  <c r="AG351" i="1"/>
  <c r="AF351" i="1"/>
  <c r="AE351" i="1"/>
  <c r="AD351" i="1"/>
  <c r="AC351" i="1"/>
  <c r="AB351" i="1"/>
  <c r="AA351" i="1"/>
  <c r="Z351" i="1"/>
  <c r="Y351" i="1"/>
  <c r="X351" i="1"/>
  <c r="W351" i="1"/>
  <c r="V351" i="1"/>
  <c r="T351" i="1"/>
  <c r="S351" i="1"/>
  <c r="R351" i="1"/>
  <c r="P351" i="1"/>
  <c r="O351" i="1"/>
  <c r="N351" i="1"/>
  <c r="AN350" i="1"/>
  <c r="AJ350" i="1"/>
  <c r="U350" i="1"/>
  <c r="Q350" i="1"/>
  <c r="M350" i="1"/>
  <c r="J350" i="1" s="1"/>
  <c r="AN349" i="1"/>
  <c r="AJ349" i="1"/>
  <c r="U349" i="1"/>
  <c r="Q349" i="1"/>
  <c r="M349" i="1"/>
  <c r="J349" i="1" s="1"/>
  <c r="AN348" i="1"/>
  <c r="AJ348" i="1"/>
  <c r="U348" i="1"/>
  <c r="Q348" i="1"/>
  <c r="M348" i="1"/>
  <c r="J348" i="1" s="1"/>
  <c r="AN347" i="1"/>
  <c r="AJ347" i="1"/>
  <c r="U347" i="1"/>
  <c r="Q347" i="1"/>
  <c r="M347" i="1"/>
  <c r="AN346" i="1"/>
  <c r="AJ346" i="1"/>
  <c r="U346" i="1"/>
  <c r="Q346" i="1"/>
  <c r="M346" i="1"/>
  <c r="J346" i="1"/>
  <c r="AO345" i="1"/>
  <c r="AM345" i="1"/>
  <c r="AL345" i="1"/>
  <c r="AK345" i="1"/>
  <c r="AI345" i="1"/>
  <c r="AH345" i="1"/>
  <c r="AG345" i="1"/>
  <c r="AF345" i="1"/>
  <c r="AE345" i="1"/>
  <c r="AD345" i="1"/>
  <c r="AC345" i="1"/>
  <c r="AB345" i="1"/>
  <c r="AA345" i="1"/>
  <c r="Z345" i="1"/>
  <c r="Y345" i="1"/>
  <c r="X345" i="1"/>
  <c r="W345" i="1"/>
  <c r="V345" i="1"/>
  <c r="T345" i="1"/>
  <c r="S345" i="1"/>
  <c r="R345" i="1"/>
  <c r="P345" i="1"/>
  <c r="O345" i="1"/>
  <c r="N345" i="1"/>
  <c r="AN344" i="1"/>
  <c r="AJ344" i="1"/>
  <c r="U344" i="1"/>
  <c r="Q344" i="1"/>
  <c r="M344" i="1"/>
  <c r="J344" i="1" s="1"/>
  <c r="AN343" i="1"/>
  <c r="AJ343" i="1"/>
  <c r="U343" i="1"/>
  <c r="Q343" i="1"/>
  <c r="M343" i="1"/>
  <c r="J343" i="1" s="1"/>
  <c r="AN342" i="1"/>
  <c r="AJ342" i="1"/>
  <c r="U342" i="1"/>
  <c r="Q342" i="1"/>
  <c r="M342" i="1"/>
  <c r="J342" i="1" s="1"/>
  <c r="AN341" i="1"/>
  <c r="AJ341" i="1"/>
  <c r="U341" i="1"/>
  <c r="Q341" i="1"/>
  <c r="M341" i="1"/>
  <c r="J341" i="1" s="1"/>
  <c r="AN340" i="1"/>
  <c r="AJ340" i="1"/>
  <c r="U340" i="1"/>
  <c r="Q340" i="1"/>
  <c r="M340" i="1"/>
  <c r="J340" i="1"/>
  <c r="AO339" i="1"/>
  <c r="AM339" i="1"/>
  <c r="AL339" i="1"/>
  <c r="AK339" i="1"/>
  <c r="AI339" i="1"/>
  <c r="AH339" i="1"/>
  <c r="AG339" i="1"/>
  <c r="AF339" i="1"/>
  <c r="AE339" i="1"/>
  <c r="AD339" i="1"/>
  <c r="AC339" i="1"/>
  <c r="AB339" i="1"/>
  <c r="AA339" i="1"/>
  <c r="Z339" i="1"/>
  <c r="Y339" i="1"/>
  <c r="X339" i="1"/>
  <c r="W339" i="1"/>
  <c r="V339" i="1"/>
  <c r="T339" i="1"/>
  <c r="S339" i="1"/>
  <c r="R339" i="1"/>
  <c r="P339" i="1"/>
  <c r="O339" i="1"/>
  <c r="N339" i="1"/>
  <c r="AN338" i="1"/>
  <c r="AJ338" i="1"/>
  <c r="U338" i="1"/>
  <c r="Q338" i="1"/>
  <c r="M338" i="1"/>
  <c r="J338" i="1" s="1"/>
  <c r="AN337" i="1"/>
  <c r="AJ337" i="1"/>
  <c r="U337" i="1"/>
  <c r="Q337" i="1"/>
  <c r="M337" i="1"/>
  <c r="J337" i="1" s="1"/>
  <c r="AN336" i="1"/>
  <c r="AJ336" i="1"/>
  <c r="U336" i="1"/>
  <c r="Q336" i="1"/>
  <c r="M336" i="1"/>
  <c r="J336" i="1" s="1"/>
  <c r="AN335" i="1"/>
  <c r="AJ335" i="1"/>
  <c r="U335" i="1"/>
  <c r="Q335" i="1"/>
  <c r="M335" i="1"/>
  <c r="AN334" i="1"/>
  <c r="AJ334" i="1"/>
  <c r="U334" i="1"/>
  <c r="Q334" i="1"/>
  <c r="M334" i="1"/>
  <c r="J334" i="1"/>
  <c r="AO333" i="1"/>
  <c r="AM333" i="1"/>
  <c r="AL333" i="1"/>
  <c r="AK333" i="1"/>
  <c r="AI333" i="1"/>
  <c r="AH333" i="1"/>
  <c r="AG333" i="1"/>
  <c r="AF333" i="1"/>
  <c r="AE333" i="1"/>
  <c r="AD333" i="1"/>
  <c r="AC333" i="1"/>
  <c r="AB333" i="1"/>
  <c r="AA333" i="1"/>
  <c r="Z333" i="1"/>
  <c r="Y333" i="1"/>
  <c r="X333" i="1"/>
  <c r="W333" i="1"/>
  <c r="V333" i="1"/>
  <c r="T333" i="1"/>
  <c r="S333" i="1"/>
  <c r="R333" i="1"/>
  <c r="P333" i="1"/>
  <c r="O333" i="1"/>
  <c r="N333" i="1"/>
  <c r="AN332" i="1"/>
  <c r="AJ332" i="1"/>
  <c r="U332" i="1"/>
  <c r="Q332" i="1"/>
  <c r="M332" i="1"/>
  <c r="J332" i="1" s="1"/>
  <c r="AN331" i="1"/>
  <c r="AJ331" i="1"/>
  <c r="U331" i="1"/>
  <c r="Q331" i="1"/>
  <c r="M331" i="1"/>
  <c r="J331" i="1" s="1"/>
  <c r="AN330" i="1"/>
  <c r="AJ330" i="1"/>
  <c r="U330" i="1"/>
  <c r="Q330" i="1"/>
  <c r="M330" i="1"/>
  <c r="J330" i="1" s="1"/>
  <c r="AN329" i="1"/>
  <c r="AJ329" i="1"/>
  <c r="U329" i="1"/>
  <c r="Q329" i="1"/>
  <c r="M329" i="1"/>
  <c r="J329" i="1" s="1"/>
  <c r="AN328" i="1"/>
  <c r="AJ328" i="1"/>
  <c r="U328" i="1"/>
  <c r="Q328" i="1"/>
  <c r="M328" i="1"/>
  <c r="J328" i="1"/>
  <c r="AO327" i="1"/>
  <c r="AM327" i="1"/>
  <c r="AL327" i="1"/>
  <c r="AK327" i="1"/>
  <c r="AI327" i="1"/>
  <c r="AH327" i="1"/>
  <c r="AG327" i="1"/>
  <c r="AF327" i="1"/>
  <c r="AE327" i="1"/>
  <c r="AD327" i="1"/>
  <c r="AC327" i="1"/>
  <c r="AB327" i="1"/>
  <c r="AA327" i="1"/>
  <c r="Z327" i="1"/>
  <c r="Y327" i="1"/>
  <c r="X327" i="1"/>
  <c r="W327" i="1"/>
  <c r="V327" i="1"/>
  <c r="T327" i="1"/>
  <c r="S327" i="1"/>
  <c r="R327" i="1"/>
  <c r="P327" i="1"/>
  <c r="O327" i="1"/>
  <c r="N327" i="1"/>
  <c r="AN326" i="1"/>
  <c r="AJ326" i="1"/>
  <c r="U326" i="1"/>
  <c r="Q326" i="1"/>
  <c r="M326" i="1"/>
  <c r="J326" i="1" s="1"/>
  <c r="AN325" i="1"/>
  <c r="AJ325" i="1"/>
  <c r="U325" i="1"/>
  <c r="Q325" i="1"/>
  <c r="M325" i="1"/>
  <c r="J325" i="1"/>
  <c r="AN324" i="1"/>
  <c r="AJ324" i="1"/>
  <c r="U324" i="1"/>
  <c r="Q324" i="1"/>
  <c r="M324" i="1"/>
  <c r="J324" i="1" s="1"/>
  <c r="AN323" i="1"/>
  <c r="AJ323" i="1"/>
  <c r="U323" i="1"/>
  <c r="Q323" i="1"/>
  <c r="M323" i="1"/>
  <c r="AN322" i="1"/>
  <c r="AJ322" i="1"/>
  <c r="U322" i="1"/>
  <c r="Q322" i="1"/>
  <c r="M322" i="1"/>
  <c r="J322" i="1"/>
  <c r="AO321" i="1"/>
  <c r="AM321" i="1"/>
  <c r="AL321" i="1"/>
  <c r="AK321" i="1"/>
  <c r="AI321" i="1"/>
  <c r="AH321" i="1"/>
  <c r="AG321" i="1"/>
  <c r="AF321" i="1"/>
  <c r="AE321" i="1"/>
  <c r="AD321" i="1"/>
  <c r="AC321" i="1"/>
  <c r="AB321" i="1"/>
  <c r="AA321" i="1"/>
  <c r="Z321" i="1"/>
  <c r="Y321" i="1"/>
  <c r="X321" i="1"/>
  <c r="W321" i="1"/>
  <c r="V321" i="1"/>
  <c r="T321" i="1"/>
  <c r="S321" i="1"/>
  <c r="R321" i="1"/>
  <c r="P321" i="1"/>
  <c r="O321" i="1"/>
  <c r="N321" i="1"/>
  <c r="AN320" i="1"/>
  <c r="AJ320" i="1"/>
  <c r="U320" i="1"/>
  <c r="Q320" i="1"/>
  <c r="M320" i="1"/>
  <c r="J320" i="1" s="1"/>
  <c r="AN319" i="1"/>
  <c r="AJ319" i="1"/>
  <c r="U319" i="1"/>
  <c r="Q319" i="1"/>
  <c r="M319" i="1"/>
  <c r="J319" i="1" s="1"/>
  <c r="AN318" i="1"/>
  <c r="AJ318" i="1"/>
  <c r="U318" i="1"/>
  <c r="Q318" i="1"/>
  <c r="M318" i="1"/>
  <c r="J318" i="1" s="1"/>
  <c r="AN317" i="1"/>
  <c r="AJ317" i="1"/>
  <c r="U317" i="1"/>
  <c r="Q317" i="1"/>
  <c r="M317" i="1"/>
  <c r="J317" i="1" s="1"/>
  <c r="AN316" i="1"/>
  <c r="AJ316" i="1"/>
  <c r="U316" i="1"/>
  <c r="Q316" i="1"/>
  <c r="M316" i="1"/>
  <c r="J316" i="1"/>
  <c r="AO315" i="1"/>
  <c r="AM315" i="1"/>
  <c r="AL315" i="1"/>
  <c r="AK315" i="1"/>
  <c r="AI315" i="1"/>
  <c r="AH315" i="1"/>
  <c r="AG315" i="1"/>
  <c r="AF315" i="1"/>
  <c r="AE315" i="1"/>
  <c r="AD315" i="1"/>
  <c r="AC315" i="1"/>
  <c r="AB315" i="1"/>
  <c r="AA315" i="1"/>
  <c r="Z315" i="1"/>
  <c r="Y315" i="1"/>
  <c r="X315" i="1"/>
  <c r="W315" i="1"/>
  <c r="V315" i="1"/>
  <c r="T315" i="1"/>
  <c r="S315" i="1"/>
  <c r="R315" i="1"/>
  <c r="P315" i="1"/>
  <c r="O315" i="1"/>
  <c r="N315" i="1"/>
  <c r="AN314" i="1"/>
  <c r="AJ314" i="1"/>
  <c r="U314" i="1"/>
  <c r="Q314" i="1"/>
  <c r="M314" i="1"/>
  <c r="J314" i="1" s="1"/>
  <c r="AN313" i="1"/>
  <c r="AJ313" i="1"/>
  <c r="U313" i="1"/>
  <c r="Q313" i="1"/>
  <c r="M313" i="1"/>
  <c r="J313" i="1" s="1"/>
  <c r="AN312" i="1"/>
  <c r="AJ312" i="1"/>
  <c r="U312" i="1"/>
  <c r="Q312" i="1"/>
  <c r="M312" i="1"/>
  <c r="J312" i="1" s="1"/>
  <c r="AN311" i="1"/>
  <c r="AJ311" i="1"/>
  <c r="U311" i="1"/>
  <c r="Q311" i="1"/>
  <c r="M311" i="1"/>
  <c r="J311" i="1" s="1"/>
  <c r="AN310" i="1"/>
  <c r="AJ310" i="1"/>
  <c r="U310" i="1"/>
  <c r="Q310" i="1"/>
  <c r="M310" i="1"/>
  <c r="J310" i="1"/>
  <c r="AO309" i="1"/>
  <c r="AM309" i="1"/>
  <c r="AL309" i="1"/>
  <c r="AK309" i="1"/>
  <c r="AI309" i="1"/>
  <c r="AH309" i="1"/>
  <c r="AG309" i="1"/>
  <c r="AF309" i="1"/>
  <c r="AE309" i="1"/>
  <c r="AD309" i="1"/>
  <c r="AC309" i="1"/>
  <c r="AB309" i="1"/>
  <c r="AA309" i="1"/>
  <c r="Z309" i="1"/>
  <c r="Y309" i="1"/>
  <c r="X309" i="1"/>
  <c r="W309" i="1"/>
  <c r="V309" i="1"/>
  <c r="T309" i="1"/>
  <c r="S309" i="1"/>
  <c r="R309" i="1"/>
  <c r="P309" i="1"/>
  <c r="O309" i="1"/>
  <c r="N309" i="1"/>
  <c r="AN308" i="1"/>
  <c r="AJ308" i="1"/>
  <c r="U308" i="1"/>
  <c r="Q308" i="1"/>
  <c r="M308" i="1"/>
  <c r="J308" i="1" s="1"/>
  <c r="AN307" i="1"/>
  <c r="AJ307" i="1"/>
  <c r="U307" i="1"/>
  <c r="Q307" i="1"/>
  <c r="M307" i="1"/>
  <c r="J307" i="1" s="1"/>
  <c r="AN306" i="1"/>
  <c r="AJ306" i="1"/>
  <c r="U306" i="1"/>
  <c r="Q306" i="1"/>
  <c r="M306" i="1"/>
  <c r="J306" i="1" s="1"/>
  <c r="AN305" i="1"/>
  <c r="AJ305" i="1"/>
  <c r="U305" i="1"/>
  <c r="Q305" i="1"/>
  <c r="M305" i="1"/>
  <c r="J305" i="1" s="1"/>
  <c r="AN304" i="1"/>
  <c r="AJ304" i="1"/>
  <c r="U304" i="1"/>
  <c r="Q304" i="1"/>
  <c r="M304" i="1"/>
  <c r="J304" i="1"/>
  <c r="AO303" i="1"/>
  <c r="AM303" i="1"/>
  <c r="AL303" i="1"/>
  <c r="AK303" i="1"/>
  <c r="AI303" i="1"/>
  <c r="AH303" i="1"/>
  <c r="AG303" i="1"/>
  <c r="AF303" i="1"/>
  <c r="AE303" i="1"/>
  <c r="AD303" i="1"/>
  <c r="AC303" i="1"/>
  <c r="AB303" i="1"/>
  <c r="AA303" i="1"/>
  <c r="Z303" i="1"/>
  <c r="Y303" i="1"/>
  <c r="X303" i="1"/>
  <c r="W303" i="1"/>
  <c r="V303" i="1"/>
  <c r="T303" i="1"/>
  <c r="S303" i="1"/>
  <c r="R303" i="1"/>
  <c r="P303" i="1"/>
  <c r="O303" i="1"/>
  <c r="N303" i="1"/>
  <c r="AN302" i="1"/>
  <c r="AJ302" i="1"/>
  <c r="U302" i="1"/>
  <c r="Q302" i="1"/>
  <c r="M302" i="1"/>
  <c r="J302" i="1" s="1"/>
  <c r="AN301" i="1"/>
  <c r="AJ301" i="1"/>
  <c r="U301" i="1"/>
  <c r="Q301" i="1"/>
  <c r="M301" i="1"/>
  <c r="J301" i="1" s="1"/>
  <c r="AN300" i="1"/>
  <c r="AJ300" i="1"/>
  <c r="U300" i="1"/>
  <c r="Q300" i="1"/>
  <c r="M300" i="1"/>
  <c r="J300" i="1"/>
  <c r="AN299" i="1"/>
  <c r="AJ299" i="1"/>
  <c r="U299" i="1"/>
  <c r="Q299" i="1"/>
  <c r="M299" i="1"/>
  <c r="AN298" i="1"/>
  <c r="AJ298" i="1"/>
  <c r="U298" i="1"/>
  <c r="Q298" i="1"/>
  <c r="M298" i="1"/>
  <c r="J298" i="1"/>
  <c r="AO297" i="1"/>
  <c r="AM297" i="1"/>
  <c r="AL297" i="1"/>
  <c r="AK297" i="1"/>
  <c r="AI297" i="1"/>
  <c r="AH297" i="1"/>
  <c r="AG297" i="1"/>
  <c r="AF297" i="1"/>
  <c r="AE297" i="1"/>
  <c r="AD297" i="1"/>
  <c r="AC297" i="1"/>
  <c r="AB297" i="1"/>
  <c r="AA297" i="1"/>
  <c r="Z297" i="1"/>
  <c r="Y297" i="1"/>
  <c r="X297" i="1"/>
  <c r="W297" i="1"/>
  <c r="V297" i="1"/>
  <c r="T297" i="1"/>
  <c r="S297" i="1"/>
  <c r="R297" i="1"/>
  <c r="P297" i="1"/>
  <c r="O297" i="1"/>
  <c r="N297" i="1"/>
  <c r="AN296" i="1"/>
  <c r="AJ296" i="1"/>
  <c r="U296" i="1"/>
  <c r="Q296" i="1"/>
  <c r="M296" i="1"/>
  <c r="J296" i="1" s="1"/>
  <c r="AN295" i="1"/>
  <c r="AJ295" i="1"/>
  <c r="U295" i="1"/>
  <c r="Q295" i="1"/>
  <c r="M295" i="1"/>
  <c r="J295" i="1" s="1"/>
  <c r="AN294" i="1"/>
  <c r="AJ294" i="1"/>
  <c r="U294" i="1"/>
  <c r="Q294" i="1"/>
  <c r="M294" i="1"/>
  <c r="J294" i="1" s="1"/>
  <c r="AN293" i="1"/>
  <c r="AJ293" i="1"/>
  <c r="U293" i="1"/>
  <c r="Q293" i="1"/>
  <c r="M293" i="1"/>
  <c r="AN292" i="1"/>
  <c r="AJ292" i="1"/>
  <c r="U292" i="1"/>
  <c r="Q292" i="1"/>
  <c r="M292" i="1"/>
  <c r="J292" i="1"/>
  <c r="AO291" i="1"/>
  <c r="AM291" i="1"/>
  <c r="AL291" i="1"/>
  <c r="AK291" i="1"/>
  <c r="AI291" i="1"/>
  <c r="AH291" i="1"/>
  <c r="AG291" i="1"/>
  <c r="AF291" i="1"/>
  <c r="AE291" i="1"/>
  <c r="AD291" i="1"/>
  <c r="AC291" i="1"/>
  <c r="AB291" i="1"/>
  <c r="AA291" i="1"/>
  <c r="Z291" i="1"/>
  <c r="Y291" i="1"/>
  <c r="X291" i="1"/>
  <c r="W291" i="1"/>
  <c r="V291" i="1"/>
  <c r="T291" i="1"/>
  <c r="S291" i="1"/>
  <c r="R291" i="1"/>
  <c r="P291" i="1"/>
  <c r="O291" i="1"/>
  <c r="N291" i="1"/>
  <c r="AN290" i="1"/>
  <c r="AJ290" i="1"/>
  <c r="U290" i="1"/>
  <c r="Q290" i="1"/>
  <c r="M290" i="1"/>
  <c r="J290" i="1" s="1"/>
  <c r="AN289" i="1"/>
  <c r="AJ289" i="1"/>
  <c r="U289" i="1"/>
  <c r="Q289" i="1"/>
  <c r="M289" i="1"/>
  <c r="J289" i="1" s="1"/>
  <c r="AN288" i="1"/>
  <c r="AJ288" i="1"/>
  <c r="U288" i="1"/>
  <c r="Q288" i="1"/>
  <c r="M288" i="1"/>
  <c r="J288" i="1" s="1"/>
  <c r="AN287" i="1"/>
  <c r="AJ287" i="1"/>
  <c r="U287" i="1"/>
  <c r="Q287" i="1"/>
  <c r="M287" i="1"/>
  <c r="J287" i="1" s="1"/>
  <c r="AN286" i="1"/>
  <c r="AJ286" i="1"/>
  <c r="U286" i="1"/>
  <c r="Q286" i="1"/>
  <c r="M286" i="1"/>
  <c r="J286" i="1"/>
  <c r="AO285" i="1"/>
  <c r="AM285" i="1"/>
  <c r="AL285" i="1"/>
  <c r="AK285" i="1"/>
  <c r="AI285" i="1"/>
  <c r="AH285" i="1"/>
  <c r="AG285" i="1"/>
  <c r="AF285" i="1"/>
  <c r="AE285" i="1"/>
  <c r="AD285" i="1"/>
  <c r="AC285" i="1"/>
  <c r="AB285" i="1"/>
  <c r="AA285" i="1"/>
  <c r="Z285" i="1"/>
  <c r="Y285" i="1"/>
  <c r="X285" i="1"/>
  <c r="W285" i="1"/>
  <c r="V285" i="1"/>
  <c r="T285" i="1"/>
  <c r="S285" i="1"/>
  <c r="R285" i="1"/>
  <c r="P285" i="1"/>
  <c r="O285" i="1"/>
  <c r="N285" i="1"/>
  <c r="AN284" i="1"/>
  <c r="AJ284" i="1"/>
  <c r="U284" i="1"/>
  <c r="Q284" i="1"/>
  <c r="M284" i="1"/>
  <c r="J284" i="1" s="1"/>
  <c r="AN283" i="1"/>
  <c r="AJ283" i="1"/>
  <c r="U283" i="1"/>
  <c r="Q283" i="1"/>
  <c r="M283" i="1"/>
  <c r="J283" i="1" s="1"/>
  <c r="AN282" i="1"/>
  <c r="AJ282" i="1"/>
  <c r="U282" i="1"/>
  <c r="Q282" i="1"/>
  <c r="M282" i="1"/>
  <c r="J282" i="1" s="1"/>
  <c r="AN281" i="1"/>
  <c r="AJ281" i="1"/>
  <c r="U281" i="1"/>
  <c r="Q281" i="1"/>
  <c r="M281" i="1"/>
  <c r="J281" i="1" s="1"/>
  <c r="AN280" i="1"/>
  <c r="AJ280" i="1"/>
  <c r="U280" i="1"/>
  <c r="Q280" i="1"/>
  <c r="M280" i="1"/>
  <c r="J280" i="1"/>
  <c r="AO279" i="1"/>
  <c r="AM279" i="1"/>
  <c r="AL279" i="1"/>
  <c r="AK279" i="1"/>
  <c r="AI279" i="1"/>
  <c r="AH279" i="1"/>
  <c r="AG279" i="1"/>
  <c r="AF279" i="1"/>
  <c r="AE279" i="1"/>
  <c r="AD279" i="1"/>
  <c r="AC279" i="1"/>
  <c r="AB279" i="1"/>
  <c r="AA279" i="1"/>
  <c r="Z279" i="1"/>
  <c r="Y279" i="1"/>
  <c r="X279" i="1"/>
  <c r="W279" i="1"/>
  <c r="V279" i="1"/>
  <c r="T279" i="1"/>
  <c r="S279" i="1"/>
  <c r="R279" i="1"/>
  <c r="P279" i="1"/>
  <c r="O279" i="1"/>
  <c r="N279" i="1"/>
  <c r="AN278" i="1"/>
  <c r="AJ278" i="1"/>
  <c r="U278" i="1"/>
  <c r="Q278" i="1"/>
  <c r="M278" i="1"/>
  <c r="J278" i="1" s="1"/>
  <c r="AN277" i="1"/>
  <c r="AJ277" i="1"/>
  <c r="U277" i="1"/>
  <c r="Q277" i="1"/>
  <c r="M277" i="1"/>
  <c r="J277" i="1" s="1"/>
  <c r="AN276" i="1"/>
  <c r="AJ276" i="1"/>
  <c r="U276" i="1"/>
  <c r="Q276" i="1"/>
  <c r="M276" i="1"/>
  <c r="J276" i="1" s="1"/>
  <c r="AN275" i="1"/>
  <c r="AJ275" i="1"/>
  <c r="U275" i="1"/>
  <c r="Q275" i="1"/>
  <c r="M275" i="1"/>
  <c r="J275" i="1" s="1"/>
  <c r="AN274" i="1"/>
  <c r="AJ274" i="1"/>
  <c r="U274" i="1"/>
  <c r="Q274" i="1"/>
  <c r="M274" i="1"/>
  <c r="J274" i="1"/>
  <c r="AO273" i="1"/>
  <c r="AM273" i="1"/>
  <c r="AL273" i="1"/>
  <c r="AK273" i="1"/>
  <c r="AI273" i="1"/>
  <c r="AH273" i="1"/>
  <c r="AG273" i="1"/>
  <c r="AF273" i="1"/>
  <c r="AE273" i="1"/>
  <c r="AD273" i="1"/>
  <c r="AC273" i="1"/>
  <c r="AB273" i="1"/>
  <c r="AA273" i="1"/>
  <c r="Z273" i="1"/>
  <c r="Y273" i="1"/>
  <c r="X273" i="1"/>
  <c r="W273" i="1"/>
  <c r="V273" i="1"/>
  <c r="T273" i="1"/>
  <c r="S273" i="1"/>
  <c r="R273" i="1"/>
  <c r="P273" i="1"/>
  <c r="O273" i="1"/>
  <c r="N273" i="1"/>
  <c r="AN272" i="1"/>
  <c r="AJ272" i="1"/>
  <c r="U272" i="1"/>
  <c r="Q272" i="1"/>
  <c r="M272" i="1"/>
  <c r="J272" i="1" s="1"/>
  <c r="AN271" i="1"/>
  <c r="AJ271" i="1"/>
  <c r="U271" i="1"/>
  <c r="Q271" i="1"/>
  <c r="M271" i="1"/>
  <c r="J271" i="1" s="1"/>
  <c r="AN270" i="1"/>
  <c r="AJ270" i="1"/>
  <c r="U270" i="1"/>
  <c r="Q270" i="1"/>
  <c r="M270" i="1"/>
  <c r="J270" i="1" s="1"/>
  <c r="AN269" i="1"/>
  <c r="AJ269" i="1"/>
  <c r="U269" i="1"/>
  <c r="Q269" i="1"/>
  <c r="M269" i="1"/>
  <c r="J269" i="1" s="1"/>
  <c r="AN268" i="1"/>
  <c r="AJ268" i="1"/>
  <c r="U268" i="1"/>
  <c r="Q268" i="1"/>
  <c r="M268" i="1"/>
  <c r="J268" i="1"/>
  <c r="AO267" i="1"/>
  <c r="AM267" i="1"/>
  <c r="AL267" i="1"/>
  <c r="AK267" i="1"/>
  <c r="AI267" i="1"/>
  <c r="AH267" i="1"/>
  <c r="AG267" i="1"/>
  <c r="AF267" i="1"/>
  <c r="AE267" i="1"/>
  <c r="AD267" i="1"/>
  <c r="AC267" i="1"/>
  <c r="AB267" i="1"/>
  <c r="AA267" i="1"/>
  <c r="Z267" i="1"/>
  <c r="Y267" i="1"/>
  <c r="X267" i="1"/>
  <c r="W267" i="1"/>
  <c r="V267" i="1"/>
  <c r="T267" i="1"/>
  <c r="S267" i="1"/>
  <c r="R267" i="1"/>
  <c r="P267" i="1"/>
  <c r="O267" i="1"/>
  <c r="N267" i="1"/>
  <c r="AN266" i="1"/>
  <c r="AJ266" i="1"/>
  <c r="U266" i="1"/>
  <c r="Q266" i="1"/>
  <c r="M266" i="1"/>
  <c r="J266" i="1" s="1"/>
  <c r="AN265" i="1"/>
  <c r="AJ265" i="1"/>
  <c r="U265" i="1"/>
  <c r="Q265" i="1"/>
  <c r="M265" i="1"/>
  <c r="J265" i="1" s="1"/>
  <c r="AN264" i="1"/>
  <c r="AJ264" i="1"/>
  <c r="U264" i="1"/>
  <c r="Q264" i="1"/>
  <c r="M264" i="1"/>
  <c r="J264" i="1"/>
  <c r="AN263" i="1"/>
  <c r="AJ263" i="1"/>
  <c r="U263" i="1"/>
  <c r="Q263" i="1"/>
  <c r="M263" i="1"/>
  <c r="J263" i="1" s="1"/>
  <c r="AN262" i="1"/>
  <c r="AJ262" i="1"/>
  <c r="U262" i="1"/>
  <c r="Q262" i="1"/>
  <c r="M262" i="1"/>
  <c r="J262" i="1"/>
  <c r="AO261" i="1"/>
  <c r="AM261" i="1"/>
  <c r="AL261" i="1"/>
  <c r="AK261" i="1"/>
  <c r="AI261" i="1"/>
  <c r="AH261" i="1"/>
  <c r="AG261" i="1"/>
  <c r="AF261" i="1"/>
  <c r="AE261" i="1"/>
  <c r="AD261" i="1"/>
  <c r="AC261" i="1"/>
  <c r="AB261" i="1"/>
  <c r="AA261" i="1"/>
  <c r="Z261" i="1"/>
  <c r="Y261" i="1"/>
  <c r="X261" i="1"/>
  <c r="W261" i="1"/>
  <c r="V261" i="1"/>
  <c r="T261" i="1"/>
  <c r="S261" i="1"/>
  <c r="R261" i="1"/>
  <c r="P261" i="1"/>
  <c r="O261" i="1"/>
  <c r="N261" i="1"/>
  <c r="AN260" i="1"/>
  <c r="AJ260" i="1"/>
  <c r="U260" i="1"/>
  <c r="Q260" i="1"/>
  <c r="M260" i="1"/>
  <c r="J260" i="1" s="1"/>
  <c r="AN259" i="1"/>
  <c r="AJ259" i="1"/>
  <c r="U259" i="1"/>
  <c r="Q259" i="1"/>
  <c r="M259" i="1"/>
  <c r="J259" i="1" s="1"/>
  <c r="AN258" i="1"/>
  <c r="AJ258" i="1"/>
  <c r="U258" i="1"/>
  <c r="Q258" i="1"/>
  <c r="M258" i="1"/>
  <c r="J258" i="1"/>
  <c r="AN257" i="1"/>
  <c r="AJ257" i="1"/>
  <c r="U257" i="1"/>
  <c r="Q257" i="1"/>
  <c r="M257" i="1"/>
  <c r="J257" i="1" s="1"/>
  <c r="AN256" i="1"/>
  <c r="AJ256" i="1"/>
  <c r="U256" i="1"/>
  <c r="Q256" i="1"/>
  <c r="M256" i="1"/>
  <c r="J256" i="1"/>
  <c r="AO255" i="1"/>
  <c r="AM255" i="1"/>
  <c r="AL255" i="1"/>
  <c r="AK255" i="1"/>
  <c r="AI255" i="1"/>
  <c r="AH255" i="1"/>
  <c r="AG255" i="1"/>
  <c r="AF255" i="1"/>
  <c r="AE255" i="1"/>
  <c r="AD255" i="1"/>
  <c r="AC255" i="1"/>
  <c r="AB255" i="1"/>
  <c r="AA255" i="1"/>
  <c r="Z255" i="1"/>
  <c r="Y255" i="1"/>
  <c r="X255" i="1"/>
  <c r="W255" i="1"/>
  <c r="V255" i="1"/>
  <c r="T255" i="1"/>
  <c r="S255" i="1"/>
  <c r="R255" i="1"/>
  <c r="P255" i="1"/>
  <c r="O255" i="1"/>
  <c r="N255" i="1"/>
  <c r="AN254" i="1"/>
  <c r="AJ254" i="1"/>
  <c r="U254" i="1"/>
  <c r="Q254" i="1"/>
  <c r="M254" i="1"/>
  <c r="J254" i="1" s="1"/>
  <c r="AN253" i="1"/>
  <c r="AJ253" i="1"/>
  <c r="U253" i="1"/>
  <c r="Q253" i="1"/>
  <c r="M253" i="1"/>
  <c r="J253" i="1" s="1"/>
  <c r="AN252" i="1"/>
  <c r="AJ252" i="1"/>
  <c r="U252" i="1"/>
  <c r="Q252" i="1"/>
  <c r="M252" i="1"/>
  <c r="J252" i="1" s="1"/>
  <c r="AN251" i="1"/>
  <c r="AJ251" i="1"/>
  <c r="U251" i="1"/>
  <c r="Q251" i="1"/>
  <c r="M251" i="1"/>
  <c r="J251" i="1" s="1"/>
  <c r="AN250" i="1"/>
  <c r="AJ250" i="1"/>
  <c r="U250" i="1"/>
  <c r="Q250" i="1"/>
  <c r="M250" i="1"/>
  <c r="J250" i="1"/>
  <c r="AO249" i="1"/>
  <c r="AM249" i="1"/>
  <c r="AL249" i="1"/>
  <c r="AK249" i="1"/>
  <c r="AI249" i="1"/>
  <c r="AH249" i="1"/>
  <c r="AG249" i="1"/>
  <c r="AF249" i="1"/>
  <c r="AE249" i="1"/>
  <c r="AD249" i="1"/>
  <c r="AC249" i="1"/>
  <c r="AB249" i="1"/>
  <c r="AA249" i="1"/>
  <c r="Z249" i="1"/>
  <c r="Y249" i="1"/>
  <c r="X249" i="1"/>
  <c r="W249" i="1"/>
  <c r="V249" i="1"/>
  <c r="T249" i="1"/>
  <c r="S249" i="1"/>
  <c r="R249" i="1"/>
  <c r="P249" i="1"/>
  <c r="O249" i="1"/>
  <c r="N249" i="1"/>
  <c r="AN248" i="1"/>
  <c r="AJ248" i="1"/>
  <c r="U248" i="1"/>
  <c r="Q248" i="1"/>
  <c r="M248" i="1"/>
  <c r="J248" i="1" s="1"/>
  <c r="AN247" i="1"/>
  <c r="AJ247" i="1"/>
  <c r="U247" i="1"/>
  <c r="Q247" i="1"/>
  <c r="M247" i="1"/>
  <c r="J247" i="1" s="1"/>
  <c r="AN246" i="1"/>
  <c r="AJ246" i="1"/>
  <c r="U246" i="1"/>
  <c r="Q246" i="1"/>
  <c r="M246" i="1"/>
  <c r="J246" i="1" s="1"/>
  <c r="AN245" i="1"/>
  <c r="AJ245" i="1"/>
  <c r="U245" i="1"/>
  <c r="Q245" i="1"/>
  <c r="M245" i="1"/>
  <c r="J245" i="1" s="1"/>
  <c r="AN244" i="1"/>
  <c r="AJ244" i="1"/>
  <c r="U244" i="1"/>
  <c r="Q244" i="1"/>
  <c r="M244" i="1"/>
  <c r="J244" i="1"/>
  <c r="AO243" i="1"/>
  <c r="AM243" i="1"/>
  <c r="AL243" i="1"/>
  <c r="AK243" i="1"/>
  <c r="AI243" i="1"/>
  <c r="AH243" i="1"/>
  <c r="AG243" i="1"/>
  <c r="AF243" i="1"/>
  <c r="AE243" i="1"/>
  <c r="AD243" i="1"/>
  <c r="AC243" i="1"/>
  <c r="AB243" i="1"/>
  <c r="AA243" i="1"/>
  <c r="Z243" i="1"/>
  <c r="Y243" i="1"/>
  <c r="X243" i="1"/>
  <c r="W243" i="1"/>
  <c r="V243" i="1"/>
  <c r="T243" i="1"/>
  <c r="S243" i="1"/>
  <c r="R243" i="1"/>
  <c r="P243" i="1"/>
  <c r="O243" i="1"/>
  <c r="N243" i="1"/>
  <c r="AN242" i="1"/>
  <c r="AJ242" i="1"/>
  <c r="U242" i="1"/>
  <c r="Q242" i="1"/>
  <c r="M242" i="1"/>
  <c r="J242" i="1" s="1"/>
  <c r="AN241" i="1"/>
  <c r="AJ241" i="1"/>
  <c r="U241" i="1"/>
  <c r="Q241" i="1"/>
  <c r="M241" i="1"/>
  <c r="J241" i="1" s="1"/>
  <c r="AN240" i="1"/>
  <c r="AJ240" i="1"/>
  <c r="U240" i="1"/>
  <c r="Q240" i="1"/>
  <c r="M240" i="1"/>
  <c r="J240" i="1" s="1"/>
  <c r="AN239" i="1"/>
  <c r="AJ239" i="1"/>
  <c r="U239" i="1"/>
  <c r="Q239" i="1"/>
  <c r="M239" i="1"/>
  <c r="AN238" i="1"/>
  <c r="AJ238" i="1"/>
  <c r="U238" i="1"/>
  <c r="Q238" i="1"/>
  <c r="M238" i="1"/>
  <c r="J238" i="1"/>
  <c r="AO237" i="1"/>
  <c r="AM237" i="1"/>
  <c r="AL237" i="1"/>
  <c r="AK237" i="1"/>
  <c r="AI237" i="1"/>
  <c r="AH237" i="1"/>
  <c r="AG237" i="1"/>
  <c r="AF237" i="1"/>
  <c r="AE237" i="1"/>
  <c r="AD237" i="1"/>
  <c r="AC237" i="1"/>
  <c r="AB237" i="1"/>
  <c r="AA237" i="1"/>
  <c r="Z237" i="1"/>
  <c r="Y237" i="1"/>
  <c r="X237" i="1"/>
  <c r="W237" i="1"/>
  <c r="V237" i="1"/>
  <c r="T237" i="1"/>
  <c r="S237" i="1"/>
  <c r="R237" i="1"/>
  <c r="P237" i="1"/>
  <c r="O237" i="1"/>
  <c r="N237" i="1"/>
  <c r="AN236" i="1"/>
  <c r="AJ236" i="1"/>
  <c r="U236" i="1"/>
  <c r="Q236" i="1"/>
  <c r="M236" i="1"/>
  <c r="J236" i="1" s="1"/>
  <c r="AN235" i="1"/>
  <c r="AJ235" i="1"/>
  <c r="U235" i="1"/>
  <c r="Q235" i="1"/>
  <c r="M235" i="1"/>
  <c r="J235" i="1" s="1"/>
  <c r="AN234" i="1"/>
  <c r="AJ234" i="1"/>
  <c r="U234" i="1"/>
  <c r="Q234" i="1"/>
  <c r="M234" i="1"/>
  <c r="J234" i="1" s="1"/>
  <c r="AN233" i="1"/>
  <c r="AJ233" i="1"/>
  <c r="U233" i="1"/>
  <c r="Q233" i="1"/>
  <c r="M233" i="1"/>
  <c r="J233" i="1" s="1"/>
  <c r="AN232" i="1"/>
  <c r="AJ232" i="1"/>
  <c r="U232" i="1"/>
  <c r="Q232" i="1"/>
  <c r="M232" i="1"/>
  <c r="J232" i="1"/>
  <c r="AO231" i="1"/>
  <c r="AM231" i="1"/>
  <c r="AL231" i="1"/>
  <c r="AK231" i="1"/>
  <c r="AI231" i="1"/>
  <c r="AH231" i="1"/>
  <c r="AG231" i="1"/>
  <c r="AF231" i="1"/>
  <c r="AE231" i="1"/>
  <c r="AD231" i="1"/>
  <c r="AC231" i="1"/>
  <c r="AB231" i="1"/>
  <c r="AA231" i="1"/>
  <c r="Z231" i="1"/>
  <c r="Y231" i="1"/>
  <c r="X231" i="1"/>
  <c r="W231" i="1"/>
  <c r="V231" i="1"/>
  <c r="T231" i="1"/>
  <c r="S231" i="1"/>
  <c r="R231" i="1"/>
  <c r="P231" i="1"/>
  <c r="O231" i="1"/>
  <c r="N231" i="1"/>
  <c r="AN230" i="1"/>
  <c r="AJ230" i="1"/>
  <c r="U230" i="1"/>
  <c r="Q230" i="1"/>
  <c r="M230" i="1"/>
  <c r="J230" i="1" s="1"/>
  <c r="AN229" i="1"/>
  <c r="AJ229" i="1"/>
  <c r="U229" i="1"/>
  <c r="Q229" i="1"/>
  <c r="M229" i="1"/>
  <c r="J229" i="1" s="1"/>
  <c r="AN228" i="1"/>
  <c r="AJ228" i="1"/>
  <c r="U228" i="1"/>
  <c r="Q228" i="1"/>
  <c r="M228" i="1"/>
  <c r="J228" i="1" s="1"/>
  <c r="AN227" i="1"/>
  <c r="AJ227" i="1"/>
  <c r="U227" i="1"/>
  <c r="Q227" i="1"/>
  <c r="M227" i="1"/>
  <c r="J227" i="1" s="1"/>
  <c r="AN226" i="1"/>
  <c r="AJ226" i="1"/>
  <c r="U226" i="1"/>
  <c r="Q226" i="1"/>
  <c r="M226" i="1"/>
  <c r="J226" i="1"/>
  <c r="AO225" i="1"/>
  <c r="AM225" i="1"/>
  <c r="AL225" i="1"/>
  <c r="AK225" i="1"/>
  <c r="AI225" i="1"/>
  <c r="AH225" i="1"/>
  <c r="AG225" i="1"/>
  <c r="AF225" i="1"/>
  <c r="AE225" i="1"/>
  <c r="AD225" i="1"/>
  <c r="AC225" i="1"/>
  <c r="AB225" i="1"/>
  <c r="AA225" i="1"/>
  <c r="Z225" i="1"/>
  <c r="Y225" i="1"/>
  <c r="X225" i="1"/>
  <c r="W225" i="1"/>
  <c r="V225" i="1"/>
  <c r="T225" i="1"/>
  <c r="S225" i="1"/>
  <c r="R225" i="1"/>
  <c r="P225" i="1"/>
  <c r="O225" i="1"/>
  <c r="N225" i="1"/>
  <c r="AN224" i="1"/>
  <c r="AJ224" i="1"/>
  <c r="U224" i="1"/>
  <c r="Q224" i="1"/>
  <c r="M224" i="1"/>
  <c r="J224" i="1" s="1"/>
  <c r="AN223" i="1"/>
  <c r="AJ223" i="1"/>
  <c r="U223" i="1"/>
  <c r="Q223" i="1"/>
  <c r="M223" i="1"/>
  <c r="J223" i="1" s="1"/>
  <c r="AN222" i="1"/>
  <c r="AJ222" i="1"/>
  <c r="U222" i="1"/>
  <c r="Q222" i="1"/>
  <c r="M222" i="1"/>
  <c r="J222" i="1" s="1"/>
  <c r="AN221" i="1"/>
  <c r="AJ221" i="1"/>
  <c r="U221" i="1"/>
  <c r="Q221" i="1"/>
  <c r="M221" i="1"/>
  <c r="J221" i="1" s="1"/>
  <c r="AN220" i="1"/>
  <c r="AJ220" i="1"/>
  <c r="U220" i="1"/>
  <c r="Q220" i="1"/>
  <c r="M220" i="1"/>
  <c r="J220" i="1"/>
  <c r="AO219" i="1"/>
  <c r="AM219" i="1"/>
  <c r="AL219" i="1"/>
  <c r="AK219" i="1"/>
  <c r="AI219" i="1"/>
  <c r="AH219" i="1"/>
  <c r="AG219" i="1"/>
  <c r="AF219" i="1"/>
  <c r="AE219" i="1"/>
  <c r="AD219" i="1"/>
  <c r="AC219" i="1"/>
  <c r="AB219" i="1"/>
  <c r="AA219" i="1"/>
  <c r="Z219" i="1"/>
  <c r="Y219" i="1"/>
  <c r="X219" i="1"/>
  <c r="W219" i="1"/>
  <c r="V219" i="1"/>
  <c r="T219" i="1"/>
  <c r="S219" i="1"/>
  <c r="R219" i="1"/>
  <c r="P219" i="1"/>
  <c r="O219" i="1"/>
  <c r="N219" i="1"/>
  <c r="AN218" i="1"/>
  <c r="AJ218" i="1"/>
  <c r="U218" i="1"/>
  <c r="Q218" i="1"/>
  <c r="M218" i="1"/>
  <c r="J218" i="1"/>
  <c r="AN217" i="1"/>
  <c r="AJ217" i="1"/>
  <c r="U217" i="1"/>
  <c r="Q217" i="1"/>
  <c r="M217" i="1"/>
  <c r="J217" i="1" s="1"/>
  <c r="AN216" i="1"/>
  <c r="AJ216" i="1"/>
  <c r="U216" i="1"/>
  <c r="Q216" i="1"/>
  <c r="M216" i="1"/>
  <c r="J216" i="1" s="1"/>
  <c r="AN215" i="1"/>
  <c r="AJ215" i="1"/>
  <c r="U215" i="1"/>
  <c r="Q215" i="1"/>
  <c r="M215" i="1"/>
  <c r="J215" i="1" s="1"/>
  <c r="AN214" i="1"/>
  <c r="AJ214" i="1"/>
  <c r="U214" i="1"/>
  <c r="Q214" i="1"/>
  <c r="M214" i="1"/>
  <c r="J214" i="1" s="1"/>
  <c r="AN213" i="1"/>
  <c r="AJ213" i="1"/>
  <c r="U213" i="1"/>
  <c r="Q213" i="1"/>
  <c r="M213" i="1"/>
  <c r="J213" i="1" s="1"/>
  <c r="AN212" i="1"/>
  <c r="AJ212" i="1"/>
  <c r="U212" i="1"/>
  <c r="Q212" i="1"/>
  <c r="M212" i="1"/>
  <c r="J212" i="1" s="1"/>
  <c r="AN211" i="1"/>
  <c r="AJ211" i="1"/>
  <c r="U211" i="1"/>
  <c r="Q211" i="1"/>
  <c r="M211" i="1"/>
  <c r="J211" i="1" s="1"/>
  <c r="AN210" i="1"/>
  <c r="AJ210" i="1"/>
  <c r="U210" i="1"/>
  <c r="Q210" i="1"/>
  <c r="M210" i="1"/>
  <c r="J210" i="1" s="1"/>
  <c r="AN209" i="1"/>
  <c r="AJ209" i="1"/>
  <c r="U209" i="1"/>
  <c r="Q209" i="1"/>
  <c r="M209" i="1"/>
  <c r="J209" i="1" s="1"/>
  <c r="AN208" i="1"/>
  <c r="AJ208" i="1"/>
  <c r="U208" i="1"/>
  <c r="Q208" i="1"/>
  <c r="M208" i="1"/>
  <c r="J208" i="1" s="1"/>
  <c r="AN207" i="1"/>
  <c r="AJ207" i="1"/>
  <c r="U207" i="1"/>
  <c r="Q207" i="1"/>
  <c r="M207" i="1"/>
  <c r="AN206" i="1"/>
  <c r="AJ206" i="1"/>
  <c r="U206" i="1"/>
  <c r="Q206" i="1"/>
  <c r="M206" i="1"/>
  <c r="J206" i="1"/>
  <c r="AO205" i="1"/>
  <c r="AM205" i="1"/>
  <c r="AL205" i="1"/>
  <c r="AK205" i="1"/>
  <c r="AI205" i="1"/>
  <c r="AH205" i="1"/>
  <c r="AG205" i="1"/>
  <c r="AF205" i="1"/>
  <c r="AE205" i="1"/>
  <c r="AD205" i="1"/>
  <c r="AC205" i="1"/>
  <c r="AB205" i="1"/>
  <c r="AA205" i="1"/>
  <c r="Z205" i="1"/>
  <c r="Y205" i="1"/>
  <c r="X205" i="1"/>
  <c r="W205" i="1"/>
  <c r="V205" i="1"/>
  <c r="T205" i="1"/>
  <c r="S205" i="1"/>
  <c r="R205" i="1"/>
  <c r="P205" i="1"/>
  <c r="O205" i="1"/>
  <c r="N205" i="1"/>
  <c r="AN204" i="1"/>
  <c r="AJ204" i="1"/>
  <c r="U204" i="1"/>
  <c r="Q204" i="1"/>
  <c r="M204" i="1"/>
  <c r="J204" i="1" s="1"/>
  <c r="AN203" i="1"/>
  <c r="AJ203" i="1"/>
  <c r="U203" i="1"/>
  <c r="Q203" i="1"/>
  <c r="M203" i="1"/>
  <c r="J203" i="1" s="1"/>
  <c r="AN202" i="1"/>
  <c r="AJ202" i="1"/>
  <c r="U202" i="1"/>
  <c r="Q202" i="1"/>
  <c r="M202" i="1"/>
  <c r="J202" i="1" s="1"/>
  <c r="AN201" i="1"/>
  <c r="AJ201" i="1"/>
  <c r="U201" i="1"/>
  <c r="Q201" i="1"/>
  <c r="M201" i="1"/>
  <c r="AN200" i="1"/>
  <c r="AJ200" i="1"/>
  <c r="U200" i="1"/>
  <c r="Q200" i="1"/>
  <c r="M200" i="1"/>
  <c r="J200" i="1"/>
  <c r="AO199" i="1"/>
  <c r="AM199" i="1"/>
  <c r="AL199" i="1"/>
  <c r="AK199" i="1"/>
  <c r="AI199" i="1"/>
  <c r="AH199" i="1"/>
  <c r="AG199" i="1"/>
  <c r="AF199" i="1"/>
  <c r="AE199" i="1"/>
  <c r="AD199" i="1"/>
  <c r="AC199" i="1"/>
  <c r="AB199" i="1"/>
  <c r="AA199" i="1"/>
  <c r="Z199" i="1"/>
  <c r="Y199" i="1"/>
  <c r="X199" i="1"/>
  <c r="W199" i="1"/>
  <c r="V199" i="1"/>
  <c r="T199" i="1"/>
  <c r="S199" i="1"/>
  <c r="R199" i="1"/>
  <c r="P199" i="1"/>
  <c r="O199" i="1"/>
  <c r="N199" i="1"/>
  <c r="AN198" i="1"/>
  <c r="AJ198" i="1"/>
  <c r="U198" i="1"/>
  <c r="Q198" i="1"/>
  <c r="M198" i="1"/>
  <c r="J198" i="1" s="1"/>
  <c r="AN197" i="1"/>
  <c r="AJ197" i="1"/>
  <c r="U197" i="1"/>
  <c r="Q197" i="1"/>
  <c r="M197" i="1"/>
  <c r="J197" i="1" s="1"/>
  <c r="AN196" i="1"/>
  <c r="AJ196" i="1"/>
  <c r="U196" i="1"/>
  <c r="Q196" i="1"/>
  <c r="M196" i="1"/>
  <c r="J196" i="1" s="1"/>
  <c r="AN195" i="1"/>
  <c r="AJ195" i="1"/>
  <c r="U195" i="1"/>
  <c r="Q195" i="1"/>
  <c r="M195" i="1"/>
  <c r="AN194" i="1"/>
  <c r="AJ194" i="1"/>
  <c r="U194" i="1"/>
  <c r="Q194" i="1"/>
  <c r="M194" i="1"/>
  <c r="J194" i="1"/>
  <c r="AO193" i="1"/>
  <c r="AM193" i="1"/>
  <c r="AL193" i="1"/>
  <c r="AK193" i="1"/>
  <c r="AI193" i="1"/>
  <c r="AH193" i="1"/>
  <c r="AG193" i="1"/>
  <c r="AF193" i="1"/>
  <c r="AE193" i="1"/>
  <c r="AD193" i="1"/>
  <c r="AC193" i="1"/>
  <c r="AB193" i="1"/>
  <c r="AA193" i="1"/>
  <c r="Z193" i="1"/>
  <c r="Y193" i="1"/>
  <c r="X193" i="1"/>
  <c r="W193" i="1"/>
  <c r="V193" i="1"/>
  <c r="T193" i="1"/>
  <c r="S193" i="1"/>
  <c r="R193" i="1"/>
  <c r="P193" i="1"/>
  <c r="O193" i="1"/>
  <c r="N193" i="1"/>
  <c r="AN192" i="1"/>
  <c r="AJ192" i="1"/>
  <c r="U192" i="1"/>
  <c r="Q192" i="1"/>
  <c r="M192" i="1"/>
  <c r="J192" i="1" s="1"/>
  <c r="AN191" i="1"/>
  <c r="AJ191" i="1"/>
  <c r="U191" i="1"/>
  <c r="Q191" i="1"/>
  <c r="M191" i="1"/>
  <c r="J191" i="1" s="1"/>
  <c r="AN190" i="1"/>
  <c r="AJ190" i="1"/>
  <c r="U190" i="1"/>
  <c r="Q190" i="1"/>
  <c r="M190" i="1"/>
  <c r="J190" i="1" s="1"/>
  <c r="AN189" i="1"/>
  <c r="AJ189" i="1"/>
  <c r="U189" i="1"/>
  <c r="Q189" i="1"/>
  <c r="M189" i="1"/>
  <c r="AN188" i="1"/>
  <c r="AJ188" i="1"/>
  <c r="U188" i="1"/>
  <c r="Q188" i="1"/>
  <c r="M188" i="1"/>
  <c r="J188" i="1"/>
  <c r="AO187" i="1"/>
  <c r="AM187" i="1"/>
  <c r="AL187" i="1"/>
  <c r="AK187" i="1"/>
  <c r="AI187" i="1"/>
  <c r="AH187" i="1"/>
  <c r="AG187" i="1"/>
  <c r="AF187" i="1"/>
  <c r="AE187" i="1"/>
  <c r="AD187" i="1"/>
  <c r="AC187" i="1"/>
  <c r="AB187" i="1"/>
  <c r="AA187" i="1"/>
  <c r="Z187" i="1"/>
  <c r="Y187" i="1"/>
  <c r="X187" i="1"/>
  <c r="W187" i="1"/>
  <c r="V187" i="1"/>
  <c r="T187" i="1"/>
  <c r="S187" i="1"/>
  <c r="R187" i="1"/>
  <c r="P187" i="1"/>
  <c r="O187" i="1"/>
  <c r="N187" i="1"/>
  <c r="AN186" i="1"/>
  <c r="AJ186" i="1"/>
  <c r="U186" i="1"/>
  <c r="Q186" i="1"/>
  <c r="M186" i="1"/>
  <c r="J186" i="1" s="1"/>
  <c r="AN185" i="1"/>
  <c r="AJ185" i="1"/>
  <c r="U185" i="1"/>
  <c r="Q185" i="1"/>
  <c r="M185" i="1"/>
  <c r="J185" i="1" s="1"/>
  <c r="AN184" i="1"/>
  <c r="AJ184" i="1"/>
  <c r="U184" i="1"/>
  <c r="Q184" i="1"/>
  <c r="M184" i="1"/>
  <c r="J184" i="1" s="1"/>
  <c r="AN183" i="1"/>
  <c r="AJ183" i="1"/>
  <c r="U183" i="1"/>
  <c r="Q183" i="1"/>
  <c r="M183" i="1"/>
  <c r="AN182" i="1"/>
  <c r="AJ182" i="1"/>
  <c r="U182" i="1"/>
  <c r="Q182" i="1"/>
  <c r="M182" i="1"/>
  <c r="J182" i="1"/>
  <c r="AO181" i="1"/>
  <c r="AM181" i="1"/>
  <c r="AL181" i="1"/>
  <c r="AK181" i="1"/>
  <c r="AI181" i="1"/>
  <c r="AH181" i="1"/>
  <c r="AG181" i="1"/>
  <c r="AF181" i="1"/>
  <c r="AE181" i="1"/>
  <c r="AD181" i="1"/>
  <c r="AC181" i="1"/>
  <c r="AB181" i="1"/>
  <c r="AA181" i="1"/>
  <c r="Z181" i="1"/>
  <c r="Y181" i="1"/>
  <c r="X181" i="1"/>
  <c r="W181" i="1"/>
  <c r="V181" i="1"/>
  <c r="T181" i="1"/>
  <c r="S181" i="1"/>
  <c r="R181" i="1"/>
  <c r="P181" i="1"/>
  <c r="O181" i="1"/>
  <c r="N181" i="1"/>
  <c r="AN180" i="1"/>
  <c r="AJ180" i="1"/>
  <c r="U180" i="1"/>
  <c r="Q180" i="1"/>
  <c r="M180" i="1"/>
  <c r="J180" i="1" s="1"/>
  <c r="AN179" i="1"/>
  <c r="AJ179" i="1"/>
  <c r="U179" i="1"/>
  <c r="Q179" i="1"/>
  <c r="M179" i="1"/>
  <c r="J179" i="1" s="1"/>
  <c r="AN178" i="1"/>
  <c r="AJ178" i="1"/>
  <c r="U178" i="1"/>
  <c r="Q178" i="1"/>
  <c r="M178" i="1"/>
  <c r="J178" i="1" s="1"/>
  <c r="AN177" i="1"/>
  <c r="AJ177" i="1"/>
  <c r="U177" i="1"/>
  <c r="Q177" i="1"/>
  <c r="M177" i="1"/>
  <c r="AN176" i="1"/>
  <c r="AJ176" i="1"/>
  <c r="U176" i="1"/>
  <c r="Q176" i="1"/>
  <c r="M176" i="1"/>
  <c r="J176" i="1"/>
  <c r="AO175" i="1"/>
  <c r="AM175" i="1"/>
  <c r="AL175" i="1"/>
  <c r="AK175" i="1"/>
  <c r="AI175" i="1"/>
  <c r="AH175" i="1"/>
  <c r="AG175" i="1"/>
  <c r="AF175" i="1"/>
  <c r="AE175" i="1"/>
  <c r="AD175" i="1"/>
  <c r="AC175" i="1"/>
  <c r="AB175" i="1"/>
  <c r="AA175" i="1"/>
  <c r="Z175" i="1"/>
  <c r="Y175" i="1"/>
  <c r="X175" i="1"/>
  <c r="W175" i="1"/>
  <c r="V175" i="1"/>
  <c r="T175" i="1"/>
  <c r="S175" i="1"/>
  <c r="R175" i="1"/>
  <c r="P175" i="1"/>
  <c r="O175" i="1"/>
  <c r="N175" i="1"/>
  <c r="AN174" i="1"/>
  <c r="AN175" i="1" s="1"/>
  <c r="AJ174" i="1"/>
  <c r="AJ175" i="1" s="1"/>
  <c r="U174" i="1"/>
  <c r="U175" i="1" s="1"/>
  <c r="Q174" i="1"/>
  <c r="Q175" i="1" s="1"/>
  <c r="M174" i="1"/>
  <c r="M175" i="1" s="1"/>
  <c r="AN173" i="1"/>
  <c r="AJ173" i="1"/>
  <c r="U173" i="1"/>
  <c r="Q173" i="1"/>
  <c r="M173" i="1"/>
  <c r="J173" i="1"/>
  <c r="AO172" i="1"/>
  <c r="AM172" i="1"/>
  <c r="AL172" i="1"/>
  <c r="AK172" i="1"/>
  <c r="AI172" i="1"/>
  <c r="AH172" i="1"/>
  <c r="AG172" i="1"/>
  <c r="AF172" i="1"/>
  <c r="AE172" i="1"/>
  <c r="AD172" i="1"/>
  <c r="AC172" i="1"/>
  <c r="AB172" i="1"/>
  <c r="AA172" i="1"/>
  <c r="Z172" i="1"/>
  <c r="Y172" i="1"/>
  <c r="X172" i="1"/>
  <c r="W172" i="1"/>
  <c r="V172" i="1"/>
  <c r="T172" i="1"/>
  <c r="S172" i="1"/>
  <c r="R172" i="1"/>
  <c r="P172" i="1"/>
  <c r="O172" i="1"/>
  <c r="N172" i="1"/>
  <c r="AN171" i="1"/>
  <c r="AN172" i="1" s="1"/>
  <c r="AJ171" i="1"/>
  <c r="AJ172" i="1" s="1"/>
  <c r="U171" i="1"/>
  <c r="U172" i="1" s="1"/>
  <c r="Q171" i="1"/>
  <c r="Q172" i="1" s="1"/>
  <c r="M171" i="1"/>
  <c r="J171" i="1" s="1"/>
  <c r="J172" i="1" s="1"/>
  <c r="AN170" i="1"/>
  <c r="AJ170" i="1"/>
  <c r="U170" i="1"/>
  <c r="Q170" i="1"/>
  <c r="M170" i="1"/>
  <c r="J170" i="1"/>
  <c r="AO169" i="1"/>
  <c r="AM169" i="1"/>
  <c r="AL169" i="1"/>
  <c r="AK169" i="1"/>
  <c r="AI169" i="1"/>
  <c r="AH169" i="1"/>
  <c r="AG169" i="1"/>
  <c r="AF169" i="1"/>
  <c r="AE169" i="1"/>
  <c r="AD169" i="1"/>
  <c r="AC169" i="1"/>
  <c r="AB169" i="1"/>
  <c r="AA169" i="1"/>
  <c r="Z169" i="1"/>
  <c r="Y169" i="1"/>
  <c r="X169" i="1"/>
  <c r="W169" i="1"/>
  <c r="V169" i="1"/>
  <c r="T169" i="1"/>
  <c r="S169" i="1"/>
  <c r="R169" i="1"/>
  <c r="P169" i="1"/>
  <c r="O169" i="1"/>
  <c r="N169" i="1"/>
  <c r="AN168" i="1"/>
  <c r="AJ168" i="1"/>
  <c r="U168" i="1"/>
  <c r="Q168" i="1"/>
  <c r="M168" i="1"/>
  <c r="J168" i="1" s="1"/>
  <c r="AN167" i="1"/>
  <c r="AJ167" i="1"/>
  <c r="U167" i="1"/>
  <c r="Q167" i="1"/>
  <c r="M167" i="1"/>
  <c r="AN166" i="1"/>
  <c r="AJ166" i="1"/>
  <c r="U166" i="1"/>
  <c r="Q166" i="1"/>
  <c r="M166" i="1"/>
  <c r="J166" i="1" s="1"/>
  <c r="AN165" i="1"/>
  <c r="AJ165" i="1"/>
  <c r="U165" i="1"/>
  <c r="Q165" i="1"/>
  <c r="M165" i="1"/>
  <c r="J165" i="1"/>
  <c r="AO164" i="1"/>
  <c r="AM164" i="1"/>
  <c r="AL164" i="1"/>
  <c r="AK164" i="1"/>
  <c r="AI164" i="1"/>
  <c r="AH164" i="1"/>
  <c r="AG164" i="1"/>
  <c r="AF164" i="1"/>
  <c r="AE164" i="1"/>
  <c r="AD164" i="1"/>
  <c r="AC164" i="1"/>
  <c r="AB164" i="1"/>
  <c r="AA164" i="1"/>
  <c r="Z164" i="1"/>
  <c r="Y164" i="1"/>
  <c r="X164" i="1"/>
  <c r="W164" i="1"/>
  <c r="V164" i="1"/>
  <c r="T164" i="1"/>
  <c r="S164" i="1"/>
  <c r="R164" i="1"/>
  <c r="P164" i="1"/>
  <c r="O164" i="1"/>
  <c r="N164" i="1"/>
  <c r="AN163" i="1"/>
  <c r="AN164" i="1" s="1"/>
  <c r="AJ163" i="1"/>
  <c r="AJ164" i="1" s="1"/>
  <c r="U163" i="1"/>
  <c r="U164" i="1" s="1"/>
  <c r="Q163" i="1"/>
  <c r="Q164" i="1" s="1"/>
  <c r="M163" i="1"/>
  <c r="J163" i="1" s="1"/>
  <c r="J164" i="1" s="1"/>
  <c r="AN162" i="1"/>
  <c r="AJ162" i="1"/>
  <c r="U162" i="1"/>
  <c r="Q162" i="1"/>
  <c r="M162" i="1"/>
  <c r="J162" i="1"/>
  <c r="AO161" i="1"/>
  <c r="AM161" i="1"/>
  <c r="AL161" i="1"/>
  <c r="AK161" i="1"/>
  <c r="AI161" i="1"/>
  <c r="AH161" i="1"/>
  <c r="AG161" i="1"/>
  <c r="AF161" i="1"/>
  <c r="AE161" i="1"/>
  <c r="AD161" i="1"/>
  <c r="AC161" i="1"/>
  <c r="AB161" i="1"/>
  <c r="AA161" i="1"/>
  <c r="Z161" i="1"/>
  <c r="Y161" i="1"/>
  <c r="X161" i="1"/>
  <c r="W161" i="1"/>
  <c r="V161" i="1"/>
  <c r="T161" i="1"/>
  <c r="S161" i="1"/>
  <c r="R161" i="1"/>
  <c r="P161" i="1"/>
  <c r="O161" i="1"/>
  <c r="N161" i="1"/>
  <c r="AN160" i="1"/>
  <c r="AN161" i="1" s="1"/>
  <c r="AJ160" i="1"/>
  <c r="AJ161" i="1" s="1"/>
  <c r="U160" i="1"/>
  <c r="U161" i="1" s="1"/>
  <c r="Q160" i="1"/>
  <c r="Q161" i="1" s="1"/>
  <c r="M160" i="1"/>
  <c r="J160" i="1" s="1"/>
  <c r="J161" i="1" s="1"/>
  <c r="AN159" i="1"/>
  <c r="AJ159" i="1"/>
  <c r="U159" i="1"/>
  <c r="Q159" i="1"/>
  <c r="M159" i="1"/>
  <c r="J159" i="1"/>
  <c r="AO158" i="1"/>
  <c r="AM158" i="1"/>
  <c r="AL158" i="1"/>
  <c r="AK158" i="1"/>
  <c r="AI158" i="1"/>
  <c r="AH158" i="1"/>
  <c r="AG158" i="1"/>
  <c r="AF158" i="1"/>
  <c r="AE158" i="1"/>
  <c r="AD158" i="1"/>
  <c r="AC158" i="1"/>
  <c r="AB158" i="1"/>
  <c r="AA158" i="1"/>
  <c r="Z158" i="1"/>
  <c r="Y158" i="1"/>
  <c r="X158" i="1"/>
  <c r="W158" i="1"/>
  <c r="V158" i="1"/>
  <c r="T158" i="1"/>
  <c r="S158" i="1"/>
  <c r="R158" i="1"/>
  <c r="P158" i="1"/>
  <c r="O158" i="1"/>
  <c r="N158" i="1"/>
  <c r="AN157" i="1"/>
  <c r="AJ157" i="1"/>
  <c r="U157" i="1"/>
  <c r="Q157" i="1"/>
  <c r="M157" i="1"/>
  <c r="J157" i="1" s="1"/>
  <c r="AN156" i="1"/>
  <c r="AJ156" i="1"/>
  <c r="U156" i="1"/>
  <c r="Q156" i="1"/>
  <c r="M156" i="1"/>
  <c r="J156" i="1" s="1"/>
  <c r="AN155" i="1"/>
  <c r="AJ155" i="1"/>
  <c r="U155" i="1"/>
  <c r="Q155" i="1"/>
  <c r="M155" i="1"/>
  <c r="J155" i="1" s="1"/>
  <c r="AN154" i="1"/>
  <c r="AJ154" i="1"/>
  <c r="U154" i="1"/>
  <c r="Q154" i="1"/>
  <c r="M154" i="1"/>
  <c r="J154" i="1" s="1"/>
  <c r="AN153" i="1"/>
  <c r="AJ153" i="1"/>
  <c r="U153" i="1"/>
  <c r="Q153" i="1"/>
  <c r="M153" i="1"/>
  <c r="J153" i="1"/>
  <c r="AO152" i="1"/>
  <c r="AM152" i="1"/>
  <c r="AL152" i="1"/>
  <c r="AK152" i="1"/>
  <c r="AI152" i="1"/>
  <c r="AH152" i="1"/>
  <c r="AG152" i="1"/>
  <c r="AF152" i="1"/>
  <c r="AE152" i="1"/>
  <c r="AD152" i="1"/>
  <c r="AC152" i="1"/>
  <c r="AB152" i="1"/>
  <c r="AA152" i="1"/>
  <c r="Z152" i="1"/>
  <c r="Y152" i="1"/>
  <c r="X152" i="1"/>
  <c r="W152" i="1"/>
  <c r="V152" i="1"/>
  <c r="T152" i="1"/>
  <c r="S152" i="1"/>
  <c r="R152" i="1"/>
  <c r="P152" i="1"/>
  <c r="O152" i="1"/>
  <c r="N152" i="1"/>
  <c r="AN151" i="1"/>
  <c r="AJ151" i="1"/>
  <c r="U151" i="1"/>
  <c r="Q151" i="1"/>
  <c r="M151" i="1"/>
  <c r="J151" i="1" s="1"/>
  <c r="AN150" i="1"/>
  <c r="AJ150" i="1"/>
  <c r="U150" i="1"/>
  <c r="Q150" i="1"/>
  <c r="M150" i="1"/>
  <c r="J150" i="1" s="1"/>
  <c r="AN149" i="1"/>
  <c r="AJ149" i="1"/>
  <c r="U149" i="1"/>
  <c r="Q149" i="1"/>
  <c r="M149" i="1"/>
  <c r="J149" i="1" s="1"/>
  <c r="AN148" i="1"/>
  <c r="AJ148" i="1"/>
  <c r="U148" i="1"/>
  <c r="Q148" i="1"/>
  <c r="M148" i="1"/>
  <c r="J148" i="1"/>
  <c r="AN147" i="1"/>
  <c r="AJ147" i="1"/>
  <c r="U147" i="1"/>
  <c r="Q147" i="1"/>
  <c r="M147" i="1"/>
  <c r="J147" i="1"/>
  <c r="AO146" i="1"/>
  <c r="AM146" i="1"/>
  <c r="AL146" i="1"/>
  <c r="AK146" i="1"/>
  <c r="AI146" i="1"/>
  <c r="AH146" i="1"/>
  <c r="AG146" i="1"/>
  <c r="AF146" i="1"/>
  <c r="AE146" i="1"/>
  <c r="AD146" i="1"/>
  <c r="AC146" i="1"/>
  <c r="AB146" i="1"/>
  <c r="AA146" i="1"/>
  <c r="Z146" i="1"/>
  <c r="Y146" i="1"/>
  <c r="X146" i="1"/>
  <c r="W146" i="1"/>
  <c r="V146" i="1"/>
  <c r="T146" i="1"/>
  <c r="S146" i="1"/>
  <c r="R146" i="1"/>
  <c r="P146" i="1"/>
  <c r="O146" i="1"/>
  <c r="N146" i="1"/>
  <c r="AN145" i="1"/>
  <c r="AN146" i="1" s="1"/>
  <c r="AJ145" i="1"/>
  <c r="AJ146" i="1" s="1"/>
  <c r="U145" i="1"/>
  <c r="U146" i="1" s="1"/>
  <c r="Q145" i="1"/>
  <c r="Q146" i="1" s="1"/>
  <c r="M145" i="1"/>
  <c r="J145" i="1" s="1"/>
  <c r="J146" i="1" s="1"/>
  <c r="AN144" i="1"/>
  <c r="AJ144" i="1"/>
  <c r="U144" i="1"/>
  <c r="Q144" i="1"/>
  <c r="M144" i="1"/>
  <c r="J144" i="1"/>
  <c r="AO143" i="1"/>
  <c r="AM143" i="1"/>
  <c r="AL143" i="1"/>
  <c r="AK143" i="1"/>
  <c r="AI143" i="1"/>
  <c r="AH143" i="1"/>
  <c r="AG143" i="1"/>
  <c r="AF143" i="1"/>
  <c r="AE143" i="1"/>
  <c r="AD143" i="1"/>
  <c r="AC143" i="1"/>
  <c r="AB143" i="1"/>
  <c r="AA143" i="1"/>
  <c r="Z143" i="1"/>
  <c r="Y143" i="1"/>
  <c r="X143" i="1"/>
  <c r="W143" i="1"/>
  <c r="V143" i="1"/>
  <c r="T143" i="1"/>
  <c r="S143" i="1"/>
  <c r="R143" i="1"/>
  <c r="P143" i="1"/>
  <c r="O143" i="1"/>
  <c r="N143" i="1"/>
  <c r="AN142" i="1"/>
  <c r="AN143" i="1" s="1"/>
  <c r="AJ142" i="1"/>
  <c r="AJ143" i="1" s="1"/>
  <c r="U142" i="1"/>
  <c r="U143" i="1" s="1"/>
  <c r="Q142" i="1"/>
  <c r="Q143" i="1" s="1"/>
  <c r="M142" i="1"/>
  <c r="J142" i="1" s="1"/>
  <c r="J143" i="1" s="1"/>
  <c r="AN141" i="1"/>
  <c r="AJ141" i="1"/>
  <c r="U141" i="1"/>
  <c r="Q141" i="1"/>
  <c r="M141" i="1"/>
  <c r="J141" i="1"/>
  <c r="AO140" i="1"/>
  <c r="AM140" i="1"/>
  <c r="AL140" i="1"/>
  <c r="AK140" i="1"/>
  <c r="AI140" i="1"/>
  <c r="AH140" i="1"/>
  <c r="AG140" i="1"/>
  <c r="AF140" i="1"/>
  <c r="AE140" i="1"/>
  <c r="AD140" i="1"/>
  <c r="AC140" i="1"/>
  <c r="AB140" i="1"/>
  <c r="AA140" i="1"/>
  <c r="Z140" i="1"/>
  <c r="Y140" i="1"/>
  <c r="X140" i="1"/>
  <c r="W140" i="1"/>
  <c r="V140" i="1"/>
  <c r="T140" i="1"/>
  <c r="S140" i="1"/>
  <c r="R140" i="1"/>
  <c r="P140" i="1"/>
  <c r="O140" i="1"/>
  <c r="N140" i="1"/>
  <c r="AN139" i="1"/>
  <c r="AJ139" i="1"/>
  <c r="U139" i="1"/>
  <c r="Q139" i="1"/>
  <c r="M139" i="1"/>
  <c r="J139" i="1" s="1"/>
  <c r="AN138" i="1"/>
  <c r="AJ138" i="1"/>
  <c r="U138" i="1"/>
  <c r="Q138" i="1"/>
  <c r="M138" i="1"/>
  <c r="J138" i="1" s="1"/>
  <c r="AN137" i="1"/>
  <c r="AJ137" i="1"/>
  <c r="U137" i="1"/>
  <c r="Q137" i="1"/>
  <c r="M137" i="1"/>
  <c r="J137" i="1" s="1"/>
  <c r="AN136" i="1"/>
  <c r="AJ136" i="1"/>
  <c r="U136" i="1"/>
  <c r="Q136" i="1"/>
  <c r="M136" i="1"/>
  <c r="J136" i="1" s="1"/>
  <c r="AN135" i="1"/>
  <c r="AJ135" i="1"/>
  <c r="U135" i="1"/>
  <c r="Q135" i="1"/>
  <c r="M135" i="1"/>
  <c r="J135" i="1"/>
  <c r="AO134" i="1"/>
  <c r="AM134" i="1"/>
  <c r="AL134" i="1"/>
  <c r="AK134" i="1"/>
  <c r="AI134" i="1"/>
  <c r="AH134" i="1"/>
  <c r="AG134" i="1"/>
  <c r="AF134" i="1"/>
  <c r="AE134" i="1"/>
  <c r="AD134" i="1"/>
  <c r="AC134" i="1"/>
  <c r="AB134" i="1"/>
  <c r="AA134" i="1"/>
  <c r="Z134" i="1"/>
  <c r="Y134" i="1"/>
  <c r="X134" i="1"/>
  <c r="W134" i="1"/>
  <c r="V134" i="1"/>
  <c r="T134" i="1"/>
  <c r="S134" i="1"/>
  <c r="R134" i="1"/>
  <c r="P134" i="1"/>
  <c r="O134" i="1"/>
  <c r="N134" i="1"/>
  <c r="AN129" i="1"/>
  <c r="AJ129" i="1"/>
  <c r="U129" i="1"/>
  <c r="Q129" i="1"/>
  <c r="M129" i="1"/>
  <c r="J129" i="1"/>
  <c r="AO128" i="1"/>
  <c r="AM128" i="1"/>
  <c r="AL128" i="1"/>
  <c r="AK128" i="1"/>
  <c r="AI128" i="1"/>
  <c r="AH128" i="1"/>
  <c r="AG128" i="1"/>
  <c r="AF128" i="1"/>
  <c r="AE128" i="1"/>
  <c r="AD128" i="1"/>
  <c r="AC128" i="1"/>
  <c r="AB128" i="1"/>
  <c r="AA128" i="1"/>
  <c r="Z128" i="1"/>
  <c r="Y128" i="1"/>
  <c r="X128" i="1"/>
  <c r="W128" i="1"/>
  <c r="V128" i="1"/>
  <c r="T128" i="1"/>
  <c r="S128" i="1"/>
  <c r="R128" i="1"/>
  <c r="P128" i="1"/>
  <c r="O128" i="1"/>
  <c r="N128" i="1"/>
  <c r="AN123" i="1"/>
  <c r="AJ123" i="1"/>
  <c r="U123" i="1"/>
  <c r="M123" i="1"/>
  <c r="J123" i="1"/>
  <c r="AO122" i="1"/>
  <c r="AM122" i="1"/>
  <c r="AL122" i="1"/>
  <c r="AK122" i="1"/>
  <c r="AI122" i="1"/>
  <c r="AH122" i="1"/>
  <c r="AG122" i="1"/>
  <c r="AF122" i="1"/>
  <c r="AE122" i="1"/>
  <c r="AD122" i="1"/>
  <c r="AC122" i="1"/>
  <c r="AB122" i="1"/>
  <c r="AA122" i="1"/>
  <c r="Z122" i="1"/>
  <c r="Y122" i="1"/>
  <c r="X122" i="1"/>
  <c r="W122" i="1"/>
  <c r="V122" i="1"/>
  <c r="T122" i="1"/>
  <c r="S122" i="1"/>
  <c r="R122" i="1"/>
  <c r="P122" i="1"/>
  <c r="O122" i="1"/>
  <c r="N122" i="1"/>
  <c r="AN122" i="1"/>
  <c r="Q122" i="1"/>
  <c r="AN117" i="1"/>
  <c r="AJ117" i="1"/>
  <c r="U117" i="1"/>
  <c r="M117" i="1"/>
  <c r="J117" i="1"/>
  <c r="AO116" i="1"/>
  <c r="AN116" i="1"/>
  <c r="AM116" i="1"/>
  <c r="AL116" i="1"/>
  <c r="AK116" i="1"/>
  <c r="AI116" i="1"/>
  <c r="AH116" i="1"/>
  <c r="AG116" i="1"/>
  <c r="AF116" i="1"/>
  <c r="AE116" i="1"/>
  <c r="AD116" i="1"/>
  <c r="AC116" i="1"/>
  <c r="AB116" i="1"/>
  <c r="AA116" i="1"/>
  <c r="Z116" i="1"/>
  <c r="Y116" i="1"/>
  <c r="X116" i="1"/>
  <c r="W116" i="1"/>
  <c r="V116" i="1"/>
  <c r="T116" i="1"/>
  <c r="S116" i="1"/>
  <c r="R116" i="1"/>
  <c r="P116" i="1"/>
  <c r="O116" i="1"/>
  <c r="N116" i="1"/>
  <c r="Q116" i="1"/>
  <c r="M116" i="1"/>
  <c r="AN111" i="1"/>
  <c r="AJ111" i="1"/>
  <c r="U111" i="1"/>
  <c r="Q111" i="1"/>
  <c r="M111" i="1"/>
  <c r="J111" i="1"/>
  <c r="AO110" i="1"/>
  <c r="AM110" i="1"/>
  <c r="AL110" i="1"/>
  <c r="AK110" i="1"/>
  <c r="AI110" i="1"/>
  <c r="AH110" i="1"/>
  <c r="AG110" i="1"/>
  <c r="AF110" i="1"/>
  <c r="AE110" i="1"/>
  <c r="AD110" i="1"/>
  <c r="AC110" i="1"/>
  <c r="AB110" i="1"/>
  <c r="AA110" i="1"/>
  <c r="Z110" i="1"/>
  <c r="Y110" i="1"/>
  <c r="X110" i="1"/>
  <c r="W110" i="1"/>
  <c r="V110" i="1"/>
  <c r="T110" i="1"/>
  <c r="S110" i="1"/>
  <c r="R110" i="1"/>
  <c r="P110" i="1"/>
  <c r="O110" i="1"/>
  <c r="N110" i="1"/>
  <c r="AN109" i="1"/>
  <c r="AJ109" i="1"/>
  <c r="U109" i="1"/>
  <c r="Q109" i="1"/>
  <c r="M109" i="1"/>
  <c r="J109" i="1" s="1"/>
  <c r="AN108" i="1"/>
  <c r="AJ108" i="1"/>
  <c r="U108" i="1"/>
  <c r="Q108" i="1"/>
  <c r="M108" i="1"/>
  <c r="J108" i="1" s="1"/>
  <c r="AN107" i="1"/>
  <c r="AJ107" i="1"/>
  <c r="U107" i="1"/>
  <c r="Q107" i="1"/>
  <c r="M107" i="1"/>
  <c r="J107" i="1" s="1"/>
  <c r="AN106" i="1"/>
  <c r="AJ106" i="1"/>
  <c r="U106" i="1"/>
  <c r="Q106" i="1"/>
  <c r="M106" i="1"/>
  <c r="J106" i="1"/>
  <c r="AN105" i="1"/>
  <c r="AJ105" i="1"/>
  <c r="U105" i="1"/>
  <c r="Q105" i="1"/>
  <c r="M105" i="1"/>
  <c r="J105" i="1"/>
  <c r="AO104" i="1"/>
  <c r="AM104" i="1"/>
  <c r="AL104" i="1"/>
  <c r="AK104" i="1"/>
  <c r="AI104" i="1"/>
  <c r="AH104" i="1"/>
  <c r="AG104" i="1"/>
  <c r="AF104" i="1"/>
  <c r="AE104" i="1"/>
  <c r="AD104" i="1"/>
  <c r="AC104" i="1"/>
  <c r="AB104" i="1"/>
  <c r="AA104" i="1"/>
  <c r="Z104" i="1"/>
  <c r="Y104" i="1"/>
  <c r="X104" i="1"/>
  <c r="W104" i="1"/>
  <c r="V104" i="1"/>
  <c r="T104" i="1"/>
  <c r="S104" i="1"/>
  <c r="R104" i="1"/>
  <c r="P104" i="1"/>
  <c r="O104" i="1"/>
  <c r="N104" i="1"/>
  <c r="AN103" i="1"/>
  <c r="AJ103" i="1"/>
  <c r="U103" i="1"/>
  <c r="Q103" i="1"/>
  <c r="M103" i="1"/>
  <c r="J103" i="1" s="1"/>
  <c r="AN102" i="1"/>
  <c r="AJ102" i="1"/>
  <c r="U102" i="1"/>
  <c r="Q102" i="1"/>
  <c r="M102" i="1"/>
  <c r="J102" i="1" s="1"/>
  <c r="AN101" i="1"/>
  <c r="AJ101" i="1"/>
  <c r="U101" i="1"/>
  <c r="Q101" i="1"/>
  <c r="M101" i="1"/>
  <c r="J101" i="1" s="1"/>
  <c r="AN100" i="1"/>
  <c r="AJ100" i="1"/>
  <c r="U100" i="1"/>
  <c r="Q100" i="1"/>
  <c r="M100" i="1"/>
  <c r="J100" i="1" s="1"/>
  <c r="AN99" i="1"/>
  <c r="AJ99" i="1"/>
  <c r="U99" i="1"/>
  <c r="Q99" i="1"/>
  <c r="M99" i="1"/>
  <c r="J99" i="1"/>
  <c r="AO98" i="1"/>
  <c r="AM98" i="1"/>
  <c r="AL98" i="1"/>
  <c r="AK98" i="1"/>
  <c r="AI98" i="1"/>
  <c r="AH98" i="1"/>
  <c r="AG98" i="1"/>
  <c r="AF98" i="1"/>
  <c r="AE98" i="1"/>
  <c r="AD98" i="1"/>
  <c r="AC98" i="1"/>
  <c r="AB98" i="1"/>
  <c r="AA98" i="1"/>
  <c r="Z98" i="1"/>
  <c r="Y98" i="1"/>
  <c r="X98" i="1"/>
  <c r="W98" i="1"/>
  <c r="V98" i="1"/>
  <c r="T98" i="1"/>
  <c r="S98" i="1"/>
  <c r="R98" i="1"/>
  <c r="P98" i="1"/>
  <c r="O98" i="1"/>
  <c r="N98" i="1"/>
  <c r="AN97" i="1"/>
  <c r="AJ97" i="1"/>
  <c r="U97" i="1"/>
  <c r="Q97" i="1"/>
  <c r="M97" i="1"/>
  <c r="J97" i="1" s="1"/>
  <c r="AN96" i="1"/>
  <c r="AJ96" i="1"/>
  <c r="U96" i="1"/>
  <c r="Q96" i="1"/>
  <c r="M96" i="1"/>
  <c r="J96" i="1" s="1"/>
  <c r="AN95" i="1"/>
  <c r="AJ95" i="1"/>
  <c r="U95" i="1"/>
  <c r="Q95" i="1"/>
  <c r="M95" i="1"/>
  <c r="J95" i="1" s="1"/>
  <c r="AN94" i="1"/>
  <c r="AJ94" i="1"/>
  <c r="U94" i="1"/>
  <c r="Q94" i="1"/>
  <c r="M94" i="1"/>
  <c r="J94" i="1" s="1"/>
  <c r="AN93" i="1"/>
  <c r="AJ93" i="1"/>
  <c r="U93" i="1"/>
  <c r="Q93" i="1"/>
  <c r="M93" i="1"/>
  <c r="J93" i="1"/>
  <c r="AO92" i="1"/>
  <c r="AM92" i="1"/>
  <c r="AL92" i="1"/>
  <c r="AK92" i="1"/>
  <c r="AI92" i="1"/>
  <c r="AH92" i="1"/>
  <c r="AG92" i="1"/>
  <c r="AF92" i="1"/>
  <c r="AE92" i="1"/>
  <c r="AD92" i="1"/>
  <c r="AC92" i="1"/>
  <c r="AB92" i="1"/>
  <c r="AA92" i="1"/>
  <c r="Z92" i="1"/>
  <c r="Y92" i="1"/>
  <c r="X92" i="1"/>
  <c r="W92" i="1"/>
  <c r="V92" i="1"/>
  <c r="T92" i="1"/>
  <c r="S92" i="1"/>
  <c r="R92" i="1"/>
  <c r="P92" i="1"/>
  <c r="O92" i="1"/>
  <c r="N92" i="1"/>
  <c r="AN91" i="1"/>
  <c r="AJ91" i="1"/>
  <c r="U91" i="1"/>
  <c r="Q91" i="1"/>
  <c r="M91" i="1"/>
  <c r="J91" i="1" s="1"/>
  <c r="AN90" i="1"/>
  <c r="AJ90" i="1"/>
  <c r="U90" i="1"/>
  <c r="Q90" i="1"/>
  <c r="M90" i="1"/>
  <c r="J90" i="1" s="1"/>
  <c r="AN89" i="1"/>
  <c r="AJ89" i="1"/>
  <c r="U89" i="1"/>
  <c r="Q89" i="1"/>
  <c r="M89" i="1"/>
  <c r="J89" i="1" s="1"/>
  <c r="AN88" i="1"/>
  <c r="AJ88" i="1"/>
  <c r="U88" i="1"/>
  <c r="Q88" i="1"/>
  <c r="M88" i="1"/>
  <c r="AN87" i="1"/>
  <c r="AJ87" i="1"/>
  <c r="U87" i="1"/>
  <c r="Q87" i="1"/>
  <c r="M87" i="1"/>
  <c r="J87" i="1"/>
  <c r="AO86" i="1"/>
  <c r="AM86" i="1"/>
  <c r="AL86" i="1"/>
  <c r="AK86" i="1"/>
  <c r="AI86" i="1"/>
  <c r="AH86" i="1"/>
  <c r="AG86" i="1"/>
  <c r="AF86" i="1"/>
  <c r="AE86" i="1"/>
  <c r="AD86" i="1"/>
  <c r="AC86" i="1"/>
  <c r="AB86" i="1"/>
  <c r="AA86" i="1"/>
  <c r="Z86" i="1"/>
  <c r="Y86" i="1"/>
  <c r="X86" i="1"/>
  <c r="W86" i="1"/>
  <c r="V86" i="1"/>
  <c r="T86" i="1"/>
  <c r="S86" i="1"/>
  <c r="R86" i="1"/>
  <c r="P86" i="1"/>
  <c r="O86" i="1"/>
  <c r="N86" i="1"/>
  <c r="AN85" i="1"/>
  <c r="AJ85" i="1"/>
  <c r="U85" i="1"/>
  <c r="Q85" i="1"/>
  <c r="M85" i="1"/>
  <c r="J85" i="1" s="1"/>
  <c r="AN84" i="1"/>
  <c r="AJ84" i="1"/>
  <c r="U84" i="1"/>
  <c r="Q84" i="1"/>
  <c r="M84" i="1"/>
  <c r="J84" i="1" s="1"/>
  <c r="AN83" i="1"/>
  <c r="AJ83" i="1"/>
  <c r="U83" i="1"/>
  <c r="Q83" i="1"/>
  <c r="M83" i="1"/>
  <c r="J83" i="1" s="1"/>
  <c r="AN82" i="1"/>
  <c r="AJ82" i="1"/>
  <c r="U82" i="1"/>
  <c r="Q82" i="1"/>
  <c r="M82" i="1"/>
  <c r="J82" i="1" s="1"/>
  <c r="AN81" i="1"/>
  <c r="AJ81" i="1"/>
  <c r="U81" i="1"/>
  <c r="Q81" i="1"/>
  <c r="M81" i="1"/>
  <c r="J81" i="1" s="1"/>
  <c r="AN80" i="1"/>
  <c r="AJ80" i="1"/>
  <c r="U80" i="1"/>
  <c r="Q80" i="1"/>
  <c r="M80" i="1"/>
  <c r="AN79" i="1"/>
  <c r="AJ79" i="1"/>
  <c r="U79" i="1"/>
  <c r="Q79" i="1"/>
  <c r="M79" i="1"/>
  <c r="J79" i="1"/>
  <c r="AO78" i="1"/>
  <c r="AM78" i="1"/>
  <c r="AL78" i="1"/>
  <c r="AK78" i="1"/>
  <c r="AI78" i="1"/>
  <c r="AH78" i="1"/>
  <c r="AG78" i="1"/>
  <c r="AF78" i="1"/>
  <c r="AE78" i="1"/>
  <c r="AD78" i="1"/>
  <c r="AC78" i="1"/>
  <c r="AB78" i="1"/>
  <c r="AA78" i="1"/>
  <c r="Z78" i="1"/>
  <c r="Y78" i="1"/>
  <c r="X78" i="1"/>
  <c r="W78" i="1"/>
  <c r="V78" i="1"/>
  <c r="T78" i="1"/>
  <c r="S78" i="1"/>
  <c r="R78" i="1"/>
  <c r="P78" i="1"/>
  <c r="O78" i="1"/>
  <c r="N78" i="1"/>
  <c r="AN77" i="1"/>
  <c r="AJ77" i="1"/>
  <c r="U77" i="1"/>
  <c r="Q77" i="1"/>
  <c r="M77" i="1"/>
  <c r="J77" i="1" s="1"/>
  <c r="AN76" i="1"/>
  <c r="AJ76" i="1"/>
  <c r="U76" i="1"/>
  <c r="Q76" i="1"/>
  <c r="M76" i="1"/>
  <c r="J76" i="1" s="1"/>
  <c r="AN75" i="1"/>
  <c r="AJ75" i="1"/>
  <c r="U75" i="1"/>
  <c r="Q75" i="1"/>
  <c r="M75" i="1"/>
  <c r="J75" i="1" s="1"/>
  <c r="AN74" i="1"/>
  <c r="AJ74" i="1"/>
  <c r="U74" i="1"/>
  <c r="Q74" i="1"/>
  <c r="M74" i="1"/>
  <c r="J74" i="1" s="1"/>
  <c r="AN73" i="1"/>
  <c r="AJ73" i="1"/>
  <c r="U73" i="1"/>
  <c r="Q73" i="1"/>
  <c r="M73" i="1"/>
  <c r="J73" i="1" s="1"/>
  <c r="AN72" i="1"/>
  <c r="AJ72" i="1"/>
  <c r="U72" i="1"/>
  <c r="Q72" i="1"/>
  <c r="M72" i="1"/>
  <c r="J72" i="1" s="1"/>
  <c r="AN71" i="1"/>
  <c r="AJ71" i="1"/>
  <c r="U71" i="1"/>
  <c r="Q71" i="1"/>
  <c r="M71" i="1"/>
  <c r="J71" i="1" s="1"/>
  <c r="AN70" i="1"/>
  <c r="AJ70" i="1"/>
  <c r="U70" i="1"/>
  <c r="Q70" i="1"/>
  <c r="M70" i="1"/>
  <c r="J70" i="1" s="1"/>
  <c r="AN69" i="1"/>
  <c r="AJ69" i="1"/>
  <c r="U69" i="1"/>
  <c r="Q69" i="1"/>
  <c r="M69" i="1"/>
  <c r="J69" i="1" s="1"/>
  <c r="AN68" i="1"/>
  <c r="AJ68" i="1"/>
  <c r="U68" i="1"/>
  <c r="Q68" i="1"/>
  <c r="M68" i="1"/>
  <c r="J68" i="1" s="1"/>
  <c r="AN67" i="1"/>
  <c r="AJ67" i="1"/>
  <c r="U67" i="1"/>
  <c r="Q67" i="1"/>
  <c r="M67" i="1"/>
  <c r="J67" i="1" s="1"/>
  <c r="AN66" i="1"/>
  <c r="AJ66" i="1"/>
  <c r="U66" i="1"/>
  <c r="Q66" i="1"/>
  <c r="M66" i="1"/>
  <c r="AN65" i="1"/>
  <c r="AJ65" i="1"/>
  <c r="U65" i="1"/>
  <c r="Q65" i="1"/>
  <c r="M65" i="1"/>
  <c r="J65" i="1"/>
  <c r="AO64" i="1"/>
  <c r="AM64" i="1"/>
  <c r="AL64" i="1"/>
  <c r="AK64" i="1"/>
  <c r="AI64" i="1"/>
  <c r="AH64" i="1"/>
  <c r="AG64" i="1"/>
  <c r="AF64" i="1"/>
  <c r="AE64" i="1"/>
  <c r="AD64" i="1"/>
  <c r="AC64" i="1"/>
  <c r="AB64" i="1"/>
  <c r="AA64" i="1"/>
  <c r="Z64" i="1"/>
  <c r="Y64" i="1"/>
  <c r="X64" i="1"/>
  <c r="W64" i="1"/>
  <c r="V64" i="1"/>
  <c r="T64" i="1"/>
  <c r="S64" i="1"/>
  <c r="R64" i="1"/>
  <c r="P64" i="1"/>
  <c r="O64" i="1"/>
  <c r="N64" i="1"/>
  <c r="AN63" i="1"/>
  <c r="AJ63" i="1"/>
  <c r="U63" i="1"/>
  <c r="Q63" i="1"/>
  <c r="M63" i="1"/>
  <c r="J63" i="1" s="1"/>
  <c r="AN62" i="1"/>
  <c r="AJ62" i="1"/>
  <c r="U62" i="1"/>
  <c r="Q62" i="1"/>
  <c r="M62" i="1"/>
  <c r="J62" i="1" s="1"/>
  <c r="AN61" i="1"/>
  <c r="AJ61" i="1"/>
  <c r="U61" i="1"/>
  <c r="Q61" i="1"/>
  <c r="M61" i="1"/>
  <c r="J61" i="1" s="1"/>
  <c r="AN60" i="1"/>
  <c r="AJ60" i="1"/>
  <c r="U60" i="1"/>
  <c r="Q60" i="1"/>
  <c r="M60" i="1"/>
  <c r="J60" i="1" s="1"/>
  <c r="AN59" i="1"/>
  <c r="AJ59" i="1"/>
  <c r="U59" i="1"/>
  <c r="Q59" i="1"/>
  <c r="M59" i="1"/>
  <c r="J59" i="1"/>
  <c r="AO58" i="1"/>
  <c r="AM58" i="1"/>
  <c r="AL58" i="1"/>
  <c r="AK58" i="1"/>
  <c r="AI58" i="1"/>
  <c r="AH58" i="1"/>
  <c r="AG58" i="1"/>
  <c r="AF58" i="1"/>
  <c r="AE58" i="1"/>
  <c r="AD58" i="1"/>
  <c r="AC58" i="1"/>
  <c r="AB58" i="1"/>
  <c r="AA58" i="1"/>
  <c r="Z58" i="1"/>
  <c r="Y58" i="1"/>
  <c r="X58" i="1"/>
  <c r="W58" i="1"/>
  <c r="V58" i="1"/>
  <c r="T58" i="1"/>
  <c r="S58" i="1"/>
  <c r="R58" i="1"/>
  <c r="P58" i="1"/>
  <c r="O58" i="1"/>
  <c r="N58" i="1"/>
  <c r="AN57" i="1"/>
  <c r="AJ57" i="1"/>
  <c r="U57" i="1"/>
  <c r="Q57" i="1"/>
  <c r="M57" i="1"/>
  <c r="J57" i="1" s="1"/>
  <c r="AN56" i="1"/>
  <c r="AJ56" i="1"/>
  <c r="U56" i="1"/>
  <c r="Q56" i="1"/>
  <c r="M56" i="1"/>
  <c r="J56" i="1" s="1"/>
  <c r="AN55" i="1"/>
  <c r="AJ55" i="1"/>
  <c r="U55" i="1"/>
  <c r="Q55" i="1"/>
  <c r="M55" i="1"/>
  <c r="J55" i="1" s="1"/>
  <c r="AN54" i="1"/>
  <c r="AJ54" i="1"/>
  <c r="U54" i="1"/>
  <c r="Q54" i="1"/>
  <c r="M54" i="1"/>
  <c r="J54" i="1" s="1"/>
  <c r="AN53" i="1"/>
  <c r="AJ53" i="1"/>
  <c r="U53" i="1"/>
  <c r="Q53" i="1"/>
  <c r="M53" i="1"/>
  <c r="J53" i="1" s="1"/>
  <c r="AN52" i="1"/>
  <c r="AJ52" i="1"/>
  <c r="U52" i="1"/>
  <c r="Q52" i="1"/>
  <c r="M52" i="1"/>
  <c r="J52" i="1" s="1"/>
  <c r="AN51" i="1"/>
  <c r="AJ51" i="1"/>
  <c r="U51" i="1"/>
  <c r="Q51" i="1"/>
  <c r="M51" i="1"/>
  <c r="J51" i="1" s="1"/>
  <c r="AN50" i="1"/>
  <c r="AJ50" i="1"/>
  <c r="U50" i="1"/>
  <c r="Q50" i="1"/>
  <c r="M50" i="1"/>
  <c r="J50" i="1"/>
  <c r="AN49" i="1"/>
  <c r="AJ49" i="1"/>
  <c r="U49" i="1"/>
  <c r="Q49" i="1"/>
  <c r="M49" i="1"/>
  <c r="J49" i="1" s="1"/>
  <c r="AN48" i="1"/>
  <c r="AJ48" i="1"/>
  <c r="U48" i="1"/>
  <c r="Q48" i="1"/>
  <c r="M48" i="1"/>
  <c r="J48" i="1" s="1"/>
  <c r="AN47" i="1"/>
  <c r="AJ47" i="1"/>
  <c r="U47" i="1"/>
  <c r="Q47" i="1"/>
  <c r="M47" i="1"/>
  <c r="J47" i="1" s="1"/>
  <c r="AN46" i="1"/>
  <c r="AJ46" i="1"/>
  <c r="U46" i="1"/>
  <c r="Q46" i="1"/>
  <c r="M46" i="1"/>
  <c r="J46" i="1" s="1"/>
  <c r="AN45" i="1"/>
  <c r="AJ45" i="1"/>
  <c r="U45" i="1"/>
  <c r="Q45" i="1"/>
  <c r="M45" i="1"/>
  <c r="J45" i="1"/>
  <c r="AO44" i="1"/>
  <c r="AM44" i="1"/>
  <c r="AL44" i="1"/>
  <c r="AK44" i="1"/>
  <c r="AI44" i="1"/>
  <c r="AH44" i="1"/>
  <c r="AG44" i="1"/>
  <c r="AF44" i="1"/>
  <c r="AE44" i="1"/>
  <c r="AD44" i="1"/>
  <c r="AC44" i="1"/>
  <c r="AB44" i="1"/>
  <c r="AA44" i="1"/>
  <c r="Z44" i="1"/>
  <c r="Y44" i="1"/>
  <c r="X44" i="1"/>
  <c r="W44" i="1"/>
  <c r="V44" i="1"/>
  <c r="T44" i="1"/>
  <c r="S44" i="1"/>
  <c r="R44" i="1"/>
  <c r="P44" i="1"/>
  <c r="O44" i="1"/>
  <c r="N44" i="1"/>
  <c r="AN43" i="1"/>
  <c r="AJ43" i="1"/>
  <c r="U43" i="1"/>
  <c r="Q43" i="1"/>
  <c r="M43" i="1"/>
  <c r="J43" i="1" s="1"/>
  <c r="AN42" i="1"/>
  <c r="AJ42" i="1"/>
  <c r="U42" i="1"/>
  <c r="Q42" i="1"/>
  <c r="M42" i="1"/>
  <c r="J42" i="1" s="1"/>
  <c r="AN41" i="1"/>
  <c r="AJ41" i="1"/>
  <c r="U41" i="1"/>
  <c r="Q41" i="1"/>
  <c r="M41" i="1"/>
  <c r="J41" i="1" s="1"/>
  <c r="AN40" i="1"/>
  <c r="AJ40" i="1"/>
  <c r="U40" i="1"/>
  <c r="Q40" i="1"/>
  <c r="M40" i="1"/>
  <c r="AN39" i="1"/>
  <c r="AJ39" i="1"/>
  <c r="U39" i="1"/>
  <c r="Q39" i="1"/>
  <c r="M39" i="1"/>
  <c r="J39" i="1"/>
  <c r="AO38" i="1"/>
  <c r="AM38" i="1"/>
  <c r="AL38" i="1"/>
  <c r="AK38" i="1"/>
  <c r="AI38" i="1"/>
  <c r="AH38" i="1"/>
  <c r="AG38" i="1"/>
  <c r="AF38" i="1"/>
  <c r="AE38" i="1"/>
  <c r="AD38" i="1"/>
  <c r="AC38" i="1"/>
  <c r="AB38" i="1"/>
  <c r="AA38" i="1"/>
  <c r="Z38" i="1"/>
  <c r="Y38" i="1"/>
  <c r="X38" i="1"/>
  <c r="W38" i="1"/>
  <c r="V38" i="1"/>
  <c r="T38" i="1"/>
  <c r="S38" i="1"/>
  <c r="R38" i="1"/>
  <c r="P38" i="1"/>
  <c r="O38" i="1"/>
  <c r="N38" i="1"/>
  <c r="AN33" i="1"/>
  <c r="AJ33" i="1"/>
  <c r="U33" i="1"/>
  <c r="Q33" i="1"/>
  <c r="M33" i="1"/>
  <c r="J33" i="1"/>
  <c r="AO32" i="1"/>
  <c r="AM32" i="1"/>
  <c r="AL32" i="1"/>
  <c r="AK32" i="1"/>
  <c r="AI32" i="1"/>
  <c r="AH32" i="1"/>
  <c r="AG32" i="1"/>
  <c r="AF32" i="1"/>
  <c r="AE32" i="1"/>
  <c r="AD32" i="1"/>
  <c r="AC32" i="1"/>
  <c r="AB32" i="1"/>
  <c r="AA32" i="1"/>
  <c r="Z32" i="1"/>
  <c r="Y32" i="1"/>
  <c r="X32" i="1"/>
  <c r="W32" i="1"/>
  <c r="V32" i="1"/>
  <c r="T32" i="1"/>
  <c r="S32" i="1"/>
  <c r="R32" i="1"/>
  <c r="P32" i="1"/>
  <c r="O32" i="1"/>
  <c r="N32" i="1"/>
  <c r="AN31" i="1"/>
  <c r="AJ31" i="1"/>
  <c r="U31" i="1"/>
  <c r="Q31" i="1"/>
  <c r="M31" i="1"/>
  <c r="J31" i="1" s="1"/>
  <c r="AN30" i="1"/>
  <c r="AJ30" i="1"/>
  <c r="U30" i="1"/>
  <c r="Q30" i="1"/>
  <c r="M30" i="1"/>
  <c r="J30" i="1" s="1"/>
  <c r="AN29" i="1"/>
  <c r="AJ29" i="1"/>
  <c r="U29" i="1"/>
  <c r="Q29" i="1"/>
  <c r="M29" i="1"/>
  <c r="J29" i="1" s="1"/>
  <c r="AN28" i="1"/>
  <c r="AJ28" i="1"/>
  <c r="U28" i="1"/>
  <c r="Q28" i="1"/>
  <c r="M28" i="1"/>
  <c r="AN27" i="1"/>
  <c r="AJ27" i="1"/>
  <c r="U27" i="1"/>
  <c r="Q27" i="1"/>
  <c r="M27" i="1"/>
  <c r="J27" i="1"/>
  <c r="AO26" i="1"/>
  <c r="AM26" i="1"/>
  <c r="AL26" i="1"/>
  <c r="AK26" i="1"/>
  <c r="AI26" i="1"/>
  <c r="AH26" i="1"/>
  <c r="AG26" i="1"/>
  <c r="AF26" i="1"/>
  <c r="AE26" i="1"/>
  <c r="AD26" i="1"/>
  <c r="AC26" i="1"/>
  <c r="AB26" i="1"/>
  <c r="AA26" i="1"/>
  <c r="Z26" i="1"/>
  <c r="Y26" i="1"/>
  <c r="X26" i="1"/>
  <c r="W26" i="1"/>
  <c r="V26" i="1"/>
  <c r="T26" i="1"/>
  <c r="S26" i="1"/>
  <c r="R26" i="1"/>
  <c r="P26" i="1"/>
  <c r="O26" i="1"/>
  <c r="N26" i="1"/>
  <c r="AN25" i="1"/>
  <c r="AJ25" i="1"/>
  <c r="U25" i="1"/>
  <c r="Q25" i="1"/>
  <c r="M25" i="1"/>
  <c r="J25" i="1" s="1"/>
  <c r="AN24" i="1"/>
  <c r="AJ24" i="1"/>
  <c r="U24" i="1"/>
  <c r="Q24" i="1"/>
  <c r="M24" i="1"/>
  <c r="J24" i="1"/>
  <c r="AN23" i="1"/>
  <c r="AJ23" i="1"/>
  <c r="U23" i="1"/>
  <c r="Q23" i="1"/>
  <c r="M23" i="1"/>
  <c r="J23" i="1" s="1"/>
  <c r="AN22" i="1"/>
  <c r="AJ22" i="1"/>
  <c r="U22" i="1"/>
  <c r="Q22" i="1"/>
  <c r="M22" i="1"/>
  <c r="J22" i="1" s="1"/>
  <c r="AN21" i="1"/>
  <c r="AJ21" i="1"/>
  <c r="U21" i="1"/>
  <c r="Q21" i="1"/>
  <c r="M21" i="1"/>
  <c r="J21" i="1"/>
  <c r="AO20" i="1"/>
  <c r="AM20" i="1"/>
  <c r="AL20" i="1"/>
  <c r="AK20" i="1"/>
  <c r="AI20" i="1"/>
  <c r="AH20" i="1"/>
  <c r="AG20" i="1"/>
  <c r="AF20" i="1"/>
  <c r="AE20" i="1"/>
  <c r="AD20" i="1"/>
  <c r="AC20" i="1"/>
  <c r="AB20" i="1"/>
  <c r="AA20" i="1"/>
  <c r="Z20" i="1"/>
  <c r="Y20" i="1"/>
  <c r="X20" i="1"/>
  <c r="W20" i="1"/>
  <c r="V20" i="1"/>
  <c r="T20" i="1"/>
  <c r="S20" i="1"/>
  <c r="R20" i="1"/>
  <c r="P20" i="1"/>
  <c r="O20" i="1"/>
  <c r="N20" i="1"/>
  <c r="AN19" i="1"/>
  <c r="AJ19" i="1"/>
  <c r="U19" i="1"/>
  <c r="Q19" i="1"/>
  <c r="M19" i="1"/>
  <c r="J19" i="1" s="1"/>
  <c r="AN18" i="1"/>
  <c r="AJ18" i="1"/>
  <c r="U18" i="1"/>
  <c r="Q18" i="1"/>
  <c r="M18" i="1"/>
  <c r="J18" i="1" s="1"/>
  <c r="AN17" i="1"/>
  <c r="AJ17" i="1"/>
  <c r="U17" i="1"/>
  <c r="Q17" i="1"/>
  <c r="M17" i="1"/>
  <c r="J17" i="1" s="1"/>
  <c r="AN16" i="1"/>
  <c r="AJ16" i="1"/>
  <c r="U16" i="1"/>
  <c r="Q16" i="1"/>
  <c r="M16" i="1"/>
  <c r="AN315" i="1" l="1"/>
  <c r="Q596" i="1"/>
  <c r="U494" i="1"/>
  <c r="M524" i="1"/>
  <c r="M169" i="1"/>
  <c r="Q92" i="1"/>
  <c r="AN158" i="1"/>
  <c r="Q758" i="1"/>
  <c r="AN398" i="1"/>
  <c r="M392" i="1"/>
  <c r="Q566" i="1"/>
  <c r="Q674" i="1"/>
  <c r="U674" i="1"/>
  <c r="M339" i="1"/>
  <c r="M92" i="1"/>
  <c r="Q608" i="1"/>
  <c r="Q632" i="1"/>
  <c r="Q656" i="1"/>
  <c r="Q680" i="1"/>
  <c r="AJ315" i="1"/>
  <c r="Q446" i="1"/>
  <c r="AN542" i="1"/>
  <c r="U548" i="1"/>
  <c r="Q590" i="1"/>
  <c r="AN602" i="1"/>
  <c r="U602" i="1"/>
  <c r="AN626" i="1"/>
  <c r="AN734" i="1"/>
  <c r="Q243" i="1"/>
  <c r="U482" i="1"/>
  <c r="U620" i="1"/>
  <c r="M728" i="1"/>
  <c r="AJ237" i="1"/>
  <c r="Q78" i="1"/>
  <c r="AN78" i="1"/>
  <c r="U187" i="1"/>
  <c r="AN193" i="1"/>
  <c r="Q199" i="1"/>
  <c r="U327" i="1"/>
  <c r="AN339" i="1"/>
  <c r="U662" i="1"/>
  <c r="AJ764" i="1"/>
  <c r="AN205" i="1"/>
  <c r="M187" i="1"/>
  <c r="M297" i="1"/>
  <c r="M374" i="1"/>
  <c r="U452" i="1"/>
  <c r="AN518" i="1"/>
  <c r="M143" i="1"/>
  <c r="Q187" i="1"/>
  <c r="U380" i="1"/>
  <c r="U488" i="1"/>
  <c r="M512" i="1"/>
  <c r="AN686" i="1"/>
  <c r="J174" i="1"/>
  <c r="J175" i="1" s="1"/>
  <c r="AN181" i="1"/>
  <c r="AN345" i="1"/>
  <c r="U351" i="1"/>
  <c r="M758" i="1"/>
  <c r="J291" i="1"/>
  <c r="Q44" i="1"/>
  <c r="AN44" i="1"/>
  <c r="M78" i="1"/>
  <c r="AN86" i="1"/>
  <c r="AN98" i="1"/>
  <c r="AN128" i="1"/>
  <c r="M134" i="1"/>
  <c r="AN140" i="1"/>
  <c r="M199" i="1"/>
  <c r="U199" i="1"/>
  <c r="Q219" i="1"/>
  <c r="AJ225" i="1"/>
  <c r="AN243" i="1"/>
  <c r="AN255" i="1"/>
  <c r="J261" i="1"/>
  <c r="AN267" i="1"/>
  <c r="AN279" i="1"/>
  <c r="AJ345" i="1"/>
  <c r="U506" i="1"/>
  <c r="M554" i="1"/>
  <c r="M566" i="1"/>
  <c r="J578" i="1"/>
  <c r="AN291" i="1"/>
  <c r="Q309" i="1"/>
  <c r="AN371" i="1"/>
  <c r="M536" i="1"/>
  <c r="U590" i="1"/>
  <c r="Q614" i="1"/>
  <c r="Q638" i="1"/>
  <c r="AJ656" i="1"/>
  <c r="Q662" i="1"/>
  <c r="AN674" i="1"/>
  <c r="AJ692" i="1"/>
  <c r="Q710" i="1"/>
  <c r="M32" i="1"/>
  <c r="Q32" i="1"/>
  <c r="AN32" i="1"/>
  <c r="AN104" i="1"/>
  <c r="Q110" i="1"/>
  <c r="U122" i="1"/>
  <c r="AN219" i="1"/>
  <c r="U249" i="1"/>
  <c r="U309" i="1"/>
  <c r="AJ321" i="1"/>
  <c r="M327" i="1"/>
  <c r="U339" i="1"/>
  <c r="AN351" i="1"/>
  <c r="M464" i="1"/>
  <c r="U476" i="1"/>
  <c r="U524" i="1"/>
  <c r="U614" i="1"/>
  <c r="U710" i="1"/>
  <c r="AN722" i="1"/>
  <c r="AJ758" i="1"/>
  <c r="M764" i="1"/>
  <c r="M86" i="1"/>
  <c r="U110" i="1"/>
  <c r="J128" i="1"/>
  <c r="AN134" i="1"/>
  <c r="U152" i="1"/>
  <c r="AJ249" i="1"/>
  <c r="AN261" i="1"/>
  <c r="AN273" i="1"/>
  <c r="M315" i="1"/>
  <c r="Q357" i="1"/>
  <c r="AJ371" i="1"/>
  <c r="Q464" i="1"/>
  <c r="U536" i="1"/>
  <c r="AN554" i="1"/>
  <c r="AN578" i="1"/>
  <c r="Q644" i="1"/>
  <c r="AJ662" i="1"/>
  <c r="Q86" i="1"/>
  <c r="AN92" i="1"/>
  <c r="AJ152" i="1"/>
  <c r="AN249" i="1"/>
  <c r="AN285" i="1"/>
  <c r="AN297" i="1"/>
  <c r="Q303" i="1"/>
  <c r="AN309" i="1"/>
  <c r="U500" i="1"/>
  <c r="AN524" i="1"/>
  <c r="AJ596" i="1"/>
  <c r="J602" i="1"/>
  <c r="J626" i="1"/>
  <c r="Q686" i="1"/>
  <c r="M20" i="1"/>
  <c r="AN20" i="1"/>
  <c r="AN110" i="1"/>
  <c r="U140" i="1"/>
  <c r="AN152" i="1"/>
  <c r="Q169" i="1"/>
  <c r="U243" i="1"/>
  <c r="AN303" i="1"/>
  <c r="U315" i="1"/>
  <c r="AN386" i="1"/>
  <c r="AN512" i="1"/>
  <c r="M518" i="1"/>
  <c r="M530" i="1"/>
  <c r="U542" i="1"/>
  <c r="Q602" i="1"/>
  <c r="AJ620" i="1"/>
  <c r="Q620" i="1"/>
  <c r="Q650" i="1"/>
  <c r="U668" i="1"/>
  <c r="U686" i="1"/>
  <c r="AJ716" i="1"/>
  <c r="U722" i="1"/>
  <c r="Q20" i="1"/>
  <c r="M44" i="1"/>
  <c r="AJ98" i="1"/>
  <c r="J134" i="1"/>
  <c r="AJ140" i="1"/>
  <c r="M219" i="1"/>
  <c r="AJ255" i="1"/>
  <c r="AJ279" i="1"/>
  <c r="AN327" i="1"/>
  <c r="AJ339" i="1"/>
  <c r="AN357" i="1"/>
  <c r="Q506" i="1"/>
  <c r="U560" i="1"/>
  <c r="U626" i="1"/>
  <c r="U650" i="1"/>
  <c r="AJ668" i="1"/>
  <c r="M740" i="1"/>
  <c r="AN746" i="1"/>
  <c r="U752" i="1"/>
  <c r="AN764" i="1"/>
  <c r="M446" i="1"/>
  <c r="J442" i="1"/>
  <c r="J446" i="1" s="1"/>
  <c r="U20" i="1"/>
  <c r="U32" i="1"/>
  <c r="U44" i="1"/>
  <c r="U78" i="1"/>
  <c r="U86" i="1"/>
  <c r="U92" i="1"/>
  <c r="M104" i="1"/>
  <c r="AJ110" i="1"/>
  <c r="AJ122" i="1"/>
  <c r="Q134" i="1"/>
  <c r="AJ20" i="1"/>
  <c r="AJ32" i="1"/>
  <c r="AJ44" i="1"/>
  <c r="AJ78" i="1"/>
  <c r="AJ86" i="1"/>
  <c r="AJ92" i="1"/>
  <c r="Q104" i="1"/>
  <c r="U134" i="1"/>
  <c r="M158" i="1"/>
  <c r="AJ187" i="1"/>
  <c r="AJ199" i="1"/>
  <c r="J237" i="1"/>
  <c r="J285" i="1"/>
  <c r="M303" i="1"/>
  <c r="J299" i="1"/>
  <c r="J303" i="1" s="1"/>
  <c r="AJ309" i="1"/>
  <c r="AN321" i="1"/>
  <c r="AN333" i="1"/>
  <c r="U638" i="1"/>
  <c r="M26" i="1"/>
  <c r="M38" i="1"/>
  <c r="M58" i="1"/>
  <c r="M64" i="1"/>
  <c r="U104" i="1"/>
  <c r="M128" i="1"/>
  <c r="AJ134" i="1"/>
  <c r="Q158" i="1"/>
  <c r="M181" i="1"/>
  <c r="U181" i="1"/>
  <c r="AN187" i="1"/>
  <c r="M193" i="1"/>
  <c r="U193" i="1"/>
  <c r="AN199" i="1"/>
  <c r="M205" i="1"/>
  <c r="U205" i="1"/>
  <c r="AJ261" i="1"/>
  <c r="Q26" i="1"/>
  <c r="AN38" i="1"/>
  <c r="Q64" i="1"/>
  <c r="AN64" i="1"/>
  <c r="M98" i="1"/>
  <c r="AJ104" i="1"/>
  <c r="Q128" i="1"/>
  <c r="U158" i="1"/>
  <c r="M161" i="1"/>
  <c r="U169" i="1"/>
  <c r="Q181" i="1"/>
  <c r="Q193" i="1"/>
  <c r="Q205" i="1"/>
  <c r="M243" i="1"/>
  <c r="J239" i="1"/>
  <c r="J243" i="1" s="1"/>
  <c r="J255" i="1"/>
  <c r="J267" i="1"/>
  <c r="AN26" i="1"/>
  <c r="Q38" i="1"/>
  <c r="AN58" i="1"/>
  <c r="U26" i="1"/>
  <c r="U38" i="1"/>
  <c r="U58" i="1"/>
  <c r="U64" i="1"/>
  <c r="Q98" i="1"/>
  <c r="J110" i="1"/>
  <c r="U128" i="1"/>
  <c r="M140" i="1"/>
  <c r="M152" i="1"/>
  <c r="AJ158" i="1"/>
  <c r="AJ169" i="1"/>
  <c r="J279" i="1"/>
  <c r="J458" i="1"/>
  <c r="Q626" i="1"/>
  <c r="Q58" i="1"/>
  <c r="J16" i="1"/>
  <c r="J20" i="1" s="1"/>
  <c r="AJ26" i="1"/>
  <c r="J28" i="1"/>
  <c r="J32" i="1" s="1"/>
  <c r="AJ38" i="1"/>
  <c r="J40" i="1"/>
  <c r="J44" i="1" s="1"/>
  <c r="AJ58" i="1"/>
  <c r="AJ64" i="1"/>
  <c r="J66" i="1"/>
  <c r="J78" i="1" s="1"/>
  <c r="J80" i="1"/>
  <c r="J86" i="1" s="1"/>
  <c r="J88" i="1"/>
  <c r="J92" i="1" s="1"/>
  <c r="U98" i="1"/>
  <c r="M110" i="1"/>
  <c r="M122" i="1"/>
  <c r="AJ128" i="1"/>
  <c r="Q140" i="1"/>
  <c r="Q152" i="1"/>
  <c r="AN169" i="1"/>
  <c r="AJ181" i="1"/>
  <c r="AJ193" i="1"/>
  <c r="AJ285" i="1"/>
  <c r="J293" i="1"/>
  <c r="J297" i="1" s="1"/>
  <c r="M351" i="1"/>
  <c r="J347" i="1"/>
  <c r="J351" i="1" s="1"/>
  <c r="AJ219" i="1"/>
  <c r="Q231" i="1"/>
  <c r="AN231" i="1"/>
  <c r="Q249" i="1"/>
  <c r="AJ267" i="1"/>
  <c r="J321" i="1"/>
  <c r="J333" i="1"/>
  <c r="U386" i="1"/>
  <c r="Q398" i="1"/>
  <c r="Q410" i="1"/>
  <c r="Q422" i="1"/>
  <c r="Q434" i="1"/>
  <c r="AN440" i="1"/>
  <c r="M452" i="1"/>
  <c r="AJ458" i="1"/>
  <c r="Q470" i="1"/>
  <c r="AN476" i="1"/>
  <c r="M482" i="1"/>
  <c r="AN488" i="1"/>
  <c r="M494" i="1"/>
  <c r="AN500" i="1"/>
  <c r="J506" i="1"/>
  <c r="U512" i="1"/>
  <c r="M548" i="1"/>
  <c r="AJ554" i="1"/>
  <c r="J562" i="1"/>
  <c r="J566" i="1" s="1"/>
  <c r="Q572" i="1"/>
  <c r="AJ578" i="1"/>
  <c r="AJ644" i="1"/>
  <c r="J650" i="1"/>
  <c r="U704" i="1"/>
  <c r="U716" i="1"/>
  <c r="U728" i="1"/>
  <c r="U740" i="1"/>
  <c r="M752" i="1"/>
  <c r="J315" i="1"/>
  <c r="M321" i="1"/>
  <c r="AJ327" i="1"/>
  <c r="AJ333" i="1"/>
  <c r="U357" i="1"/>
  <c r="M380" i="1"/>
  <c r="U398" i="1"/>
  <c r="U410" i="1"/>
  <c r="U422" i="1"/>
  <c r="U434" i="1"/>
  <c r="AN458" i="1"/>
  <c r="U470" i="1"/>
  <c r="M506" i="1"/>
  <c r="AJ602" i="1"/>
  <c r="AJ632" i="1"/>
  <c r="AN644" i="1"/>
  <c r="AJ686" i="1"/>
  <c r="U698" i="1"/>
  <c r="Q716" i="1"/>
  <c r="Q752" i="1"/>
  <c r="AN758" i="1"/>
  <c r="J760" i="1"/>
  <c r="J764" i="1" s="1"/>
  <c r="Q225" i="1"/>
  <c r="J273" i="1"/>
  <c r="M279" i="1"/>
  <c r="M285" i="1"/>
  <c r="M291" i="1"/>
  <c r="Q297" i="1"/>
  <c r="U303" i="1"/>
  <c r="U321" i="1"/>
  <c r="M333" i="1"/>
  <c r="Q351" i="1"/>
  <c r="M404" i="1"/>
  <c r="AN410" i="1"/>
  <c r="M416" i="1"/>
  <c r="AN422" i="1"/>
  <c r="M428" i="1"/>
  <c r="AN434" i="1"/>
  <c r="J440" i="1"/>
  <c r="AN470" i="1"/>
  <c r="M560" i="1"/>
  <c r="U566" i="1"/>
  <c r="AN572" i="1"/>
  <c r="M584" i="1"/>
  <c r="U584" i="1"/>
  <c r="AJ590" i="1"/>
  <c r="AN620" i="1"/>
  <c r="AJ650" i="1"/>
  <c r="U656" i="1"/>
  <c r="AJ205" i="1"/>
  <c r="AJ243" i="1"/>
  <c r="M273" i="1"/>
  <c r="Q279" i="1"/>
  <c r="U297" i="1"/>
  <c r="AJ303" i="1"/>
  <c r="J309" i="1"/>
  <c r="Q333" i="1"/>
  <c r="J345" i="1"/>
  <c r="J357" i="1"/>
  <c r="AJ380" i="1"/>
  <c r="Q392" i="1"/>
  <c r="Q404" i="1"/>
  <c r="Q416" i="1"/>
  <c r="Q428" i="1"/>
  <c r="M440" i="1"/>
  <c r="U446" i="1"/>
  <c r="AN452" i="1"/>
  <c r="U464" i="1"/>
  <c r="M476" i="1"/>
  <c r="AN482" i="1"/>
  <c r="M488" i="1"/>
  <c r="AN494" i="1"/>
  <c r="M500" i="1"/>
  <c r="AJ506" i="1"/>
  <c r="U518" i="1"/>
  <c r="Q530" i="1"/>
  <c r="AN536" i="1"/>
  <c r="M542" i="1"/>
  <c r="AN548" i="1"/>
  <c r="J550" i="1"/>
  <c r="J554" i="1" s="1"/>
  <c r="Q560" i="1"/>
  <c r="AJ566" i="1"/>
  <c r="Q584" i="1"/>
  <c r="AJ608" i="1"/>
  <c r="AJ638" i="1"/>
  <c r="U644" i="1"/>
  <c r="AN650" i="1"/>
  <c r="Q668" i="1"/>
  <c r="M686" i="1"/>
  <c r="AJ710" i="1"/>
  <c r="M722" i="1"/>
  <c r="AN728" i="1"/>
  <c r="M734" i="1"/>
  <c r="U734" i="1"/>
  <c r="AN740" i="1"/>
  <c r="M746" i="1"/>
  <c r="U746" i="1"/>
  <c r="AN752" i="1"/>
  <c r="U764" i="1"/>
  <c r="U219" i="1"/>
  <c r="J225" i="1"/>
  <c r="AJ231" i="1"/>
  <c r="M237" i="1"/>
  <c r="M255" i="1"/>
  <c r="M261" i="1"/>
  <c r="M267" i="1"/>
  <c r="Q273" i="1"/>
  <c r="U279" i="1"/>
  <c r="U285" i="1"/>
  <c r="U291" i="1"/>
  <c r="AJ297" i="1"/>
  <c r="J323" i="1"/>
  <c r="J327" i="1" s="1"/>
  <c r="U333" i="1"/>
  <c r="M345" i="1"/>
  <c r="AJ351" i="1"/>
  <c r="AJ357" i="1"/>
  <c r="AN380" i="1"/>
  <c r="U392" i="1"/>
  <c r="U404" i="1"/>
  <c r="U416" i="1"/>
  <c r="U428" i="1"/>
  <c r="Q440" i="1"/>
  <c r="M458" i="1"/>
  <c r="AN506" i="1"/>
  <c r="U530" i="1"/>
  <c r="AN566" i="1"/>
  <c r="M578" i="1"/>
  <c r="U578" i="1"/>
  <c r="AJ626" i="1"/>
  <c r="U632" i="1"/>
  <c r="U680" i="1"/>
  <c r="AN698" i="1"/>
  <c r="Q698" i="1"/>
  <c r="AN225" i="1"/>
  <c r="Q237" i="1"/>
  <c r="AN237" i="1"/>
  <c r="J249" i="1"/>
  <c r="Q255" i="1"/>
  <c r="U273" i="1"/>
  <c r="AJ291" i="1"/>
  <c r="U371" i="1"/>
  <c r="M386" i="1"/>
  <c r="U440" i="1"/>
  <c r="AN446" i="1"/>
  <c r="Q458" i="1"/>
  <c r="AN464" i="1"/>
  <c r="Q554" i="1"/>
  <c r="Q578" i="1"/>
  <c r="J686" i="1"/>
  <c r="Q692" i="1"/>
  <c r="Q704" i="1"/>
  <c r="U225" i="1"/>
  <c r="U237" i="1"/>
  <c r="M249" i="1"/>
  <c r="U255" i="1"/>
  <c r="U261" i="1"/>
  <c r="U267" i="1"/>
  <c r="AJ273" i="1"/>
  <c r="M309" i="1"/>
  <c r="Q327" i="1"/>
  <c r="J335" i="1"/>
  <c r="J339" i="1" s="1"/>
  <c r="U345" i="1"/>
  <c r="M357" i="1"/>
  <c r="Q386" i="1"/>
  <c r="AN392" i="1"/>
  <c r="M398" i="1"/>
  <c r="AN404" i="1"/>
  <c r="M410" i="1"/>
  <c r="AN416" i="1"/>
  <c r="M422" i="1"/>
  <c r="AN428" i="1"/>
  <c r="M434" i="1"/>
  <c r="AJ440" i="1"/>
  <c r="J448" i="1"/>
  <c r="J452" i="1" s="1"/>
  <c r="U458" i="1"/>
  <c r="M470" i="1"/>
  <c r="AN530" i="1"/>
  <c r="U554" i="1"/>
  <c r="AN560" i="1"/>
  <c r="M572" i="1"/>
  <c r="U572" i="1"/>
  <c r="AN584" i="1"/>
  <c r="AJ614" i="1"/>
  <c r="M710" i="1"/>
  <c r="U758" i="1"/>
  <c r="J104" i="1"/>
  <c r="J231" i="1"/>
  <c r="J26" i="1"/>
  <c r="J38" i="1"/>
  <c r="J58" i="1"/>
  <c r="J64" i="1"/>
  <c r="J116" i="1"/>
  <c r="J140" i="1"/>
  <c r="J152" i="1"/>
  <c r="J98" i="1"/>
  <c r="J122" i="1"/>
  <c r="J158" i="1"/>
  <c r="M146" i="1"/>
  <c r="M164" i="1"/>
  <c r="M172" i="1"/>
  <c r="M225" i="1"/>
  <c r="M231" i="1"/>
  <c r="Q261" i="1"/>
  <c r="Q285" i="1"/>
  <c r="J371" i="1"/>
  <c r="M626" i="1"/>
  <c r="J167" i="1"/>
  <c r="J169" i="1" s="1"/>
  <c r="J177" i="1"/>
  <c r="J181" i="1" s="1"/>
  <c r="J183" i="1"/>
  <c r="J187" i="1" s="1"/>
  <c r="J189" i="1"/>
  <c r="J193" i="1" s="1"/>
  <c r="J195" i="1"/>
  <c r="J199" i="1" s="1"/>
  <c r="J201" i="1"/>
  <c r="J205" i="1" s="1"/>
  <c r="J207" i="1"/>
  <c r="J219" i="1" s="1"/>
  <c r="Q267" i="1"/>
  <c r="Q291" i="1"/>
  <c r="Q321" i="1"/>
  <c r="Q345" i="1"/>
  <c r="U231" i="1"/>
  <c r="Q315" i="1"/>
  <c r="Q339" i="1"/>
  <c r="M371" i="1"/>
  <c r="J386" i="1"/>
  <c r="AJ386" i="1"/>
  <c r="AJ446" i="1"/>
  <c r="Q452" i="1"/>
  <c r="AJ464" i="1"/>
  <c r="Q476" i="1"/>
  <c r="Q482" i="1"/>
  <c r="Q488" i="1"/>
  <c r="Q494" i="1"/>
  <c r="Q500" i="1"/>
  <c r="AJ512" i="1"/>
  <c r="AJ518" i="1"/>
  <c r="AJ524" i="1"/>
  <c r="Q536" i="1"/>
  <c r="Q542" i="1"/>
  <c r="Q548" i="1"/>
  <c r="U608" i="1"/>
  <c r="Q371" i="1"/>
  <c r="Q380" i="1"/>
  <c r="AJ392" i="1"/>
  <c r="AJ398" i="1"/>
  <c r="AJ404" i="1"/>
  <c r="AJ410" i="1"/>
  <c r="AJ416" i="1"/>
  <c r="AJ422" i="1"/>
  <c r="AJ428" i="1"/>
  <c r="AJ434" i="1"/>
  <c r="AJ470" i="1"/>
  <c r="J530" i="1"/>
  <c r="AJ530" i="1"/>
  <c r="J560" i="1"/>
  <c r="AJ560" i="1"/>
  <c r="J572" i="1"/>
  <c r="AJ572" i="1"/>
  <c r="J584" i="1"/>
  <c r="AJ584" i="1"/>
  <c r="U596" i="1"/>
  <c r="M602" i="1"/>
  <c r="AJ452" i="1"/>
  <c r="J476" i="1"/>
  <c r="AJ476" i="1"/>
  <c r="AJ482" i="1"/>
  <c r="AJ488" i="1"/>
  <c r="AJ494" i="1"/>
  <c r="AJ500" i="1"/>
  <c r="Q512" i="1"/>
  <c r="Q518" i="1"/>
  <c r="Q524" i="1"/>
  <c r="AJ536" i="1"/>
  <c r="AJ542" i="1"/>
  <c r="AJ548" i="1"/>
  <c r="M650" i="1"/>
  <c r="J608" i="1"/>
  <c r="AN608" i="1"/>
  <c r="M608" i="1"/>
  <c r="J632" i="1"/>
  <c r="AN632" i="1"/>
  <c r="M632" i="1"/>
  <c r="J656" i="1"/>
  <c r="AN656" i="1"/>
  <c r="M656" i="1"/>
  <c r="U692" i="1"/>
  <c r="J694" i="1"/>
  <c r="J698" i="1" s="1"/>
  <c r="M698" i="1"/>
  <c r="J376" i="1"/>
  <c r="J380" i="1" s="1"/>
  <c r="J388" i="1"/>
  <c r="J392" i="1" s="1"/>
  <c r="J394" i="1"/>
  <c r="J398" i="1" s="1"/>
  <c r="J400" i="1"/>
  <c r="J404" i="1" s="1"/>
  <c r="J406" i="1"/>
  <c r="J410" i="1" s="1"/>
  <c r="J416" i="1"/>
  <c r="J418" i="1"/>
  <c r="J422" i="1" s="1"/>
  <c r="J424" i="1"/>
  <c r="J428" i="1" s="1"/>
  <c r="J430" i="1"/>
  <c r="J434" i="1" s="1"/>
  <c r="J460" i="1"/>
  <c r="J464" i="1" s="1"/>
  <c r="J466" i="1"/>
  <c r="J470" i="1" s="1"/>
  <c r="J478" i="1"/>
  <c r="J482" i="1" s="1"/>
  <c r="J484" i="1"/>
  <c r="J488" i="1" s="1"/>
  <c r="J490" i="1"/>
  <c r="J494" i="1" s="1"/>
  <c r="J496" i="1"/>
  <c r="J500" i="1" s="1"/>
  <c r="J508" i="1"/>
  <c r="J512" i="1" s="1"/>
  <c r="J514" i="1"/>
  <c r="J518" i="1" s="1"/>
  <c r="J520" i="1"/>
  <c r="J524" i="1" s="1"/>
  <c r="J532" i="1"/>
  <c r="J536" i="1" s="1"/>
  <c r="J538" i="1"/>
  <c r="J542" i="1" s="1"/>
  <c r="J544" i="1"/>
  <c r="J548" i="1" s="1"/>
  <c r="J590" i="1"/>
  <c r="AN590" i="1"/>
  <c r="M590" i="1"/>
  <c r="J614" i="1"/>
  <c r="AN614" i="1"/>
  <c r="M614" i="1"/>
  <c r="J638" i="1"/>
  <c r="AN638" i="1"/>
  <c r="M638" i="1"/>
  <c r="J662" i="1"/>
  <c r="AN662" i="1"/>
  <c r="M662" i="1"/>
  <c r="J670" i="1"/>
  <c r="J674" i="1" s="1"/>
  <c r="M674" i="1"/>
  <c r="J596" i="1"/>
  <c r="AN596" i="1"/>
  <c r="M596" i="1"/>
  <c r="J620" i="1"/>
  <c r="M620" i="1"/>
  <c r="J644" i="1"/>
  <c r="M644" i="1"/>
  <c r="J668" i="1"/>
  <c r="AN668" i="1"/>
  <c r="M680" i="1"/>
  <c r="J692" i="1"/>
  <c r="AN692" i="1"/>
  <c r="M704" i="1"/>
  <c r="J716" i="1"/>
  <c r="AN716" i="1"/>
  <c r="Q722" i="1"/>
  <c r="Q728" i="1"/>
  <c r="Q734" i="1"/>
  <c r="Q740" i="1"/>
  <c r="Q746" i="1"/>
  <c r="AJ680" i="1"/>
  <c r="AJ704" i="1"/>
  <c r="J710" i="1"/>
  <c r="AN710" i="1"/>
  <c r="M668" i="1"/>
  <c r="AJ674" i="1"/>
  <c r="J680" i="1"/>
  <c r="AN680" i="1"/>
  <c r="M692" i="1"/>
  <c r="AJ698" i="1"/>
  <c r="J704" i="1"/>
  <c r="AN704" i="1"/>
  <c r="M716" i="1"/>
  <c r="AJ722" i="1"/>
  <c r="AJ728" i="1"/>
  <c r="AJ734" i="1"/>
  <c r="AJ740" i="1"/>
  <c r="AJ746" i="1"/>
  <c r="AJ752" i="1"/>
  <c r="Q764" i="1"/>
  <c r="J718" i="1"/>
  <c r="J722" i="1" s="1"/>
  <c r="J724" i="1"/>
  <c r="J728" i="1" s="1"/>
  <c r="J730" i="1"/>
  <c r="J734" i="1" s="1"/>
  <c r="J736" i="1"/>
  <c r="J740" i="1" s="1"/>
  <c r="J742" i="1"/>
  <c r="J746" i="1" s="1"/>
  <c r="J748" i="1"/>
  <c r="J752" i="1" s="1"/>
  <c r="J754" i="1"/>
  <c r="J758" i="1" s="1"/>
  <c r="E11" i="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<sst xmlns="http://schemas.openxmlformats.org/spreadsheetml/2006/main" count="12564" uniqueCount="479">
  <si>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</si>
  <si>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</si>
  <si>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</si>
  <si>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</si>
  <si>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</si>
  <si>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</si>
  <si>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</si>
  <si>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</si>
  <si>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</si>
  <si>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</si>
  <si>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</si>
  <si>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</si>
  <si>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</si>
  <si>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</si>
  <si>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</si>
  <si>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</si>
  <si>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</si>
  <si>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</si>
  <si>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</si>
  <si>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</si>
  <si>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</si>
  <si>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Corrected</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</si>
  <si>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</si>
  <si>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</si>
  <si>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</si>
  <si>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</si>
  <si>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</si>
  <si>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</si>
  <si>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</si>
  <si>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</si>
  <si>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</si>
  <si>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</si>
  <si>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</si>
  <si>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</si>
  <si>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</si>
  <si>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</si>
  <si>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</si>
  <si>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</si>
  <si>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</si>
  <si>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</si>
  <si>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</si>
  <si>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</si>
  <si>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(C)</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</si>
  <si>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</si>
  <si>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</si>
  <si>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</si>
  <si>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</si>
  <si>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</si>
  <si>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</si>
  <si>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</si>
  <si>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</si>
  <si>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</si>
  <si>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</si>
  <si>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</si>
  <si>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</si>
  <si>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</si>
  <si>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</si>
  <si>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</si>
  <si>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</si>
  <si>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</si>
  <si>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</si>
  <si>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</si>
  <si>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</si>
  <si>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</si>
  <si>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</si>
  <si>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</si>
  <si>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</si>
  <si>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</si>
  <si>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</si>
  <si>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</si>
  <si>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</si>
  <si>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</si>
  <si>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</si>
  <si>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</si>
  <si>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</si>
  <si>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Box 11</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</si>
  <si>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</si>
  <si>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</si>
  <si>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</si>
  <si>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</si>
  <si>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</si>
  <si>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</si>
  <si>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 xml:space="preserve">Please </t>
    </r>
    <r>
      <rPr>
        <b/>
        <u/>
        <sz val="12"/>
        <rFont val="Arial"/>
        <family val="2"/>
      </rPr>
      <t>Skip Rows Between Entries</t>
    </r>
    <r>
      <rPr>
        <b/>
        <u/>
        <sz val="14"/>
        <rFont val="Arial"/>
        <family val="2"/>
      </rPr>
      <t xml:space="preserve"> (no requirement to list in CUSIP order)</t>
    </r>
  </si>
  <si>
    <t>TARGET DELIVERY DATE: JANUARY 18, 2022</t>
  </si>
  <si>
    <t>Box 2e</t>
  </si>
  <si>
    <t>Box 2f</t>
  </si>
  <si>
    <t>Section 897</t>
  </si>
  <si>
    <t xml:space="preserve">Capital </t>
  </si>
  <si>
    <t>(23+24+25)</t>
  </si>
  <si>
    <t>Form 1099 Box 2e Breakdown</t>
  </si>
  <si>
    <t>Ordinary Dividends*</t>
  </si>
  <si>
    <t>(37+38+39)</t>
  </si>
  <si>
    <t>New this year</t>
  </si>
  <si>
    <t>Ill put cap gains in 23</t>
  </si>
  <si>
    <t>Decline of the Retail Store ETF</t>
  </si>
  <si>
    <t>DJ Brookfield Global Infrastructure ETF</t>
  </si>
  <si>
    <t>Equities for Rising Rates ETF</t>
  </si>
  <si>
    <t>Global Listed Private Equity ETF</t>
  </si>
  <si>
    <t>Hedge Replication ETF</t>
  </si>
  <si>
    <t>High Yield-Interest Rate Hedged</t>
  </si>
  <si>
    <t>Inflation Expectations ETF</t>
  </si>
  <si>
    <t>Investment Grade-Interest Rate Hedged</t>
  </si>
  <si>
    <t>K-1 Free Crude Oil Strategy ETF</t>
  </si>
  <si>
    <t>Large Cap Core Plus</t>
  </si>
  <si>
    <t>Managed Futures Strategy ETF</t>
  </si>
  <si>
    <t>Merger ETF</t>
  </si>
  <si>
    <t>Morningstar Alternatives Solution ETF</t>
  </si>
  <si>
    <t>MSCI EAFE Dividend Growers ETF</t>
  </si>
  <si>
    <t>MSCI Emerging Markets Dividend Growers ETF</t>
  </si>
  <si>
    <t>MSCI Europe Dividend Growers ETF</t>
  </si>
  <si>
    <t>Nanotechnology ETF</t>
  </si>
  <si>
    <t>On Demand ETF</t>
  </si>
  <si>
    <t>Online Retail ETF</t>
  </si>
  <si>
    <t>Pet Care ETF</t>
  </si>
  <si>
    <t>RAFI Long/Short</t>
  </si>
  <si>
    <t>Russell 2000 Dividend Growers ETF</t>
  </si>
  <si>
    <t>S&amp;P 500 Bond ETF</t>
  </si>
  <si>
    <t>S&amp;P 500 Dividend Aristocrats ETF</t>
  </si>
  <si>
    <t>S&amp;P 500 ex-Energy ETF</t>
  </si>
  <si>
    <t>S&amp;P 500 ex-Financials ETF</t>
  </si>
  <si>
    <t>S&amp;P 500 ex-Health Care ETF</t>
  </si>
  <si>
    <t>S&amp;P 500 ex-Technology ETF</t>
  </si>
  <si>
    <t>S&amp;P Midcap 400 Dividend Aristocrats ETF</t>
  </si>
  <si>
    <t>Short 20+ Year Treasury</t>
  </si>
  <si>
    <t>Short 7-10 Year Treasury</t>
  </si>
  <si>
    <t>Short Basic Materials</t>
  </si>
  <si>
    <t>Short Dow30</t>
  </si>
  <si>
    <t>Short Financials</t>
  </si>
  <si>
    <t>Short FTSE China 50</t>
  </si>
  <si>
    <t>Short High Yield</t>
  </si>
  <si>
    <t>Short MidCap400</t>
  </si>
  <si>
    <t>Short MSCI EAFE</t>
  </si>
  <si>
    <t>Short MSCI Emerging Markets</t>
  </si>
  <si>
    <t>Short Oil &amp; Gas</t>
  </si>
  <si>
    <t>Short QQQ</t>
  </si>
  <si>
    <t>Short Real Estate</t>
  </si>
  <si>
    <t>Short Russell2000</t>
  </si>
  <si>
    <t>Short SmallCap600</t>
  </si>
  <si>
    <t>Short Term USD Emerging Markets Bond ETF</t>
  </si>
  <si>
    <t>Ultra 20+ Year Treasury</t>
  </si>
  <si>
    <t>Ultra 7-10 Year Treasury</t>
  </si>
  <si>
    <t>Ultra Basic Materials</t>
  </si>
  <si>
    <t>Ultra Consumer Goods</t>
  </si>
  <si>
    <t>Ultra Consumer Services</t>
  </si>
  <si>
    <t>Ultra Dow30</t>
  </si>
  <si>
    <t>Ultra Financials</t>
  </si>
  <si>
    <t>Ultra FTSE China 50</t>
  </si>
  <si>
    <t>Ultra FTSE Europe</t>
  </si>
  <si>
    <t>Ultra Health Care</t>
  </si>
  <si>
    <t>Ultra High Yield</t>
  </si>
  <si>
    <t>Ultra Industrials</t>
  </si>
  <si>
    <t>Ultra MidCap400</t>
  </si>
  <si>
    <t>Ultra MSCI Brazil Capped</t>
  </si>
  <si>
    <t>Ultra MSCI EAFE</t>
  </si>
  <si>
    <t>Ultra MSCI Emerging Markets</t>
  </si>
  <si>
    <t>Ultra MSCI Japan</t>
  </si>
  <si>
    <t>Ultra Nasdaq Biotechnology</t>
  </si>
  <si>
    <t>Ultra Oil &amp; Gas</t>
  </si>
  <si>
    <t>Ultra QQQ</t>
  </si>
  <si>
    <t>Ultra Real Estate</t>
  </si>
  <si>
    <t>Ultra Russell2000</t>
  </si>
  <si>
    <t>Ultra S&amp;P500</t>
  </si>
  <si>
    <t>Ultra Semiconductors</t>
  </si>
  <si>
    <t>Ultra SmallCap600</t>
  </si>
  <si>
    <t>Ultra Technology</t>
  </si>
  <si>
    <t>Ultra Telecommunications</t>
  </si>
  <si>
    <t>Ultra Utilities</t>
  </si>
  <si>
    <t>UltraPro Dow30</t>
  </si>
  <si>
    <t>UltraPro MidCap400</t>
  </si>
  <si>
    <t>UltraPro QQQ</t>
  </si>
  <si>
    <t>UltraPro Russell2000</t>
  </si>
  <si>
    <t>UltraPro S&amp;P500</t>
  </si>
  <si>
    <t>UltraPro Short 20+ Year Treasury</t>
  </si>
  <si>
    <t>UltraPro Short Dow30</t>
  </si>
  <si>
    <t>UltraPro Short MidCap400</t>
  </si>
  <si>
    <t>UltraPro Short QQQ</t>
  </si>
  <si>
    <t>UltraPro Short Russell2000</t>
  </si>
  <si>
    <t>UltraPro Short S&amp;P500</t>
  </si>
  <si>
    <t>UltraShort 20+ Year Treasury</t>
  </si>
  <si>
    <t>UltraShort 7-10 Year Treasury</t>
  </si>
  <si>
    <t>UltraShort Basic Materials</t>
  </si>
  <si>
    <t>UltraShort Consumer Goods</t>
  </si>
  <si>
    <t>UltraShort Consumer Services</t>
  </si>
  <si>
    <t>UltraShort Dow30</t>
  </si>
  <si>
    <t>UltraShort Financials</t>
  </si>
  <si>
    <t>UltraShort FTSE China 50</t>
  </si>
  <si>
    <t>UltraShort FTSE Europe</t>
  </si>
  <si>
    <t>UltraShort Health Care</t>
  </si>
  <si>
    <t>UltraShort Industrials</t>
  </si>
  <si>
    <t>UltraShort MidCap400</t>
  </si>
  <si>
    <t>UltraShort MSCI Brazil Capped</t>
  </si>
  <si>
    <t>UltraShort MSCI EAFE</t>
  </si>
  <si>
    <t>UltraShort MSCI Emerging Markets</t>
  </si>
  <si>
    <t>UltraShort MSCI Japan</t>
  </si>
  <si>
    <t>UltraShort Nasdaq Biotechnology</t>
  </si>
  <si>
    <t>UltraShort Oil &amp; Gas</t>
  </si>
  <si>
    <t>UltraShort QQQ</t>
  </si>
  <si>
    <t>UltraShort Real Estate</t>
  </si>
  <si>
    <t>UltraShort Russell2000</t>
  </si>
  <si>
    <t>UltraShort S&amp;P500</t>
  </si>
  <si>
    <t>UltraShort Semiconductors</t>
  </si>
  <si>
    <t>UltraShort SmallCap600</t>
  </si>
  <si>
    <t>UltraShort Technology</t>
  </si>
  <si>
    <t>UltraShort Utilities</t>
  </si>
  <si>
    <t>74347B367</t>
  </si>
  <si>
    <t>EMTY</t>
  </si>
  <si>
    <t>74347B508</t>
  </si>
  <si>
    <t>TOLZ</t>
  </si>
  <si>
    <t>74347B391</t>
  </si>
  <si>
    <t>EQRR</t>
  </si>
  <si>
    <t>74348A533</t>
  </si>
  <si>
    <t>PEX</t>
  </si>
  <si>
    <t>74347X294</t>
  </si>
  <si>
    <t>HDG</t>
  </si>
  <si>
    <t>74348A541</t>
  </si>
  <si>
    <t>HYHG</t>
  </si>
  <si>
    <t>74348A814</t>
  </si>
  <si>
    <t>RINF</t>
  </si>
  <si>
    <t>74347B607</t>
  </si>
  <si>
    <t>IGHG</t>
  </si>
  <si>
    <t>74347G804</t>
  </si>
  <si>
    <t>OILK</t>
  </si>
  <si>
    <t>74347R248</t>
  </si>
  <si>
    <t>CSM</t>
  </si>
  <si>
    <t>74347B375</t>
  </si>
  <si>
    <t>CLIX</t>
  </si>
  <si>
    <t>74347B532</t>
  </si>
  <si>
    <t>FUT</t>
  </si>
  <si>
    <t>74348A566</t>
  </si>
  <si>
    <t>MRGR</t>
  </si>
  <si>
    <t>74347B813</t>
  </si>
  <si>
    <t>ALTS</t>
  </si>
  <si>
    <t>74347B839</t>
  </si>
  <si>
    <t>EFAD</t>
  </si>
  <si>
    <t>74347B847</t>
  </si>
  <si>
    <t>EMDV</t>
  </si>
  <si>
    <t>74347B540</t>
  </si>
  <si>
    <t>EUDV</t>
  </si>
  <si>
    <t>74347G796</t>
  </si>
  <si>
    <t>ANEW</t>
  </si>
  <si>
    <t>74347G465</t>
  </si>
  <si>
    <t>TINY</t>
  </si>
  <si>
    <t>74347G523</t>
  </si>
  <si>
    <t>OND</t>
  </si>
  <si>
    <t>74347B169</t>
  </si>
  <si>
    <t>ONLN</t>
  </si>
  <si>
    <t>74348A145</t>
  </si>
  <si>
    <t>PAWZ</t>
  </si>
  <si>
    <t>74347G457</t>
  </si>
  <si>
    <t>DAT</t>
  </si>
  <si>
    <t>74347G440</t>
  </si>
  <si>
    <t>BITO</t>
  </si>
  <si>
    <t>74347G671</t>
  </si>
  <si>
    <t>QQQA</t>
  </si>
  <si>
    <t>74347G515</t>
  </si>
  <si>
    <t>CTEX</t>
  </si>
  <si>
    <t>74347G481</t>
  </si>
  <si>
    <t>MAKX</t>
  </si>
  <si>
    <t>74347G788</t>
  </si>
  <si>
    <t>SKYU</t>
  </si>
  <si>
    <t>74347G770</t>
  </si>
  <si>
    <t>UCYB</t>
  </si>
  <si>
    <t>74347X310</t>
  </si>
  <si>
    <t>RALS</t>
  </si>
  <si>
    <t>74347B698</t>
  </si>
  <si>
    <t>SMDV</t>
  </si>
  <si>
    <t>74347G507</t>
  </si>
  <si>
    <t>TMDV</t>
  </si>
  <si>
    <t>74347B318</t>
  </si>
  <si>
    <t>SPXB</t>
  </si>
  <si>
    <t>74348A467</t>
  </si>
  <si>
    <t>NOBL</t>
  </si>
  <si>
    <t>74347B581</t>
  </si>
  <si>
    <t>SPXE</t>
  </si>
  <si>
    <t>74347B573</t>
  </si>
  <si>
    <t>SPXN</t>
  </si>
  <si>
    <t>74347B565</t>
  </si>
  <si>
    <t>SPXV</t>
  </si>
  <si>
    <t>74347B557</t>
  </si>
  <si>
    <t>SPXT</t>
  </si>
  <si>
    <t>74347B680</t>
  </si>
  <si>
    <t>REGL</t>
  </si>
  <si>
    <t>74347G606</t>
  </si>
  <si>
    <t>TDV</t>
  </si>
  <si>
    <t>74347X849</t>
  </si>
  <si>
    <t>TBF</t>
  </si>
  <si>
    <t>74348A608</t>
  </si>
  <si>
    <t>TBX</t>
  </si>
  <si>
    <t>74347X559</t>
  </si>
  <si>
    <t>SBM</t>
  </si>
  <si>
    <t>74347B235</t>
  </si>
  <si>
    <t>DOG</t>
  </si>
  <si>
    <t>74347B185</t>
  </si>
  <si>
    <t>SEF</t>
  </si>
  <si>
    <t>74347X658</t>
  </si>
  <si>
    <t>YXI</t>
  </si>
  <si>
    <t>74347R131</t>
  </si>
  <si>
    <t>SJB</t>
  </si>
  <si>
    <t>74347B250</t>
  </si>
  <si>
    <t>MYY</t>
  </si>
  <si>
    <t>74347R370</t>
  </si>
  <si>
    <t>EFZ</t>
  </si>
  <si>
    <t>74347R396</t>
  </si>
  <si>
    <t>EUM</t>
  </si>
  <si>
    <t>74347R222</t>
  </si>
  <si>
    <t>DDG</t>
  </si>
  <si>
    <t>74347B714</t>
  </si>
  <si>
    <t>PSQ</t>
  </si>
  <si>
    <t>74347X641</t>
  </si>
  <si>
    <t>REK</t>
  </si>
  <si>
    <t>74348A210</t>
  </si>
  <si>
    <t>RWM</t>
  </si>
  <si>
    <t>74347B425</t>
  </si>
  <si>
    <t>SH</t>
  </si>
  <si>
    <t>74348A376</t>
  </si>
  <si>
    <t>SBB</t>
  </si>
  <si>
    <t>74347B706</t>
  </si>
  <si>
    <t>EMSH</t>
  </si>
  <si>
    <t>74347G473</t>
  </si>
  <si>
    <t>TINT</t>
  </si>
  <si>
    <t>74347R172</t>
  </si>
  <si>
    <t>UBT</t>
  </si>
  <si>
    <t>74347R180</t>
  </si>
  <si>
    <t>UST</t>
  </si>
  <si>
    <t>74347R776</t>
  </si>
  <si>
    <t>UYM</t>
  </si>
  <si>
    <t>74347R768</t>
  </si>
  <si>
    <t>UGE</t>
  </si>
  <si>
    <t>74347R750</t>
  </si>
  <si>
    <t>UCC</t>
  </si>
  <si>
    <t>74347R305</t>
  </si>
  <si>
    <t>DDM</t>
  </si>
  <si>
    <t>74347X633</t>
  </si>
  <si>
    <t>UYG</t>
  </si>
  <si>
    <t>74347X880</t>
  </si>
  <si>
    <t>XPP</t>
  </si>
  <si>
    <t>74347X526</t>
  </si>
  <si>
    <t>UPV</t>
  </si>
  <si>
    <t>74347R735</t>
  </si>
  <si>
    <t>RXL</t>
  </si>
  <si>
    <t>74348A707</t>
  </si>
  <si>
    <t>UJB</t>
  </si>
  <si>
    <t>74347R727</t>
  </si>
  <si>
    <t>UXI</t>
  </si>
  <si>
    <t>74347R404</t>
  </si>
  <si>
    <t>MVV</t>
  </si>
  <si>
    <t>74347B490</t>
  </si>
  <si>
    <t>UBR</t>
  </si>
  <si>
    <t>74347X500</t>
  </si>
  <si>
    <t>EFO</t>
  </si>
  <si>
    <t>74347X302</t>
  </si>
  <si>
    <t>EET</t>
  </si>
  <si>
    <t>74347X708</t>
  </si>
  <si>
    <t>EZJ</t>
  </si>
  <si>
    <t>74347R214</t>
  </si>
  <si>
    <t>BIB</t>
  </si>
  <si>
    <t>74347G705</t>
  </si>
  <si>
    <t>DIG</t>
  </si>
  <si>
    <t>74347R206</t>
  </si>
  <si>
    <t>QLD</t>
  </si>
  <si>
    <t>74347X625</t>
  </si>
  <si>
    <t>URE</t>
  </si>
  <si>
    <t>74347R842</t>
  </si>
  <si>
    <t>UWM</t>
  </si>
  <si>
    <t>74347R107</t>
  </si>
  <si>
    <t>SSO</t>
  </si>
  <si>
    <t>74347R669</t>
  </si>
  <si>
    <t>USD</t>
  </si>
  <si>
    <t>74347R818</t>
  </si>
  <si>
    <t>SAA</t>
  </si>
  <si>
    <t>74347R693</t>
  </si>
  <si>
    <t>ROM</t>
  </si>
  <si>
    <t>74347R263</t>
  </si>
  <si>
    <t>LTL</t>
  </si>
  <si>
    <t>74347R685</t>
  </si>
  <si>
    <t>UPW</t>
  </si>
  <si>
    <t>74347X823</t>
  </si>
  <si>
    <t>UDOW</t>
  </si>
  <si>
    <t>74347X815</t>
  </si>
  <si>
    <t>UMDD</t>
  </si>
  <si>
    <t>74347X831</t>
  </si>
  <si>
    <t>TQQQ</t>
  </si>
  <si>
    <t>74347X799</t>
  </si>
  <si>
    <t>URTY</t>
  </si>
  <si>
    <t>74347X864</t>
  </si>
  <si>
    <t>UPRO</t>
  </si>
  <si>
    <t>74347G887</t>
  </si>
  <si>
    <t>TTT</t>
  </si>
  <si>
    <t>74347G648</t>
  </si>
  <si>
    <t>SDOW</t>
  </si>
  <si>
    <t>74347G663</t>
  </si>
  <si>
    <t>SMDD</t>
  </si>
  <si>
    <t>74347G861</t>
  </si>
  <si>
    <t>SQQQ</t>
  </si>
  <si>
    <t>74347G747</t>
  </si>
  <si>
    <t>SRTY</t>
  </si>
  <si>
    <t>74347B110</t>
  </si>
  <si>
    <t>SPXU</t>
  </si>
  <si>
    <t>74347B201</t>
  </si>
  <si>
    <t>TBT</t>
  </si>
  <si>
    <t>74347R313</t>
  </si>
  <si>
    <t>PST</t>
  </si>
  <si>
    <t>74347G614</t>
  </si>
  <si>
    <t>SMN</t>
  </si>
  <si>
    <t>74347G630</t>
  </si>
  <si>
    <t>SZK</t>
  </si>
  <si>
    <t>74347G812</t>
  </si>
  <si>
    <t>SCC</t>
  </si>
  <si>
    <t>74347B276</t>
  </si>
  <si>
    <t>DXD</t>
  </si>
  <si>
    <t>74347G713</t>
  </si>
  <si>
    <t>SKF</t>
  </si>
  <si>
    <t>74347B227</t>
  </si>
  <si>
    <t>FXP</t>
  </si>
  <si>
    <t>74348A434</t>
  </si>
  <si>
    <t>EPV</t>
  </si>
  <si>
    <t>74347G564</t>
  </si>
  <si>
    <t>RXD</t>
  </si>
  <si>
    <t>74347G598</t>
  </si>
  <si>
    <t>SIJ</t>
  </si>
  <si>
    <t>74347G580</t>
  </si>
  <si>
    <t>MZZ</t>
  </si>
  <si>
    <t>74347G655</t>
  </si>
  <si>
    <t>BZQ</t>
  </si>
  <si>
    <t>74348A475</t>
  </si>
  <si>
    <t>EFU</t>
  </si>
  <si>
    <t>74347B284</t>
  </si>
  <si>
    <t>EEV</t>
  </si>
  <si>
    <t>74348A459</t>
  </si>
  <si>
    <t>EWV</t>
  </si>
  <si>
    <t>74347G838</t>
  </si>
  <si>
    <t>BIS</t>
  </si>
  <si>
    <t>74348A525</t>
  </si>
  <si>
    <t>DUG</t>
  </si>
  <si>
    <t>74347G739</t>
  </si>
  <si>
    <t>QID</t>
  </si>
  <si>
    <t>74347G556</t>
  </si>
  <si>
    <t>SRS</t>
  </si>
  <si>
    <t>74347G689</t>
  </si>
  <si>
    <t>TWM</t>
  </si>
  <si>
    <t>74347B383</t>
  </si>
  <si>
    <t>SDS</t>
  </si>
  <si>
    <t>74347G622</t>
  </si>
  <si>
    <t>SSG</t>
  </si>
  <si>
    <t>74347G572</t>
  </si>
  <si>
    <t>SDD</t>
  </si>
  <si>
    <t>74347G853</t>
  </si>
  <si>
    <t>REW</t>
  </si>
  <si>
    <t>74347G721</t>
  </si>
  <si>
    <t>SDP</t>
  </si>
  <si>
    <t>END</t>
  </si>
  <si>
    <t>TOTALS:</t>
  </si>
  <si>
    <t>MSCI Transformational Changes ETF</t>
  </si>
  <si>
    <t>Bitcoin Strategy ETF</t>
  </si>
  <si>
    <t>Long Online/Short Stores ETF</t>
  </si>
  <si>
    <t>Ultra Nasdaq Cybersecurity</t>
  </si>
  <si>
    <t>Ultra Nasdaq Cloud Computing</t>
  </si>
  <si>
    <t>Big Data Refiners ETF</t>
  </si>
  <si>
    <t>S&amp;P Kensho Cleantech ETF</t>
  </si>
  <si>
    <t>S&amp;P Kensho Smart Factories ETF</t>
  </si>
  <si>
    <t>Nasdaq-100 Dorsey Wright Momentum ETF</t>
  </si>
  <si>
    <t>Short S&amp;P 500</t>
  </si>
  <si>
    <t>S&amp;P Technology Dividend Aristocrats ETF</t>
  </si>
  <si>
    <t>Smart Materials ETF</t>
  </si>
  <si>
    <t>Russell U.S. Dividend Growers ETF</t>
  </si>
  <si>
    <t>74348A137</t>
  </si>
  <si>
    <t>74347G697</t>
  </si>
  <si>
    <t>74347B177</t>
  </si>
  <si>
    <t>74348A111</t>
  </si>
  <si>
    <t>74347G820</t>
  </si>
  <si>
    <t>74347G846</t>
  </si>
  <si>
    <t>74347G309</t>
  </si>
  <si>
    <t>74348A129</t>
  </si>
  <si>
    <t>74347B292</t>
  </si>
  <si>
    <t>74348A244</t>
  </si>
  <si>
    <t>74348A228</t>
  </si>
  <si>
    <t/>
  </si>
  <si>
    <t>Y</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</si>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</sst>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s>
  <fills count="8">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indexed="22"/>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2" fillId="0" borderId="0"/>
    <xf numFmtId="0" fontId="2" fillId="0" borderId="0"/>
  </cellStyleXfs>
  <cellXfs count="63">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2" fillId="2" borderId="1" xfId="0" applyFont="1" applyFill="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xf numFmtId="0" fontId="9" fillId="0" borderId="0"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xf numFmtId="0" fontId="10" fillId="0" borderId="0" xfId="0" applyFont="1" applyBorder="1" applyAlignment="1">
      <alignment horizontal="center"/>
    </xf>
    <xf numFmtId="0" fontId="9" fillId="0" borderId="6" xfId="0" applyFont="1" applyBorder="1" applyAlignment="1">
      <alignment horizontal="center"/>
    </xf>
    <xf numFmtId="9" fontId="9" fillId="0" borderId="6" xfId="0" quotePrefix="1" applyNumberFormat="1" applyFont="1" applyBorder="1" applyAlignment="1">
      <alignment horizontal="center"/>
    </xf>
    <xf numFmtId="0" fontId="9" fillId="0" borderId="0" xfId="0" applyFont="1" applyAlignment="1">
      <alignment horizont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xf numFmtId="0" fontId="9" fillId="0" borderId="6" xfId="0" applyFont="1" applyFill="1" applyBorder="1" applyAlignment="1">
      <alignment horizontal="center"/>
    </xf>
    <xf numFmtId="0" fontId="0" fillId="0" borderId="0" xfId="0" applyAlignment="1">
      <alignment wrapText="1"/>
    </xf>
    <xf numFmtId="0" fontId="11"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8" fillId="0" borderId="5" xfId="0" applyFont="1" applyBorder="1" applyAlignment="1">
      <alignment horizontal="center"/>
    </xf>
    <xf numFmtId="0" fontId="9" fillId="0" borderId="0" xfId="0" applyFont="1" applyFill="1" applyBorder="1" applyAlignment="1">
      <alignment horizontal="center"/>
    </xf>
    <xf numFmtId="0" fontId="11" fillId="0" borderId="0" xfId="0" applyFont="1" applyAlignment="1">
      <alignment horizontal="left"/>
    </xf>
    <xf numFmtId="0" fontId="1" fillId="0" borderId="2" xfId="0" applyFont="1" applyFill="1" applyBorder="1" applyAlignment="1">
      <alignment horizontal="center"/>
    </xf>
    <xf numFmtId="0" fontId="9" fillId="0" borderId="2" xfId="0" applyFont="1" applyFill="1" applyBorder="1" applyAlignment="1">
      <alignment horizontal="center"/>
    </xf>
    <xf numFmtId="0" fontId="1" fillId="0" borderId="8"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 fillId="0" borderId="8" xfId="0" applyFont="1" applyFill="1" applyBorder="1" applyAlignment="1">
      <alignment horizontal="center"/>
    </xf>
    <xf numFmtId="0" fontId="8" fillId="0" borderId="3" xfId="0" applyFont="1" applyBorder="1" applyAlignment="1">
      <alignment horizontal="center"/>
    </xf>
    <xf numFmtId="0" fontId="0" fillId="0" borderId="3" xfId="0" applyBorder="1"/>
    <xf numFmtId="0" fontId="2" fillId="2" borderId="8" xfId="0" applyFont="1" applyFill="1" applyBorder="1" applyAlignment="1">
      <alignment horizontal="center"/>
    </xf>
    <xf numFmtId="0" fontId="8" fillId="3" borderId="8" xfId="0" applyFont="1" applyFill="1" applyBorder="1" applyAlignment="1">
      <alignment horizontal="center"/>
    </xf>
    <xf numFmtId="0" fontId="8" fillId="3" borderId="5" xfId="0" applyFont="1" applyFill="1" applyBorder="1" applyAlignment="1">
      <alignment horizontal="center"/>
    </xf>
    <xf numFmtId="0" fontId="2" fillId="4" borderId="1" xfId="0" applyFont="1" applyFill="1" applyBorder="1" applyAlignment="1">
      <alignment horizontal="center"/>
    </xf>
    <xf numFmtId="14" fontId="0" fillId="0" borderId="0" xfId="0" applyNumberFormat="1"/>
    <xf numFmtId="164" fontId="0" fillId="0" borderId="0" xfId="0" applyNumberFormat="1"/>
    <xf numFmtId="0" fontId="2" fillId="0" borderId="0" xfId="0" applyFont="1"/>
    <xf numFmtId="0" fontId="1" fillId="5" borderId="0" xfId="0" applyFont="1" applyFill="1"/>
    <xf numFmtId="164" fontId="1" fillId="5" borderId="0" xfId="0" applyNumberFormat="1" applyFont="1" applyFill="1" applyAlignment="1">
      <alignment horizontal="center"/>
    </xf>
    <xf numFmtId="164" fontId="0" fillId="0" borderId="0" xfId="0" applyNumberFormat="1" applyAlignment="1">
      <alignment horizontal="center"/>
    </xf>
    <xf numFmtId="0" fontId="0" fillId="7" borderId="0" xfId="0" applyFill="1"/>
    <xf numFmtId="0" fontId="1" fillId="6" borderId="0" xfId="3" applyFont="1" applyFill="1"/>
    <xf numFmtId="0" fontId="2" fillId="0" borderId="0" xfId="3"/>
    <xf numFmtId="164" fontId="2" fillId="7" borderId="0" xfId="0" applyNumberFormat="1" applyFont="1" applyFill="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applyAlignment="1"/>
    <xf numFmtId="0" fontId="8"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4" fontId="1" fillId="0" borderId="7" xfId="0" applyNumberFormat="1" applyFont="1" applyBorder="1" applyAlignment="1">
      <alignment horizontal="center"/>
    </xf>
  </cellXfs>
  <cellStyles count="4">
    <cellStyle name="Normal" xfId="0" builtinId="0"/>
    <cellStyle name="Normal 2 2" xfId="1" xr:uid="{2420BE2A-C98B-4256-9770-50F7418875E6}"/>
    <cellStyle name="Normal 2 2 2" xfId="3" xr:uid="{D906C334-2360-49B5-B90A-4B0325E79EEB}"/>
    <cellStyle name="Normal 3" xfId="2" xr:uid="{8F460FDE-509F-42B0-AC64-5AC3FF07AB67}"/>
  </cellStyles>
  <dxfs count="1">
    <dxf>
      <fill>
        <patternFill patternType="solid">
          <fgColor rgb="FF00B0F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istribution%20Reviews\EXCISE\TAS-2019-ProShares%20Excise%20Expense%20Estimate%20Section%20II%20-%20NON%20AL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207921\AppData\Local\Microsoft\Windows\Temporary%20Internet%20Files\Content.Outlook\2FSGCJKA\8.10.2020_2357_%20Proshares%20Reverse%20Splits%20PIF_2357_8.18.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ost01AP01\Vol2\SHARED\Morgan\Treasury\Treasury\Variable%20Rate%20Expenses\New%20Fee%20Calculations\Advisory\CE\2004\ADVISORY_CLOSEDEND_02-29-04%20Star%20Wa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organ\Treasury\Treasury\Variable%20Rate%20Expenses\New%20Fee%20Calculations\Admin\Fee%20Cal%20Open-Closed-Cayman%20effective%2010-1-06\ADMIN_OPENENDFUNDS%2010-31-06%20New%20Fee%20schedule%20Star%20Wa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iance LOG"/>
      <sheetName val="CAP_CALCULATION"/>
      <sheetName val="Excise Sheet"/>
      <sheetName val="Fund List"/>
      <sheetName val="Sheet1"/>
      <sheetName val="Capped Funds Worksheet"/>
      <sheetName val="Estimated Expense"/>
      <sheetName val="Net Assets"/>
      <sheetName val="FundTrials"/>
      <sheetName val="Excise Section 2"/>
    </sheetNames>
    <sheetDataSet>
      <sheetData sheetId="0" refreshError="1"/>
      <sheetData sheetId="1" refreshError="1"/>
      <sheetData sheetId="2" refreshError="1"/>
      <sheetData sheetId="3"/>
      <sheetData sheetId="4" refreshError="1"/>
      <sheetData sheetId="5" refreshError="1"/>
      <sheetData sheetId="6" refreshError="1"/>
      <sheetData sheetId="7">
        <row r="1">
          <cell r="D1" t="str">
            <v>ProShares Excise Expenses - Net Assets</v>
          </cell>
        </row>
        <row r="2">
          <cell r="D2" t="str">
            <v>Date</v>
          </cell>
          <cell r="E2" t="str">
            <v xml:space="preserve">Fund # </v>
          </cell>
          <cell r="F2" t="str">
            <v>Class</v>
          </cell>
          <cell r="G2" t="str">
            <v>Trial Code</v>
          </cell>
          <cell r="H2" t="str">
            <v>Fund Name</v>
          </cell>
          <cell r="I2" t="str">
            <v>Assets</v>
          </cell>
          <cell r="J2" t="str">
            <v>Shares</v>
          </cell>
        </row>
        <row r="3">
          <cell r="A3" t="str">
            <v>30161357001</v>
          </cell>
          <cell r="B3" t="str">
            <v>30161357002600</v>
          </cell>
          <cell r="D3">
            <v>43808</v>
          </cell>
          <cell r="E3">
            <v>3016135700</v>
          </cell>
          <cell r="F3">
            <v>1</v>
          </cell>
          <cell r="G3">
            <v>2600</v>
          </cell>
          <cell r="H3" t="str">
            <v xml:space="preserve">Ultra S&amp;P500 </v>
          </cell>
          <cell r="I3">
            <v>2694291451.6999998</v>
          </cell>
          <cell r="J3">
            <v>1425001</v>
          </cell>
        </row>
        <row r="5">
          <cell r="A5" t="str">
            <v>30161355001</v>
          </cell>
          <cell r="B5" t="str">
            <v>30161355002600</v>
          </cell>
          <cell r="D5">
            <v>43808</v>
          </cell>
          <cell r="E5">
            <v>3016135500</v>
          </cell>
          <cell r="F5">
            <v>1</v>
          </cell>
          <cell r="G5">
            <v>2600</v>
          </cell>
          <cell r="H5" t="str">
            <v xml:space="preserve">Ultra QQQ </v>
          </cell>
          <cell r="I5">
            <v>2129878248.72</v>
          </cell>
          <cell r="J5">
            <v>675001</v>
          </cell>
        </row>
        <row r="7">
          <cell r="A7" t="str">
            <v>30161359001</v>
          </cell>
          <cell r="B7" t="str">
            <v>30161359002600</v>
          </cell>
          <cell r="D7">
            <v>43808</v>
          </cell>
          <cell r="E7">
            <v>3016135900</v>
          </cell>
          <cell r="F7">
            <v>1</v>
          </cell>
          <cell r="G7">
            <v>2600</v>
          </cell>
          <cell r="H7" t="str">
            <v xml:space="preserve">Ultra Dow30 </v>
          </cell>
          <cell r="I7">
            <v>358199798.39999998</v>
          </cell>
          <cell r="J7">
            <v>1501429</v>
          </cell>
        </row>
        <row r="9">
          <cell r="A9" t="str">
            <v>30161353001</v>
          </cell>
          <cell r="B9" t="str">
            <v>30161353002600</v>
          </cell>
          <cell r="D9">
            <v>43808</v>
          </cell>
          <cell r="E9">
            <v>3016135300</v>
          </cell>
          <cell r="F9">
            <v>1</v>
          </cell>
          <cell r="G9">
            <v>2600</v>
          </cell>
          <cell r="H9" t="str">
            <v xml:space="preserve">Ultra MidCap400 </v>
          </cell>
          <cell r="I9">
            <v>145467217.91999999</v>
          </cell>
          <cell r="J9">
            <v>975001</v>
          </cell>
        </row>
        <row r="11">
          <cell r="A11" t="str">
            <v>30161349001</v>
          </cell>
          <cell r="B11" t="str">
            <v>30161349002600</v>
          </cell>
          <cell r="D11">
            <v>43808</v>
          </cell>
          <cell r="E11">
            <v>3016134900</v>
          </cell>
          <cell r="F11">
            <v>1</v>
          </cell>
          <cell r="G11">
            <v>2600</v>
          </cell>
          <cell r="H11" t="str">
            <v xml:space="preserve">Short S&amp;P500 </v>
          </cell>
          <cell r="I11">
            <v>1914669668.3099999</v>
          </cell>
          <cell r="J11">
            <v>3975001</v>
          </cell>
        </row>
        <row r="13">
          <cell r="A13" t="str">
            <v>30161347001</v>
          </cell>
          <cell r="B13" t="str">
            <v>30161347002600</v>
          </cell>
          <cell r="D13">
            <v>43808</v>
          </cell>
          <cell r="E13">
            <v>3016134700</v>
          </cell>
          <cell r="F13">
            <v>1</v>
          </cell>
          <cell r="G13">
            <v>2600</v>
          </cell>
          <cell r="H13" t="str">
            <v xml:space="preserve">Short QQQ </v>
          </cell>
          <cell r="I13">
            <v>525958850.63</v>
          </cell>
          <cell r="J13">
            <v>1950001</v>
          </cell>
        </row>
        <row r="15">
          <cell r="A15" t="str">
            <v>30161345001</v>
          </cell>
          <cell r="B15" t="str">
            <v>30161345002600</v>
          </cell>
          <cell r="D15">
            <v>43808</v>
          </cell>
          <cell r="E15">
            <v>3016134500</v>
          </cell>
          <cell r="F15">
            <v>1</v>
          </cell>
          <cell r="G15">
            <v>2600</v>
          </cell>
          <cell r="H15" t="str">
            <v xml:space="preserve">Short Dow30 </v>
          </cell>
          <cell r="I15">
            <v>238514424.27000001</v>
          </cell>
        </row>
        <row r="17">
          <cell r="A17" t="str">
            <v>30161351001</v>
          </cell>
          <cell r="B17" t="str">
            <v>30161351002600</v>
          </cell>
          <cell r="D17">
            <v>43808</v>
          </cell>
          <cell r="E17">
            <v>3016135100</v>
          </cell>
          <cell r="F17">
            <v>1</v>
          </cell>
          <cell r="G17">
            <v>2600</v>
          </cell>
          <cell r="H17" t="str">
            <v xml:space="preserve">Short MidCap400 </v>
          </cell>
          <cell r="I17">
            <v>10972535.630000001</v>
          </cell>
        </row>
        <row r="19">
          <cell r="A19" t="str">
            <v>30162387001</v>
          </cell>
          <cell r="B19" t="str">
            <v>30162387002600</v>
          </cell>
          <cell r="D19">
            <v>43808</v>
          </cell>
          <cell r="E19">
            <v>3016238700</v>
          </cell>
          <cell r="F19">
            <v>1</v>
          </cell>
          <cell r="G19">
            <v>2600</v>
          </cell>
          <cell r="H19" t="str">
            <v xml:space="preserve">UltraShort S&amp;P500 </v>
          </cell>
          <cell r="I19">
            <v>1079550365.3800001</v>
          </cell>
        </row>
        <row r="21">
          <cell r="A21" t="str">
            <v>30162383001</v>
          </cell>
          <cell r="B21" t="str">
            <v>30162383002600</v>
          </cell>
          <cell r="D21">
            <v>43808</v>
          </cell>
          <cell r="E21">
            <v>3016238300</v>
          </cell>
          <cell r="F21">
            <v>1</v>
          </cell>
          <cell r="G21">
            <v>2600</v>
          </cell>
          <cell r="H21" t="str">
            <v xml:space="preserve">UltraShort QQQ </v>
          </cell>
          <cell r="I21">
            <v>319619693.22000003</v>
          </cell>
        </row>
        <row r="23">
          <cell r="A23" t="str">
            <v>30162381001</v>
          </cell>
          <cell r="B23" t="str">
            <v>30162381002600</v>
          </cell>
          <cell r="D23">
            <v>43808</v>
          </cell>
          <cell r="E23">
            <v>3016238100</v>
          </cell>
          <cell r="F23">
            <v>1</v>
          </cell>
          <cell r="G23">
            <v>2600</v>
          </cell>
          <cell r="H23" t="str">
            <v xml:space="preserve">UltraShort Dow30 </v>
          </cell>
          <cell r="I23">
            <v>153404697.74000001</v>
          </cell>
        </row>
        <row r="25">
          <cell r="A25" t="str">
            <v>30162385001</v>
          </cell>
          <cell r="B25" t="str">
            <v>30162385002600</v>
          </cell>
          <cell r="D25">
            <v>43808</v>
          </cell>
          <cell r="E25">
            <v>3016238500</v>
          </cell>
          <cell r="F25">
            <v>1</v>
          </cell>
          <cell r="G25">
            <v>2600</v>
          </cell>
          <cell r="H25" t="str">
            <v xml:space="preserve">UltraShort MidCap400 </v>
          </cell>
          <cell r="I25">
            <v>3019859.26</v>
          </cell>
        </row>
        <row r="27">
          <cell r="A27" t="str">
            <v>30163490001</v>
          </cell>
          <cell r="B27" t="str">
            <v>30163490002600</v>
          </cell>
          <cell r="D27">
            <v>43808</v>
          </cell>
          <cell r="E27">
            <v>3016349000</v>
          </cell>
          <cell r="F27">
            <v>1</v>
          </cell>
          <cell r="G27">
            <v>2600</v>
          </cell>
          <cell r="H27" t="str">
            <v xml:space="preserve">Ultra Russell2000 </v>
          </cell>
          <cell r="I27">
            <v>198782555.31</v>
          </cell>
        </row>
        <row r="29">
          <cell r="A29" t="str">
            <v>30163491001</v>
          </cell>
          <cell r="B29" t="str">
            <v>30163491002600</v>
          </cell>
          <cell r="D29">
            <v>43808</v>
          </cell>
          <cell r="E29">
            <v>3016349100</v>
          </cell>
          <cell r="F29">
            <v>1</v>
          </cell>
          <cell r="G29">
            <v>2600</v>
          </cell>
          <cell r="H29" t="str">
            <v xml:space="preserve">UltraShort Russell2000 </v>
          </cell>
          <cell r="I29">
            <v>83144653.349999994</v>
          </cell>
        </row>
        <row r="31">
          <cell r="A31" t="str">
            <v>30163492001</v>
          </cell>
          <cell r="B31" t="str">
            <v>30163492002600</v>
          </cell>
          <cell r="D31">
            <v>43808</v>
          </cell>
          <cell r="E31">
            <v>3016349200</v>
          </cell>
          <cell r="F31">
            <v>1</v>
          </cell>
          <cell r="G31">
            <v>2600</v>
          </cell>
          <cell r="H31" t="str">
            <v xml:space="preserve">Short Russell2000 </v>
          </cell>
          <cell r="I31">
            <v>260360989.88</v>
          </cell>
        </row>
        <row r="33">
          <cell r="A33" t="str">
            <v>30163493001</v>
          </cell>
          <cell r="B33" t="str">
            <v>30163493002600</v>
          </cell>
          <cell r="D33">
            <v>43808</v>
          </cell>
          <cell r="E33">
            <v>3016349300</v>
          </cell>
          <cell r="F33">
            <v>1</v>
          </cell>
          <cell r="G33">
            <v>2600</v>
          </cell>
          <cell r="H33" t="str">
            <v xml:space="preserve">Ultra SmallCap600 </v>
          </cell>
          <cell r="I33">
            <v>26205233.489999998</v>
          </cell>
        </row>
        <row r="35">
          <cell r="A35" t="str">
            <v>30163494001</v>
          </cell>
          <cell r="B35" t="str">
            <v>30163494002600</v>
          </cell>
          <cell r="D35">
            <v>43808</v>
          </cell>
          <cell r="E35">
            <v>3016349400</v>
          </cell>
          <cell r="F35">
            <v>1</v>
          </cell>
          <cell r="G35">
            <v>2600</v>
          </cell>
          <cell r="H35" t="str">
            <v xml:space="preserve">UltraShort SmallCap600 </v>
          </cell>
          <cell r="I35">
            <v>2620193.6800000002</v>
          </cell>
        </row>
        <row r="37">
          <cell r="A37" t="str">
            <v>30163495001</v>
          </cell>
          <cell r="B37" t="str">
            <v>30163495002600</v>
          </cell>
          <cell r="D37">
            <v>43808</v>
          </cell>
          <cell r="E37">
            <v>3016349500</v>
          </cell>
          <cell r="F37">
            <v>1</v>
          </cell>
          <cell r="G37">
            <v>2600</v>
          </cell>
          <cell r="H37" t="str">
            <v xml:space="preserve">Short SmallCap600 </v>
          </cell>
          <cell r="I37">
            <v>3634571.56</v>
          </cell>
        </row>
        <row r="39">
          <cell r="A39" t="str">
            <v>30163496001</v>
          </cell>
          <cell r="B39" t="str">
            <v>30163496002600</v>
          </cell>
          <cell r="D39">
            <v>43808</v>
          </cell>
          <cell r="E39">
            <v>3016349600</v>
          </cell>
          <cell r="F39">
            <v>1</v>
          </cell>
          <cell r="G39">
            <v>2600</v>
          </cell>
          <cell r="H39" t="str">
            <v xml:space="preserve">Ultra Basic Materials </v>
          </cell>
          <cell r="I39">
            <v>41610995.450000003</v>
          </cell>
        </row>
        <row r="41">
          <cell r="A41" t="str">
            <v>30163497001</v>
          </cell>
          <cell r="B41" t="str">
            <v>30163497002600</v>
          </cell>
          <cell r="D41">
            <v>43808</v>
          </cell>
          <cell r="E41">
            <v>3016349700</v>
          </cell>
          <cell r="F41">
            <v>1</v>
          </cell>
          <cell r="G41">
            <v>2600</v>
          </cell>
          <cell r="H41" t="str">
            <v xml:space="preserve">Ultra Consumer Goods </v>
          </cell>
          <cell r="I41">
            <v>7662042.0099999998</v>
          </cell>
        </row>
        <row r="43">
          <cell r="A43" t="str">
            <v>30163498001</v>
          </cell>
          <cell r="B43" t="str">
            <v>30163498002600</v>
          </cell>
          <cell r="D43">
            <v>43808</v>
          </cell>
          <cell r="E43">
            <v>3016349800</v>
          </cell>
          <cell r="F43">
            <v>1</v>
          </cell>
          <cell r="G43">
            <v>2600</v>
          </cell>
          <cell r="H43" t="str">
            <v xml:space="preserve">Ultra Consumer Services </v>
          </cell>
          <cell r="I43">
            <v>22573779.440000001</v>
          </cell>
        </row>
        <row r="45">
          <cell r="A45" t="str">
            <v>30163499001</v>
          </cell>
          <cell r="B45" t="str">
            <v>30163499002600</v>
          </cell>
          <cell r="D45">
            <v>43808</v>
          </cell>
          <cell r="E45">
            <v>3016349900</v>
          </cell>
          <cell r="F45">
            <v>1</v>
          </cell>
          <cell r="G45">
            <v>2600</v>
          </cell>
          <cell r="H45" t="str">
            <v xml:space="preserve">Ultra Financials </v>
          </cell>
          <cell r="I45">
            <v>823465019.39999998</v>
          </cell>
        </row>
        <row r="47">
          <cell r="A47" t="str">
            <v>30163500001</v>
          </cell>
          <cell r="B47" t="str">
            <v>30163500002600</v>
          </cell>
          <cell r="D47">
            <v>43808</v>
          </cell>
          <cell r="E47">
            <v>3016350000</v>
          </cell>
          <cell r="F47">
            <v>1</v>
          </cell>
          <cell r="G47">
            <v>2600</v>
          </cell>
          <cell r="H47" t="str">
            <v xml:space="preserve">Ultra Health Care </v>
          </cell>
          <cell r="I47">
            <v>113924261.94</v>
          </cell>
        </row>
        <row r="49">
          <cell r="A49" t="str">
            <v>30163501001</v>
          </cell>
          <cell r="B49" t="str">
            <v>30163501002600</v>
          </cell>
          <cell r="D49">
            <v>43808</v>
          </cell>
          <cell r="E49">
            <v>3016350100</v>
          </cell>
          <cell r="F49">
            <v>1</v>
          </cell>
          <cell r="G49">
            <v>2600</v>
          </cell>
          <cell r="H49" t="str">
            <v xml:space="preserve">Ultra Industrials </v>
          </cell>
          <cell r="I49">
            <v>21188928.420000002</v>
          </cell>
        </row>
        <row r="51">
          <cell r="A51" t="str">
            <v>30163502001</v>
          </cell>
          <cell r="B51" t="str">
            <v>30163502002600</v>
          </cell>
          <cell r="D51">
            <v>43808</v>
          </cell>
          <cell r="E51">
            <v>3016350200</v>
          </cell>
          <cell r="F51">
            <v>1</v>
          </cell>
          <cell r="G51">
            <v>2600</v>
          </cell>
          <cell r="H51" t="str">
            <v xml:space="preserve">Ultra Oil &amp; Gas </v>
          </cell>
          <cell r="I51">
            <v>68839768.510000005</v>
          </cell>
        </row>
        <row r="53">
          <cell r="A53" t="str">
            <v>30163503001</v>
          </cell>
          <cell r="B53" t="str">
            <v>30163503002600</v>
          </cell>
          <cell r="D53">
            <v>43808</v>
          </cell>
          <cell r="E53">
            <v>3016350300</v>
          </cell>
          <cell r="F53">
            <v>1</v>
          </cell>
          <cell r="G53">
            <v>2600</v>
          </cell>
          <cell r="H53" t="str">
            <v xml:space="preserve">Ultra Technology </v>
          </cell>
          <cell r="I53">
            <v>396392291.49000001</v>
          </cell>
        </row>
        <row r="55">
          <cell r="A55" t="str">
            <v>30163504001</v>
          </cell>
          <cell r="B55" t="str">
            <v>30163504002600</v>
          </cell>
          <cell r="D55">
            <v>43808</v>
          </cell>
          <cell r="E55">
            <v>3016350400</v>
          </cell>
          <cell r="F55">
            <v>1</v>
          </cell>
          <cell r="G55">
            <v>2600</v>
          </cell>
          <cell r="H55" t="str">
            <v xml:space="preserve">Ultra Utilities </v>
          </cell>
          <cell r="I55">
            <v>32734010.079999998</v>
          </cell>
        </row>
        <row r="57">
          <cell r="A57" t="str">
            <v>30163505001</v>
          </cell>
          <cell r="B57" t="str">
            <v>30163505002600</v>
          </cell>
          <cell r="D57">
            <v>43808</v>
          </cell>
          <cell r="E57">
            <v>3016350500</v>
          </cell>
          <cell r="F57">
            <v>1</v>
          </cell>
          <cell r="G57">
            <v>2600</v>
          </cell>
          <cell r="H57" t="str">
            <v xml:space="preserve">Ultra Real Estate </v>
          </cell>
          <cell r="I57">
            <v>141056160.41999999</v>
          </cell>
        </row>
        <row r="59">
          <cell r="A59" t="str">
            <v>30163506001</v>
          </cell>
          <cell r="B59" t="str">
            <v>30163506002600</v>
          </cell>
          <cell r="D59">
            <v>43808</v>
          </cell>
          <cell r="E59">
            <v>3016350600</v>
          </cell>
          <cell r="F59">
            <v>1</v>
          </cell>
          <cell r="G59">
            <v>2600</v>
          </cell>
          <cell r="H59" t="str">
            <v xml:space="preserve">Ultra Semiconductors </v>
          </cell>
          <cell r="I59">
            <v>80863543.849999994</v>
          </cell>
        </row>
        <row r="61">
          <cell r="A61" t="str">
            <v>30163507001</v>
          </cell>
          <cell r="B61" t="str">
            <v>30163507002600</v>
          </cell>
          <cell r="D61">
            <v>43808</v>
          </cell>
          <cell r="E61">
            <v>3016350700</v>
          </cell>
          <cell r="F61">
            <v>1</v>
          </cell>
          <cell r="G61">
            <v>2600</v>
          </cell>
          <cell r="H61" t="str">
            <v xml:space="preserve">UltraShort Basic Materials </v>
          </cell>
          <cell r="I61">
            <v>5428724.46</v>
          </cell>
        </row>
        <row r="63">
          <cell r="A63" t="str">
            <v>30163508001</v>
          </cell>
          <cell r="B63" t="str">
            <v>30163508002600</v>
          </cell>
          <cell r="D63">
            <v>43808</v>
          </cell>
          <cell r="E63">
            <v>3016350800</v>
          </cell>
          <cell r="F63">
            <v>1</v>
          </cell>
          <cell r="G63">
            <v>2600</v>
          </cell>
          <cell r="H63" t="str">
            <v xml:space="preserve">UltraShort Consumer Goods </v>
          </cell>
          <cell r="I63">
            <v>1848432.57</v>
          </cell>
        </row>
        <row r="65">
          <cell r="A65" t="str">
            <v>30163509001</v>
          </cell>
          <cell r="B65" t="str">
            <v>30163509002600</v>
          </cell>
          <cell r="D65">
            <v>43808</v>
          </cell>
          <cell r="E65">
            <v>3016350900</v>
          </cell>
          <cell r="F65">
            <v>1</v>
          </cell>
          <cell r="G65">
            <v>2600</v>
          </cell>
          <cell r="H65" t="str">
            <v xml:space="preserve">UltraShort Consumer Services </v>
          </cell>
          <cell r="I65">
            <v>857542</v>
          </cell>
        </row>
        <row r="67">
          <cell r="A67" t="str">
            <v>30163510001</v>
          </cell>
          <cell r="B67" t="str">
            <v>30163510002600</v>
          </cell>
          <cell r="D67">
            <v>43808</v>
          </cell>
          <cell r="E67">
            <v>3016351000</v>
          </cell>
          <cell r="F67">
            <v>1</v>
          </cell>
          <cell r="G67">
            <v>2600</v>
          </cell>
          <cell r="H67" t="str">
            <v xml:space="preserve">UltraShort Financials </v>
          </cell>
          <cell r="I67">
            <v>27415035.280000001</v>
          </cell>
        </row>
        <row r="69">
          <cell r="A69" t="str">
            <v>30163511001</v>
          </cell>
          <cell r="B69" t="str">
            <v>30163511002600</v>
          </cell>
          <cell r="D69">
            <v>43808</v>
          </cell>
          <cell r="E69">
            <v>3016351100</v>
          </cell>
          <cell r="F69">
            <v>1</v>
          </cell>
          <cell r="G69">
            <v>2600</v>
          </cell>
          <cell r="H69" t="str">
            <v xml:space="preserve">UltraShort Health Care </v>
          </cell>
          <cell r="I69">
            <v>2024929.95</v>
          </cell>
        </row>
        <row r="71">
          <cell r="A71" t="str">
            <v>30163512001</v>
          </cell>
          <cell r="B71" t="str">
            <v>30163512002600</v>
          </cell>
          <cell r="D71">
            <v>43808</v>
          </cell>
          <cell r="E71">
            <v>3016351200</v>
          </cell>
          <cell r="F71">
            <v>1</v>
          </cell>
          <cell r="G71">
            <v>2600</v>
          </cell>
          <cell r="H71" t="str">
            <v xml:space="preserve">UltraShort Industrials </v>
          </cell>
          <cell r="I71">
            <v>1537800.76</v>
          </cell>
        </row>
        <row r="73">
          <cell r="A73" t="str">
            <v>30163513001</v>
          </cell>
          <cell r="B73" t="str">
            <v>30163513002600</v>
          </cell>
          <cell r="D73">
            <v>43808</v>
          </cell>
          <cell r="E73">
            <v>3016351300</v>
          </cell>
          <cell r="F73">
            <v>1</v>
          </cell>
          <cell r="G73">
            <v>2600</v>
          </cell>
          <cell r="H73" t="str">
            <v xml:space="preserve">UltraShort Oil &amp; Gas </v>
          </cell>
          <cell r="I73">
            <v>15467709.310000001</v>
          </cell>
        </row>
        <row r="75">
          <cell r="A75" t="str">
            <v>30163514001</v>
          </cell>
          <cell r="B75" t="str">
            <v>30163514002600</v>
          </cell>
          <cell r="D75">
            <v>43808</v>
          </cell>
          <cell r="E75">
            <v>3016351400</v>
          </cell>
          <cell r="F75">
            <v>1</v>
          </cell>
          <cell r="G75">
            <v>2600</v>
          </cell>
          <cell r="H75" t="str">
            <v xml:space="preserve">UltraShort Technology </v>
          </cell>
          <cell r="I75">
            <v>4502018.49</v>
          </cell>
        </row>
        <row r="77">
          <cell r="A77" t="str">
            <v>30163515001</v>
          </cell>
          <cell r="B77" t="str">
            <v>30163515002600</v>
          </cell>
          <cell r="D77">
            <v>43808</v>
          </cell>
          <cell r="E77">
            <v>3016351500</v>
          </cell>
          <cell r="F77">
            <v>1</v>
          </cell>
          <cell r="G77">
            <v>2600</v>
          </cell>
          <cell r="H77" t="str">
            <v xml:space="preserve">UltraShort Utilities </v>
          </cell>
          <cell r="I77">
            <v>4500239.24</v>
          </cell>
        </row>
        <row r="79">
          <cell r="A79" t="str">
            <v>30163516001</v>
          </cell>
          <cell r="B79" t="str">
            <v>30163516002600</v>
          </cell>
          <cell r="D79">
            <v>43808</v>
          </cell>
          <cell r="E79">
            <v>3016351600</v>
          </cell>
          <cell r="F79">
            <v>1</v>
          </cell>
          <cell r="G79">
            <v>2600</v>
          </cell>
          <cell r="H79" t="str">
            <v xml:space="preserve">UltraShort Real Estate </v>
          </cell>
          <cell r="I79">
            <v>18887826.890000001</v>
          </cell>
        </row>
        <row r="81">
          <cell r="A81" t="str">
            <v>30163517001</v>
          </cell>
          <cell r="B81" t="str">
            <v>30163517002600</v>
          </cell>
          <cell r="D81">
            <v>43808</v>
          </cell>
          <cell r="E81">
            <v>3016351700</v>
          </cell>
          <cell r="F81">
            <v>1</v>
          </cell>
          <cell r="G81">
            <v>2600</v>
          </cell>
          <cell r="H81" t="str">
            <v xml:space="preserve">UltraShort Semiconductors </v>
          </cell>
          <cell r="I81">
            <v>9726669.8900000006</v>
          </cell>
        </row>
        <row r="83">
          <cell r="A83" t="str">
            <v>30165164001</v>
          </cell>
          <cell r="B83" t="str">
            <v>30165164002600</v>
          </cell>
          <cell r="D83">
            <v>43808</v>
          </cell>
          <cell r="E83">
            <v>3016516400</v>
          </cell>
          <cell r="F83">
            <v>1</v>
          </cell>
          <cell r="G83">
            <v>2600</v>
          </cell>
          <cell r="H83" t="str">
            <v xml:space="preserve">Short MSCI EAFE </v>
          </cell>
          <cell r="I83">
            <v>18139060.710000001</v>
          </cell>
        </row>
        <row r="85">
          <cell r="A85" t="str">
            <v>30165167001</v>
          </cell>
          <cell r="B85" t="str">
            <v>30165167002600</v>
          </cell>
          <cell r="D85">
            <v>43808</v>
          </cell>
          <cell r="E85">
            <v>3016516700</v>
          </cell>
          <cell r="F85">
            <v>1</v>
          </cell>
          <cell r="G85">
            <v>2600</v>
          </cell>
          <cell r="H85" t="str">
            <v xml:space="preserve">UltraShort MSCI EAFE </v>
          </cell>
          <cell r="I85">
            <v>1862070.34</v>
          </cell>
        </row>
        <row r="87">
          <cell r="A87" t="str">
            <v>30165163001</v>
          </cell>
          <cell r="B87" t="str">
            <v>30165163002600</v>
          </cell>
          <cell r="D87">
            <v>43808</v>
          </cell>
          <cell r="E87">
            <v>3016516300</v>
          </cell>
          <cell r="F87">
            <v>1</v>
          </cell>
          <cell r="G87">
            <v>2600</v>
          </cell>
          <cell r="H87" t="str">
            <v xml:space="preserve">Short MSCI Emerging Markets </v>
          </cell>
          <cell r="I87">
            <v>71200731.890000001</v>
          </cell>
        </row>
        <row r="89">
          <cell r="A89" t="str">
            <v>30165165001</v>
          </cell>
          <cell r="B89" t="str">
            <v>30165165002600</v>
          </cell>
          <cell r="D89">
            <v>43808</v>
          </cell>
          <cell r="E89">
            <v>3016516500</v>
          </cell>
          <cell r="F89">
            <v>1</v>
          </cell>
          <cell r="G89">
            <v>2600</v>
          </cell>
          <cell r="H89" t="str">
            <v xml:space="preserve">UltraShort MSCI Emerging Markets </v>
          </cell>
          <cell r="I89">
            <v>15723268.76</v>
          </cell>
        </row>
        <row r="91">
          <cell r="A91" t="str">
            <v>30165166001</v>
          </cell>
          <cell r="B91" t="str">
            <v>30165166002600</v>
          </cell>
          <cell r="D91">
            <v>43808</v>
          </cell>
          <cell r="E91">
            <v>3016516600</v>
          </cell>
          <cell r="F91">
            <v>1</v>
          </cell>
          <cell r="G91">
            <v>2600</v>
          </cell>
          <cell r="H91" t="str">
            <v xml:space="preserve">UltraShort MSCI Japan </v>
          </cell>
          <cell r="I91">
            <v>5303860.05</v>
          </cell>
        </row>
        <row r="93">
          <cell r="A93" t="str">
            <v>30165168001</v>
          </cell>
          <cell r="B93" t="str">
            <v>30165168002600</v>
          </cell>
          <cell r="D93">
            <v>43808</v>
          </cell>
          <cell r="E93">
            <v>3016516800</v>
          </cell>
          <cell r="F93">
            <v>1</v>
          </cell>
          <cell r="G93">
            <v>2600</v>
          </cell>
          <cell r="H93" t="str">
            <v>UltraShort FTSE China 50</v>
          </cell>
          <cell r="I93">
            <v>38306453.380000003</v>
          </cell>
        </row>
        <row r="95">
          <cell r="A95" t="str">
            <v>30172272001</v>
          </cell>
          <cell r="B95" t="str">
            <v>30172272002600</v>
          </cell>
          <cell r="D95">
            <v>43808</v>
          </cell>
          <cell r="E95">
            <v>3017227200</v>
          </cell>
          <cell r="F95">
            <v>1</v>
          </cell>
          <cell r="G95">
            <v>2600</v>
          </cell>
          <cell r="H95" t="str">
            <v xml:space="preserve">Ultra Telecommunications </v>
          </cell>
          <cell r="I95">
            <v>1988412.4</v>
          </cell>
        </row>
        <row r="97">
          <cell r="A97" t="str">
            <v>30165922001</v>
          </cell>
          <cell r="B97" t="str">
            <v>30165922002600</v>
          </cell>
          <cell r="D97">
            <v>43808</v>
          </cell>
          <cell r="E97">
            <v>3016592200</v>
          </cell>
          <cell r="F97">
            <v>1</v>
          </cell>
          <cell r="G97">
            <v>2600</v>
          </cell>
          <cell r="H97" t="str">
            <v xml:space="preserve">UltraShort 7-10 Year Treasury  </v>
          </cell>
          <cell r="I97">
            <v>48198965.880000003</v>
          </cell>
        </row>
        <row r="99">
          <cell r="A99" t="str">
            <v>30165923001</v>
          </cell>
          <cell r="B99" t="str">
            <v>30165923002600</v>
          </cell>
          <cell r="D99">
            <v>43808</v>
          </cell>
          <cell r="E99">
            <v>3016592300</v>
          </cell>
          <cell r="F99">
            <v>1</v>
          </cell>
          <cell r="G99">
            <v>2600</v>
          </cell>
          <cell r="H99" t="str">
            <v xml:space="preserve">UltraShort 20+ Year Treasury  </v>
          </cell>
          <cell r="I99">
            <v>620063474.11000001</v>
          </cell>
        </row>
        <row r="101">
          <cell r="A101" t="str">
            <v>30173557001</v>
          </cell>
          <cell r="B101" t="str">
            <v>30173557002600</v>
          </cell>
          <cell r="D101">
            <v>43808</v>
          </cell>
          <cell r="E101">
            <v>3017355700</v>
          </cell>
          <cell r="F101">
            <v>1</v>
          </cell>
          <cell r="G101">
            <v>2600</v>
          </cell>
          <cell r="H101" t="str">
            <v xml:space="preserve">Short Financials  </v>
          </cell>
          <cell r="I101">
            <v>18148804.469999999</v>
          </cell>
        </row>
        <row r="103">
          <cell r="A103" t="str">
            <v>30173565001</v>
          </cell>
          <cell r="B103" t="str">
            <v>30173565002600</v>
          </cell>
          <cell r="D103">
            <v>43808</v>
          </cell>
          <cell r="E103">
            <v>3017356500</v>
          </cell>
          <cell r="F103">
            <v>1</v>
          </cell>
          <cell r="G103">
            <v>2600</v>
          </cell>
          <cell r="H103" t="str">
            <v xml:space="preserve">Short Oil &amp; Gas  </v>
          </cell>
          <cell r="I103">
            <v>1932951.19</v>
          </cell>
        </row>
        <row r="105">
          <cell r="A105" t="str">
            <v>30104099001</v>
          </cell>
          <cell r="B105" t="str">
            <v>30104099002600</v>
          </cell>
          <cell r="D105">
            <v>43808</v>
          </cell>
          <cell r="E105">
            <v>3010409900</v>
          </cell>
          <cell r="F105">
            <v>1</v>
          </cell>
          <cell r="G105">
            <v>2600</v>
          </cell>
          <cell r="H105" t="str">
            <v xml:space="preserve">Ultra MSCI EAFE  </v>
          </cell>
          <cell r="I105">
            <v>6086516.6799999997</v>
          </cell>
        </row>
        <row r="107">
          <cell r="A107" t="str">
            <v>30104105001</v>
          </cell>
          <cell r="B107" t="str">
            <v>30104105002600</v>
          </cell>
          <cell r="D107">
            <v>43808</v>
          </cell>
          <cell r="E107">
            <v>3010410500</v>
          </cell>
          <cell r="F107">
            <v>1</v>
          </cell>
          <cell r="G107">
            <v>2600</v>
          </cell>
          <cell r="H107" t="str">
            <v xml:space="preserve">Ultra MSCI Emerging Markets </v>
          </cell>
          <cell r="I107">
            <v>24842485.460000001</v>
          </cell>
        </row>
        <row r="109">
          <cell r="A109" t="str">
            <v>30104093001</v>
          </cell>
          <cell r="B109" t="str">
            <v>30104093002600</v>
          </cell>
          <cell r="D109">
            <v>43808</v>
          </cell>
          <cell r="E109">
            <v>3010409300</v>
          </cell>
          <cell r="F109">
            <v>1</v>
          </cell>
          <cell r="G109">
            <v>2600</v>
          </cell>
          <cell r="H109" t="str">
            <v>Ultra FTSE China 50</v>
          </cell>
          <cell r="I109">
            <v>30402404.920000002</v>
          </cell>
        </row>
        <row r="111">
          <cell r="A111" t="str">
            <v>30104087001</v>
          </cell>
          <cell r="B111" t="str">
            <v>30104087002600</v>
          </cell>
          <cell r="D111">
            <v>43808</v>
          </cell>
          <cell r="E111">
            <v>3010408700</v>
          </cell>
          <cell r="F111">
            <v>1</v>
          </cell>
          <cell r="G111">
            <v>2600</v>
          </cell>
          <cell r="H111" t="str">
            <v xml:space="preserve">Ultra MSCI Japan </v>
          </cell>
          <cell r="I111">
            <v>5819201.2199999997</v>
          </cell>
        </row>
        <row r="113">
          <cell r="A113" t="str">
            <v>30103978001</v>
          </cell>
          <cell r="B113" t="str">
            <v>30103978002600</v>
          </cell>
          <cell r="D113">
            <v>43808</v>
          </cell>
          <cell r="E113">
            <v>3010397800</v>
          </cell>
          <cell r="F113">
            <v>1</v>
          </cell>
          <cell r="G113">
            <v>2600</v>
          </cell>
          <cell r="H113" t="str">
            <v xml:space="preserve">UltraShort FTSE Europe </v>
          </cell>
          <cell r="I113">
            <v>12997895.220000001</v>
          </cell>
        </row>
        <row r="115">
          <cell r="A115" t="str">
            <v>30103990001</v>
          </cell>
          <cell r="B115" t="str">
            <v>30103990002600</v>
          </cell>
          <cell r="D115">
            <v>43808</v>
          </cell>
          <cell r="E115">
            <v>3010399000</v>
          </cell>
          <cell r="F115">
            <v>1</v>
          </cell>
          <cell r="G115">
            <v>2600</v>
          </cell>
          <cell r="H115" t="str">
            <v>UltraShort MSCI Brazil Capped</v>
          </cell>
          <cell r="I115">
            <v>24884208.760000002</v>
          </cell>
        </row>
        <row r="117">
          <cell r="A117" t="str">
            <v>30104512001</v>
          </cell>
          <cell r="B117" t="str">
            <v>30104512002600</v>
          </cell>
          <cell r="D117">
            <v>43808</v>
          </cell>
          <cell r="E117">
            <v>3010451200</v>
          </cell>
          <cell r="F117">
            <v>1</v>
          </cell>
          <cell r="G117">
            <v>2600</v>
          </cell>
          <cell r="H117" t="str">
            <v>UltraPro S&amp;P500</v>
          </cell>
          <cell r="I117">
            <v>1385170371.5699999</v>
          </cell>
        </row>
        <row r="119">
          <cell r="A119" t="str">
            <v>30104519001</v>
          </cell>
          <cell r="B119" t="str">
            <v>30104519002600</v>
          </cell>
          <cell r="D119">
            <v>43808</v>
          </cell>
          <cell r="E119">
            <v>3010451900</v>
          </cell>
          <cell r="F119">
            <v>1</v>
          </cell>
          <cell r="G119">
            <v>2600</v>
          </cell>
          <cell r="H119" t="str">
            <v>UltraPro Short S&amp;P500</v>
          </cell>
          <cell r="I119">
            <v>635122174.88</v>
          </cell>
        </row>
        <row r="121">
          <cell r="A121" t="str">
            <v>30173991001</v>
          </cell>
          <cell r="B121" t="str">
            <v>30173991002600</v>
          </cell>
          <cell r="D121">
            <v>43808</v>
          </cell>
          <cell r="E121">
            <v>3017399100</v>
          </cell>
          <cell r="F121">
            <v>1</v>
          </cell>
          <cell r="G121">
            <v>2600</v>
          </cell>
          <cell r="H121" t="str">
            <v>Large Cap Core Plus</v>
          </cell>
          <cell r="I121">
            <v>794692943.14999998</v>
          </cell>
        </row>
        <row r="123">
          <cell r="A123" t="str">
            <v>30105975001</v>
          </cell>
          <cell r="B123" t="str">
            <v>30105975002600</v>
          </cell>
          <cell r="D123">
            <v>43808</v>
          </cell>
          <cell r="E123">
            <v>3010597500</v>
          </cell>
          <cell r="F123">
            <v>1</v>
          </cell>
          <cell r="G123">
            <v>2600</v>
          </cell>
          <cell r="H123" t="str">
            <v>Short 20+ Year Treasury</v>
          </cell>
          <cell r="I123">
            <v>227320851.30000001</v>
          </cell>
        </row>
        <row r="125">
          <cell r="A125" t="str">
            <v>30104014001</v>
          </cell>
          <cell r="B125" t="str">
            <v>30104014002600</v>
          </cell>
          <cell r="D125">
            <v>43808</v>
          </cell>
          <cell r="E125">
            <v>3010401400</v>
          </cell>
          <cell r="F125">
            <v>1</v>
          </cell>
          <cell r="G125">
            <v>2600</v>
          </cell>
          <cell r="H125" t="str">
            <v>Ultra 7-10 Year Treasury</v>
          </cell>
          <cell r="I125">
            <v>30089959.559999999</v>
          </cell>
        </row>
        <row r="127">
          <cell r="A127" t="str">
            <v>30104020001</v>
          </cell>
          <cell r="B127" t="str">
            <v>30104020002600</v>
          </cell>
          <cell r="D127">
            <v>43808</v>
          </cell>
          <cell r="E127">
            <v>3010402000</v>
          </cell>
          <cell r="F127">
            <v>1</v>
          </cell>
          <cell r="G127">
            <v>2600</v>
          </cell>
          <cell r="H127" t="str">
            <v>Ultra 20+ Year Treasury</v>
          </cell>
          <cell r="I127">
            <v>47198219.850000001</v>
          </cell>
        </row>
        <row r="129">
          <cell r="A129" t="str">
            <v>30107550001</v>
          </cell>
          <cell r="B129" t="str">
            <v>30107550002600</v>
          </cell>
          <cell r="D129">
            <v>43808</v>
          </cell>
          <cell r="E129">
            <v>3010755000</v>
          </cell>
          <cell r="F129">
            <v>1</v>
          </cell>
          <cell r="G129">
            <v>2600</v>
          </cell>
          <cell r="H129" t="str">
            <v>UltraPro MidCap400</v>
          </cell>
          <cell r="I129">
            <v>22959351.420000002</v>
          </cell>
        </row>
        <row r="131">
          <cell r="A131" t="str">
            <v>30107502001</v>
          </cell>
          <cell r="B131" t="str">
            <v>30107502002600</v>
          </cell>
          <cell r="D131">
            <v>43808</v>
          </cell>
          <cell r="E131">
            <v>3010750200</v>
          </cell>
          <cell r="F131">
            <v>1</v>
          </cell>
          <cell r="G131">
            <v>2600</v>
          </cell>
          <cell r="H131" t="str">
            <v>UltraPro Short MidCap400</v>
          </cell>
          <cell r="I131">
            <v>2463047.77</v>
          </cell>
        </row>
        <row r="133">
          <cell r="A133" t="str">
            <v>30107526001</v>
          </cell>
          <cell r="B133" t="str">
            <v>30107526002600</v>
          </cell>
          <cell r="D133">
            <v>43808</v>
          </cell>
          <cell r="E133">
            <v>3010752600</v>
          </cell>
          <cell r="F133">
            <v>1</v>
          </cell>
          <cell r="G133">
            <v>2600</v>
          </cell>
          <cell r="H133" t="str">
            <v>UltraPro QQQ</v>
          </cell>
          <cell r="I133">
            <v>3740229303.5999999</v>
          </cell>
        </row>
        <row r="135">
          <cell r="A135" t="str">
            <v>30107478001</v>
          </cell>
          <cell r="B135" t="str">
            <v>30107478002600</v>
          </cell>
          <cell r="D135">
            <v>43808</v>
          </cell>
          <cell r="E135">
            <v>3010747800</v>
          </cell>
          <cell r="F135">
            <v>1</v>
          </cell>
          <cell r="G135">
            <v>2600</v>
          </cell>
          <cell r="H135" t="str">
            <v>UltraPro Short QQQ</v>
          </cell>
          <cell r="I135">
            <v>1183695574.9100001</v>
          </cell>
        </row>
        <row r="137">
          <cell r="A137" t="str">
            <v>30107538001</v>
          </cell>
          <cell r="B137" t="str">
            <v>30107538002600</v>
          </cell>
          <cell r="D137">
            <v>43808</v>
          </cell>
          <cell r="E137">
            <v>3010753800</v>
          </cell>
          <cell r="F137">
            <v>1</v>
          </cell>
          <cell r="G137">
            <v>2600</v>
          </cell>
          <cell r="H137" t="str">
            <v>UltraPro Dow30</v>
          </cell>
          <cell r="I137">
            <v>432744849.18000001</v>
          </cell>
        </row>
        <row r="139">
          <cell r="A139" t="str">
            <v>30107490001</v>
          </cell>
          <cell r="B139" t="str">
            <v>30107490002600</v>
          </cell>
          <cell r="D139">
            <v>43808</v>
          </cell>
          <cell r="E139">
            <v>3010749000</v>
          </cell>
          <cell r="F139">
            <v>1</v>
          </cell>
          <cell r="G139">
            <v>2600</v>
          </cell>
          <cell r="H139" t="str">
            <v>UltraPro Short Dow30</v>
          </cell>
          <cell r="I139">
            <v>258195783.25</v>
          </cell>
        </row>
        <row r="141">
          <cell r="A141" t="str">
            <v>30107562001</v>
          </cell>
          <cell r="B141" t="str">
            <v>30107562002600</v>
          </cell>
          <cell r="D141">
            <v>43808</v>
          </cell>
          <cell r="E141">
            <v>3010756200</v>
          </cell>
          <cell r="F141">
            <v>1</v>
          </cell>
          <cell r="G141">
            <v>2600</v>
          </cell>
          <cell r="H141" t="str">
            <v>UltraPro Russell2000</v>
          </cell>
          <cell r="I141">
            <v>103692029.56999999</v>
          </cell>
        </row>
        <row r="143">
          <cell r="A143" t="str">
            <v>30107514001</v>
          </cell>
          <cell r="B143" t="str">
            <v>30107514002600</v>
          </cell>
          <cell r="D143">
            <v>43808</v>
          </cell>
          <cell r="E143">
            <v>3010751400</v>
          </cell>
          <cell r="F143">
            <v>1</v>
          </cell>
          <cell r="G143">
            <v>2600</v>
          </cell>
          <cell r="H143" t="str">
            <v>UltraPro Short Russell2000</v>
          </cell>
          <cell r="I143">
            <v>61315854.990000002</v>
          </cell>
        </row>
        <row r="145">
          <cell r="A145" t="str">
            <v>30108741001</v>
          </cell>
          <cell r="B145" t="str">
            <v>30108741002600</v>
          </cell>
          <cell r="D145">
            <v>43808</v>
          </cell>
          <cell r="E145">
            <v>3010874100</v>
          </cell>
          <cell r="F145">
            <v>1</v>
          </cell>
          <cell r="G145">
            <v>2600</v>
          </cell>
          <cell r="H145" t="str">
            <v>Short Basic Materials</v>
          </cell>
          <cell r="I145">
            <v>2663560.85</v>
          </cell>
        </row>
        <row r="147">
          <cell r="A147" t="str">
            <v>30108729001</v>
          </cell>
          <cell r="B147" t="str">
            <v>30108729002600</v>
          </cell>
          <cell r="D147">
            <v>43808</v>
          </cell>
          <cell r="E147">
            <v>3010872900</v>
          </cell>
          <cell r="F147">
            <v>1</v>
          </cell>
          <cell r="G147">
            <v>2600</v>
          </cell>
          <cell r="H147" t="str">
            <v>Short Real Estate</v>
          </cell>
          <cell r="I147">
            <v>7814639.4400000004</v>
          </cell>
        </row>
        <row r="149">
          <cell r="A149" t="str">
            <v>30108008001</v>
          </cell>
          <cell r="B149" t="str">
            <v>30108008002600</v>
          </cell>
          <cell r="D149">
            <v>43808</v>
          </cell>
          <cell r="E149">
            <v>3010800800</v>
          </cell>
          <cell r="F149">
            <v>1</v>
          </cell>
          <cell r="G149">
            <v>2600</v>
          </cell>
          <cell r="H149" t="str">
            <v>Short FTSE China 50</v>
          </cell>
          <cell r="I149">
            <v>6794525.5800000001</v>
          </cell>
        </row>
        <row r="151">
          <cell r="A151" t="str">
            <v>30102133001</v>
          </cell>
          <cell r="B151" t="str">
            <v>30102133002600</v>
          </cell>
          <cell r="D151">
            <v>43808</v>
          </cell>
          <cell r="E151">
            <v>3010213300</v>
          </cell>
          <cell r="F151">
            <v>1</v>
          </cell>
          <cell r="G151">
            <v>2600</v>
          </cell>
          <cell r="H151" t="str">
            <v>Ultra Nasdaq Biotechnology</v>
          </cell>
          <cell r="I151">
            <v>193750448.94</v>
          </cell>
        </row>
        <row r="153">
          <cell r="A153" t="str">
            <v>30102140001</v>
          </cell>
          <cell r="B153" t="str">
            <v>30102140002600</v>
          </cell>
          <cell r="D153">
            <v>43808</v>
          </cell>
          <cell r="E153">
            <v>3010214000</v>
          </cell>
          <cell r="F153">
            <v>1</v>
          </cell>
          <cell r="G153">
            <v>2600</v>
          </cell>
          <cell r="H153" t="str">
            <v>UltraShort Nasdaq Biotechnology</v>
          </cell>
          <cell r="I153">
            <v>19044559.34</v>
          </cell>
        </row>
        <row r="155">
          <cell r="A155" t="str">
            <v>30107652001</v>
          </cell>
          <cell r="B155" t="str">
            <v>30107652002600</v>
          </cell>
          <cell r="D155">
            <v>43808</v>
          </cell>
          <cell r="E155">
            <v>3010765200</v>
          </cell>
          <cell r="F155">
            <v>1</v>
          </cell>
          <cell r="G155">
            <v>2600</v>
          </cell>
          <cell r="H155" t="str">
            <v>Ultra FTSE Europe</v>
          </cell>
          <cell r="I155">
            <v>5129744.87</v>
          </cell>
        </row>
        <row r="157">
          <cell r="A157" t="str">
            <v>30107676001</v>
          </cell>
          <cell r="B157" t="str">
            <v>30107676002600</v>
          </cell>
          <cell r="D157">
            <v>43808</v>
          </cell>
          <cell r="E157">
            <v>3010767600</v>
          </cell>
          <cell r="F157">
            <v>1</v>
          </cell>
          <cell r="G157">
            <v>2600</v>
          </cell>
          <cell r="H157" t="str">
            <v>Ultra MSCI Brazil Capped</v>
          </cell>
          <cell r="I157">
            <v>7140876.4500000002</v>
          </cell>
        </row>
        <row r="159">
          <cell r="A159" t="str">
            <v>30113377001</v>
          </cell>
          <cell r="B159" t="str">
            <v>30113377002600</v>
          </cell>
          <cell r="D159">
            <v>43808</v>
          </cell>
          <cell r="E159">
            <v>3011337700</v>
          </cell>
          <cell r="F159">
            <v>1</v>
          </cell>
          <cell r="G159">
            <v>2600</v>
          </cell>
          <cell r="H159" t="str">
            <v xml:space="preserve">RAFI Long/Short </v>
          </cell>
          <cell r="I159">
            <v>5565074.2400000002</v>
          </cell>
        </row>
        <row r="161">
          <cell r="A161" t="str">
            <v>30116268001</v>
          </cell>
          <cell r="B161" t="str">
            <v>30116268002600</v>
          </cell>
          <cell r="D161">
            <v>43808</v>
          </cell>
          <cell r="E161">
            <v>3011626800</v>
          </cell>
          <cell r="F161">
            <v>1</v>
          </cell>
          <cell r="G161">
            <v>2600</v>
          </cell>
          <cell r="H161" t="str">
            <v>Short High Yield</v>
          </cell>
          <cell r="I161">
            <v>105886866.13</v>
          </cell>
        </row>
        <row r="163">
          <cell r="A163" t="str">
            <v>30116919001</v>
          </cell>
          <cell r="B163" t="str">
            <v>30116919002600</v>
          </cell>
          <cell r="D163">
            <v>43808</v>
          </cell>
          <cell r="E163">
            <v>3011691900</v>
          </cell>
          <cell r="F163">
            <v>1</v>
          </cell>
          <cell r="G163">
            <v>2600</v>
          </cell>
          <cell r="H163" t="str">
            <v>Short 7-10 Year Treasury</v>
          </cell>
          <cell r="I163">
            <v>20528746.100000001</v>
          </cell>
        </row>
        <row r="165">
          <cell r="A165" t="str">
            <v>30116287001</v>
          </cell>
          <cell r="B165" t="str">
            <v>30116287002600</v>
          </cell>
          <cell r="D165">
            <v>43808</v>
          </cell>
          <cell r="E165">
            <v>3011628700</v>
          </cell>
          <cell r="F165">
            <v>1</v>
          </cell>
          <cell r="G165">
            <v>2600</v>
          </cell>
          <cell r="H165" t="str">
            <v>Ultra High Yield</v>
          </cell>
          <cell r="I165">
            <v>5407571.3399999999</v>
          </cell>
        </row>
        <row r="167">
          <cell r="A167" t="str">
            <v>30113781001</v>
          </cell>
          <cell r="B167" t="str">
            <v>30113781002600</v>
          </cell>
          <cell r="D167">
            <v>43808</v>
          </cell>
          <cell r="E167">
            <v>3011378100</v>
          </cell>
          <cell r="F167">
            <v>1</v>
          </cell>
          <cell r="G167">
            <v>2600</v>
          </cell>
          <cell r="H167" t="str">
            <v>Hedge Replication ETF</v>
          </cell>
          <cell r="I167">
            <v>33094365.859999999</v>
          </cell>
        </row>
        <row r="169">
          <cell r="A169" t="str">
            <v>30170820001</v>
          </cell>
          <cell r="B169" t="str">
            <v>30170820002600</v>
          </cell>
          <cell r="D169">
            <v>43808</v>
          </cell>
          <cell r="E169">
            <v>3017082000</v>
          </cell>
          <cell r="F169">
            <v>1</v>
          </cell>
          <cell r="G169">
            <v>2600</v>
          </cell>
          <cell r="H169" t="str">
            <v xml:space="preserve">Inflation Expectations ETF </v>
          </cell>
          <cell r="I169">
            <v>51137705.960000001</v>
          </cell>
        </row>
        <row r="171">
          <cell r="A171" t="str">
            <v>30172996001</v>
          </cell>
          <cell r="B171" t="str">
            <v>30172996002600</v>
          </cell>
          <cell r="D171">
            <v>43808</v>
          </cell>
          <cell r="E171">
            <v>3017299600</v>
          </cell>
          <cell r="F171">
            <v>1</v>
          </cell>
          <cell r="G171">
            <v>2600</v>
          </cell>
          <cell r="H171" t="str">
            <v>UltraPro Short 20+ Year Treasury</v>
          </cell>
          <cell r="I171">
            <v>30749144.390000001</v>
          </cell>
        </row>
        <row r="173">
          <cell r="A173" t="str">
            <v>30132133001</v>
          </cell>
          <cell r="B173" t="str">
            <v>30132133002600</v>
          </cell>
          <cell r="D173">
            <v>43808</v>
          </cell>
          <cell r="E173">
            <v>3013213300</v>
          </cell>
          <cell r="F173">
            <v>1</v>
          </cell>
          <cell r="G173">
            <v>2600</v>
          </cell>
          <cell r="H173" t="str">
            <v>UltraPro Financial Select Sector</v>
          </cell>
          <cell r="I173">
            <v>26768843.059999999</v>
          </cell>
        </row>
        <row r="175">
          <cell r="A175" t="str">
            <v>30132152001</v>
          </cell>
          <cell r="B175" t="str">
            <v>30132152002600</v>
          </cell>
          <cell r="D175">
            <v>43808</v>
          </cell>
          <cell r="E175">
            <v>3013215200</v>
          </cell>
          <cell r="F175">
            <v>1</v>
          </cell>
          <cell r="G175">
            <v>2600</v>
          </cell>
          <cell r="H175" t="str">
            <v>UltraPro Short Financial Select Sector</v>
          </cell>
          <cell r="I175">
            <v>1536533.95</v>
          </cell>
        </row>
        <row r="177">
          <cell r="A177" t="str">
            <v>30132476001</v>
          </cell>
          <cell r="B177" t="str">
            <v>30132476002600</v>
          </cell>
          <cell r="D177">
            <v>43808</v>
          </cell>
          <cell r="E177">
            <v>3013247600</v>
          </cell>
          <cell r="F177">
            <v>1</v>
          </cell>
          <cell r="G177">
            <v>2600</v>
          </cell>
          <cell r="H177" t="str">
            <v>Merger ETF</v>
          </cell>
          <cell r="I177">
            <v>4776123.2300000004</v>
          </cell>
        </row>
        <row r="179">
          <cell r="A179" t="str">
            <v>30115613001</v>
          </cell>
          <cell r="B179" t="str">
            <v>30115613002600</v>
          </cell>
          <cell r="D179">
            <v>43808</v>
          </cell>
          <cell r="E179">
            <v>3011561300</v>
          </cell>
          <cell r="F179">
            <v>1</v>
          </cell>
          <cell r="G179">
            <v>2600</v>
          </cell>
          <cell r="H179" t="str">
            <v>Global Listed Private Equity ETF</v>
          </cell>
          <cell r="I179">
            <v>20770441.079999998</v>
          </cell>
        </row>
        <row r="181">
          <cell r="A181" t="str">
            <v>30119120001</v>
          </cell>
          <cell r="B181" t="str">
            <v>30119120002600</v>
          </cell>
          <cell r="D181">
            <v>43808</v>
          </cell>
          <cell r="E181">
            <v>3011912000</v>
          </cell>
          <cell r="F181">
            <v>1</v>
          </cell>
          <cell r="G181">
            <v>2600</v>
          </cell>
          <cell r="H181" t="str">
            <v>High Yield-Interest Rate Hedged</v>
          </cell>
          <cell r="I181">
            <v>118029519.19</v>
          </cell>
        </row>
        <row r="183">
          <cell r="A183" t="str">
            <v>30175119001</v>
          </cell>
          <cell r="B183" t="str">
            <v>30175119002600</v>
          </cell>
          <cell r="D183">
            <v>43808</v>
          </cell>
          <cell r="E183">
            <v>3017511900</v>
          </cell>
          <cell r="F183">
            <v>1</v>
          </cell>
          <cell r="G183">
            <v>2600</v>
          </cell>
          <cell r="H183" t="str">
            <v>S&amp;P 500 Dividend Aristocrats ETF</v>
          </cell>
          <cell r="I183">
            <v>6275135896.5100002</v>
          </cell>
        </row>
        <row r="185">
          <cell r="A185" t="str">
            <v>30175552001</v>
          </cell>
          <cell r="B185" t="str">
            <v>30175552002600</v>
          </cell>
          <cell r="D185">
            <v>43808</v>
          </cell>
          <cell r="E185">
            <v>3017555200</v>
          </cell>
          <cell r="F185">
            <v>1</v>
          </cell>
          <cell r="G185">
            <v>2600</v>
          </cell>
          <cell r="H185" t="str">
            <v>Investment Grade-Interest Rate Hedged</v>
          </cell>
          <cell r="I185">
            <v>263255042.63999999</v>
          </cell>
        </row>
        <row r="187">
          <cell r="A187" t="str">
            <v>30175551001</v>
          </cell>
          <cell r="B187" t="str">
            <v>30175551002600</v>
          </cell>
          <cell r="D187">
            <v>43808</v>
          </cell>
          <cell r="E187">
            <v>3017555100</v>
          </cell>
          <cell r="F187">
            <v>1</v>
          </cell>
          <cell r="G187">
            <v>2600</v>
          </cell>
          <cell r="H187" t="str">
            <v>Short Term USD Emerging Markets Bond ETF</v>
          </cell>
          <cell r="I187">
            <v>7458223.6699999999</v>
          </cell>
        </row>
        <row r="189">
          <cell r="A189" t="str">
            <v>30140583001</v>
          </cell>
          <cell r="B189" t="str">
            <v>30140583002600</v>
          </cell>
          <cell r="D189">
            <v>43808</v>
          </cell>
          <cell r="E189">
            <v>3014058300</v>
          </cell>
          <cell r="F189">
            <v>1</v>
          </cell>
          <cell r="G189">
            <v>2600</v>
          </cell>
          <cell r="H189" t="str">
            <v>DJ Brookfield Global Infrastructure ETF</v>
          </cell>
          <cell r="I189">
            <v>121874731.45</v>
          </cell>
        </row>
        <row r="191">
          <cell r="A191" t="str">
            <v>30195589001</v>
          </cell>
          <cell r="B191" t="str">
            <v>30195589002600</v>
          </cell>
          <cell r="D191">
            <v>43808</v>
          </cell>
          <cell r="E191">
            <v>3019558900</v>
          </cell>
          <cell r="F191">
            <v>1</v>
          </cell>
          <cell r="G191">
            <v>2600</v>
          </cell>
          <cell r="H191" t="str">
            <v>MSCI EAFE Dividend Growers ETF</v>
          </cell>
          <cell r="I191">
            <v>130099204.06</v>
          </cell>
        </row>
        <row r="193">
          <cell r="A193" t="str">
            <v>30197309001</v>
          </cell>
          <cell r="B193" t="str">
            <v>30197309002600</v>
          </cell>
          <cell r="D193">
            <v>43808</v>
          </cell>
          <cell r="E193">
            <v>3019730900</v>
          </cell>
          <cell r="F193">
            <v>1</v>
          </cell>
          <cell r="G193">
            <v>2600</v>
          </cell>
          <cell r="H193" t="str">
            <v>Morningstar Alternatives Solution ETF</v>
          </cell>
          <cell r="I193">
            <v>6783004.0800000001</v>
          </cell>
        </row>
        <row r="195">
          <cell r="A195" t="str">
            <v>30121011001</v>
          </cell>
          <cell r="B195" t="str">
            <v>30121011002600</v>
          </cell>
          <cell r="D195">
            <v>43808</v>
          </cell>
          <cell r="E195">
            <v>3012101100</v>
          </cell>
          <cell r="F195">
            <v>1</v>
          </cell>
          <cell r="G195">
            <v>2600</v>
          </cell>
          <cell r="H195" t="str">
            <v>Russell 2000 Dividend Growers ETF</v>
          </cell>
          <cell r="I195">
            <v>781384794.25999999</v>
          </cell>
        </row>
        <row r="197">
          <cell r="A197" t="str">
            <v>30121012001</v>
          </cell>
          <cell r="B197" t="str">
            <v>30121012002600</v>
          </cell>
          <cell r="D197">
            <v>43808</v>
          </cell>
          <cell r="E197">
            <v>3012101200</v>
          </cell>
          <cell r="F197">
            <v>1</v>
          </cell>
          <cell r="G197">
            <v>2600</v>
          </cell>
          <cell r="H197" t="str">
            <v>S&amp;P Midcap 400 Dividend Aristocrats ETF</v>
          </cell>
          <cell r="I197">
            <v>767655432.57000005</v>
          </cell>
        </row>
        <row r="199">
          <cell r="A199" t="str">
            <v>30133574001</v>
          </cell>
          <cell r="B199" t="str">
            <v>30133574002600</v>
          </cell>
          <cell r="D199">
            <v>43808</v>
          </cell>
          <cell r="E199">
            <v>3013357400</v>
          </cell>
          <cell r="F199">
            <v>1</v>
          </cell>
          <cell r="G199">
            <v>2600</v>
          </cell>
          <cell r="H199" t="str">
            <v>UltraPro Nasdaq Biotechnology</v>
          </cell>
          <cell r="I199">
            <v>27064067.41</v>
          </cell>
        </row>
        <row r="201">
          <cell r="A201" t="str">
            <v>30133594001</v>
          </cell>
          <cell r="B201" t="str">
            <v>30133594002600</v>
          </cell>
          <cell r="D201">
            <v>43808</v>
          </cell>
          <cell r="E201">
            <v>3013359400</v>
          </cell>
          <cell r="F201">
            <v>1</v>
          </cell>
          <cell r="G201">
            <v>2600</v>
          </cell>
          <cell r="H201" t="str">
            <v>UltraPro Short Nasdaq Biotechnology</v>
          </cell>
          <cell r="I201">
            <v>2847373.13</v>
          </cell>
        </row>
        <row r="203">
          <cell r="A203" t="str">
            <v>30135140001</v>
          </cell>
          <cell r="B203" t="str">
            <v>30135140002600</v>
          </cell>
          <cell r="D203">
            <v>43808</v>
          </cell>
          <cell r="E203">
            <v>3013514000</v>
          </cell>
          <cell r="F203">
            <v>1</v>
          </cell>
          <cell r="G203">
            <v>2600</v>
          </cell>
          <cell r="H203" t="str">
            <v>MSCI Europe Dividend Growers ETF</v>
          </cell>
          <cell r="I203">
            <v>8410682.8399999999</v>
          </cell>
        </row>
        <row r="205">
          <cell r="A205" t="str">
            <v>30135174001</v>
          </cell>
          <cell r="B205" t="str">
            <v>30135174002600</v>
          </cell>
          <cell r="D205">
            <v>43808</v>
          </cell>
          <cell r="E205">
            <v>3013517400</v>
          </cell>
          <cell r="F205">
            <v>1</v>
          </cell>
          <cell r="G205">
            <v>2600</v>
          </cell>
          <cell r="H205" t="str">
            <v>S&amp;P 500 ex-Energy ETF</v>
          </cell>
          <cell r="I205">
            <v>11714165.609999999</v>
          </cell>
        </row>
        <row r="207">
          <cell r="A207" t="str">
            <v>30135175001</v>
          </cell>
          <cell r="B207" t="str">
            <v>30135175002600</v>
          </cell>
          <cell r="D207">
            <v>43808</v>
          </cell>
          <cell r="E207">
            <v>3013517500</v>
          </cell>
          <cell r="F207">
            <v>1</v>
          </cell>
          <cell r="G207">
            <v>2600</v>
          </cell>
          <cell r="H207" t="str">
            <v>S&amp;P 500 ex-Financials ETF</v>
          </cell>
          <cell r="I207">
            <v>2265174.09</v>
          </cell>
        </row>
        <row r="209">
          <cell r="A209" t="str">
            <v>30135176001</v>
          </cell>
          <cell r="B209" t="str">
            <v>30135176002600</v>
          </cell>
          <cell r="D209">
            <v>43808</v>
          </cell>
          <cell r="E209">
            <v>3013517600</v>
          </cell>
          <cell r="F209">
            <v>1</v>
          </cell>
          <cell r="G209">
            <v>2600</v>
          </cell>
          <cell r="H209" t="str">
            <v>S&amp;P 500 ex-Health Care ETF</v>
          </cell>
          <cell r="I209">
            <v>1639447.22</v>
          </cell>
        </row>
        <row r="211">
          <cell r="A211" t="str">
            <v>30135177001</v>
          </cell>
          <cell r="B211" t="str">
            <v>30135177002600</v>
          </cell>
          <cell r="D211">
            <v>43808</v>
          </cell>
          <cell r="E211">
            <v>3013517700</v>
          </cell>
          <cell r="F211">
            <v>1</v>
          </cell>
          <cell r="G211">
            <v>2600</v>
          </cell>
          <cell r="H211" t="str">
            <v>S&amp;P 500 ex-Technology ETF</v>
          </cell>
          <cell r="I211">
            <v>4081835.89</v>
          </cell>
        </row>
        <row r="213">
          <cell r="A213" t="str">
            <v>30195590001</v>
          </cell>
          <cell r="B213" t="str">
            <v>30195590002600</v>
          </cell>
          <cell r="D213">
            <v>43808</v>
          </cell>
          <cell r="E213">
            <v>3019559000</v>
          </cell>
          <cell r="F213">
            <v>1</v>
          </cell>
          <cell r="G213">
            <v>2600</v>
          </cell>
          <cell r="H213" t="str">
            <v>MSCI Emerging Markets Dividend Growers ETF</v>
          </cell>
          <cell r="I213">
            <v>22044144.390000001</v>
          </cell>
        </row>
        <row r="215">
          <cell r="A215" t="str">
            <v>30135910001</v>
          </cell>
          <cell r="B215" t="str">
            <v>30135910002600</v>
          </cell>
          <cell r="D215">
            <v>43808</v>
          </cell>
          <cell r="E215">
            <v>3013591000</v>
          </cell>
          <cell r="F215">
            <v>1</v>
          </cell>
          <cell r="G215">
            <v>2600</v>
          </cell>
          <cell r="H215" t="str">
            <v>Managed Futures Strategy ETF</v>
          </cell>
          <cell r="I215">
            <v>2977409.46</v>
          </cell>
        </row>
        <row r="217">
          <cell r="A217" t="str">
            <v>30171537001</v>
          </cell>
          <cell r="B217" t="str">
            <v>30171537002600</v>
          </cell>
          <cell r="D217">
            <v>43808</v>
          </cell>
          <cell r="E217">
            <v>3017153700</v>
          </cell>
          <cell r="F217">
            <v>1</v>
          </cell>
          <cell r="G217">
            <v>2600</v>
          </cell>
          <cell r="H217" t="str">
            <v>K-1 Free Crude Oil Strategy ETF</v>
          </cell>
          <cell r="I217">
            <v>12276036.890000001</v>
          </cell>
        </row>
        <row r="219">
          <cell r="A219" t="str">
            <v>30141466001</v>
          </cell>
          <cell r="B219" t="str">
            <v>30141466002600</v>
          </cell>
          <cell r="D219">
            <v>43808</v>
          </cell>
          <cell r="E219">
            <v>3014146600</v>
          </cell>
          <cell r="F219">
            <v>1</v>
          </cell>
          <cell r="G219">
            <v>2600</v>
          </cell>
          <cell r="H219" t="str">
            <v>Equities for Rising Rates ETF</v>
          </cell>
          <cell r="I219">
            <v>2553692.54</v>
          </cell>
        </row>
        <row r="221">
          <cell r="A221" t="str">
            <v>30143762001</v>
          </cell>
          <cell r="B221" t="str">
            <v>30143762002600</v>
          </cell>
          <cell r="D221">
            <v>43808</v>
          </cell>
          <cell r="E221">
            <v>3014376200</v>
          </cell>
          <cell r="F221">
            <v>1</v>
          </cell>
          <cell r="G221">
            <v>2600</v>
          </cell>
          <cell r="H221" t="str">
            <v>Decline of the Retail Store ETF</v>
          </cell>
          <cell r="I221">
            <v>11104071.17</v>
          </cell>
        </row>
        <row r="223">
          <cell r="A223" t="str">
            <v>30143760001</v>
          </cell>
          <cell r="B223" t="str">
            <v>30143760002600</v>
          </cell>
          <cell r="D223">
            <v>43808</v>
          </cell>
          <cell r="E223">
            <v>3014376000</v>
          </cell>
          <cell r="F223">
            <v>1</v>
          </cell>
          <cell r="G223">
            <v>2600</v>
          </cell>
          <cell r="H223" t="str">
            <v>Long Online/Short Stores Retail ETF</v>
          </cell>
          <cell r="I223">
            <v>29649748.550000001</v>
          </cell>
        </row>
        <row r="225">
          <cell r="A225" t="str">
            <v>30149700001</v>
          </cell>
          <cell r="B225" t="str">
            <v>30149700002600</v>
          </cell>
          <cell r="D225">
            <v>43808</v>
          </cell>
          <cell r="E225">
            <v>3014970000</v>
          </cell>
          <cell r="F225">
            <v>1</v>
          </cell>
          <cell r="G225">
            <v>2600</v>
          </cell>
          <cell r="H225" t="str">
            <v xml:space="preserve">S&amp;P 500 Bond ETF </v>
          </cell>
          <cell r="I225">
            <v>28538755.27</v>
          </cell>
        </row>
        <row r="227">
          <cell r="A227" t="str">
            <v>40613682001</v>
          </cell>
          <cell r="B227" t="str">
            <v>40613682002600</v>
          </cell>
          <cell r="D227">
            <v>43808</v>
          </cell>
          <cell r="E227">
            <v>4061368200</v>
          </cell>
          <cell r="F227">
            <v>1</v>
          </cell>
          <cell r="G227">
            <v>2600</v>
          </cell>
          <cell r="H227" t="str">
            <v>Online Retail ETF</v>
          </cell>
          <cell r="I227">
            <v>21992859.100000001</v>
          </cell>
        </row>
        <row r="229">
          <cell r="A229" t="str">
            <v>40613787001</v>
          </cell>
          <cell r="B229" t="str">
            <v>40613787002600</v>
          </cell>
          <cell r="D229">
            <v>43808</v>
          </cell>
          <cell r="E229">
            <v>4061378700</v>
          </cell>
          <cell r="F229">
            <v>1</v>
          </cell>
          <cell r="G229">
            <v>2600</v>
          </cell>
          <cell r="H229" t="str">
            <v>Pet Care ETF</v>
          </cell>
          <cell r="I229">
            <v>50550640.390000001</v>
          </cell>
        </row>
        <row r="231">
          <cell r="A231" t="str">
            <v>40613695001</v>
          </cell>
          <cell r="B231" t="str">
            <v>40613695002600</v>
          </cell>
          <cell r="D231">
            <v>43808</v>
          </cell>
          <cell r="E231">
            <v>4061369500</v>
          </cell>
          <cell r="F231">
            <v>1</v>
          </cell>
          <cell r="G231">
            <v>2600</v>
          </cell>
          <cell r="H231" t="str">
            <v>UltraShort Communication Services Select Sector</v>
          </cell>
          <cell r="I231">
            <v>681270.71</v>
          </cell>
        </row>
        <row r="233">
          <cell r="A233" t="str">
            <v>40613696001</v>
          </cell>
          <cell r="B233" t="str">
            <v>40613696002600</v>
          </cell>
          <cell r="D233">
            <v>43808</v>
          </cell>
          <cell r="E233">
            <v>4061369600</v>
          </cell>
          <cell r="F233">
            <v>1</v>
          </cell>
          <cell r="G233">
            <v>2600</v>
          </cell>
          <cell r="H233" t="str">
            <v>UltraPro Short Communication Services Select Sector</v>
          </cell>
          <cell r="I233">
            <v>544541.15</v>
          </cell>
        </row>
        <row r="235">
          <cell r="A235" t="str">
            <v>40613697001</v>
          </cell>
          <cell r="B235" t="str">
            <v>40613697002600</v>
          </cell>
          <cell r="D235">
            <v>43808</v>
          </cell>
          <cell r="E235">
            <v>4061369700</v>
          </cell>
          <cell r="F235">
            <v>1</v>
          </cell>
          <cell r="G235">
            <v>2600</v>
          </cell>
          <cell r="H235" t="str">
            <v>Ultra Communication Services Select Sector</v>
          </cell>
          <cell r="I235">
            <v>1316423.8700000001</v>
          </cell>
        </row>
        <row r="237">
          <cell r="A237" t="str">
            <v>40613698001</v>
          </cell>
          <cell r="B237" t="str">
            <v>40613698002600</v>
          </cell>
          <cell r="D237">
            <v>43808</v>
          </cell>
          <cell r="E237">
            <v>4061369800</v>
          </cell>
          <cell r="F237">
            <v>1</v>
          </cell>
          <cell r="G237">
            <v>2600</v>
          </cell>
          <cell r="H237" t="str">
            <v>UltraPro Communication Services Select Sector</v>
          </cell>
          <cell r="I237">
            <v>1456333.43</v>
          </cell>
        </row>
        <row r="239">
          <cell r="A239" t="str">
            <v>40614596001</v>
          </cell>
          <cell r="B239" t="str">
            <v>40614596002600</v>
          </cell>
          <cell r="D239">
            <v>43808</v>
          </cell>
          <cell r="E239">
            <v>4061459600</v>
          </cell>
          <cell r="F239">
            <v>1</v>
          </cell>
          <cell r="G239">
            <v>2600</v>
          </cell>
          <cell r="H239" t="str">
            <v>Russell U.S. Dividend Growers ETF</v>
          </cell>
          <cell r="I239">
            <v>4866611.95</v>
          </cell>
        </row>
        <row r="241">
          <cell r="A241" t="str">
            <v>40614595001</v>
          </cell>
          <cell r="B241" t="str">
            <v>40614595002600</v>
          </cell>
          <cell r="D241">
            <v>43808</v>
          </cell>
          <cell r="E241">
            <v>4061459500</v>
          </cell>
          <cell r="F241">
            <v>1</v>
          </cell>
          <cell r="G241">
            <v>2600</v>
          </cell>
          <cell r="H241" t="str">
            <v>S&amp;P Technology Dividend Aristocrats ETF</v>
          </cell>
          <cell r="I241">
            <v>4839274.8499999996</v>
          </cell>
        </row>
        <row r="245">
          <cell r="F245">
            <v>113</v>
          </cell>
        </row>
        <row r="246">
          <cell r="I246">
            <v>31114756537.849987</v>
          </cell>
        </row>
      </sheetData>
      <sheetData sheetId="8">
        <row r="1">
          <cell r="A1" t="str">
            <v>FUND NUMBER/CODE</v>
          </cell>
          <cell r="B1" t="str">
            <v>FUND NAME</v>
          </cell>
          <cell r="C1" t="str">
            <v>EXPENSE TYPE</v>
          </cell>
          <cell r="D1" t="str">
            <v>BALANCE</v>
          </cell>
          <cell r="E1" t="str">
            <v>FROM DATE</v>
          </cell>
          <cell r="F1" t="str">
            <v>TO DATE</v>
          </cell>
        </row>
        <row r="2">
          <cell r="A2" t="str">
            <v>3010213300S1000</v>
          </cell>
          <cell r="B2" t="str">
            <v>PROSHARES ULT NDX BIOTEC</v>
          </cell>
          <cell r="C2" t="str">
            <v>EQUITIES</v>
          </cell>
          <cell r="D2">
            <v>148076245.99000001</v>
          </cell>
          <cell r="E2">
            <v>43616</v>
          </cell>
          <cell r="F2">
            <v>43808</v>
          </cell>
        </row>
        <row r="3">
          <cell r="A3" t="str">
            <v>3010213300S3000</v>
          </cell>
          <cell r="B3" t="str">
            <v>PROSHARES ULT NDX BIOTEC</v>
          </cell>
          <cell r="C3" t="str">
            <v>DERIVATIVES</v>
          </cell>
          <cell r="D3">
            <v>18018929.91</v>
          </cell>
          <cell r="E3">
            <v>43616</v>
          </cell>
          <cell r="F3">
            <v>43808</v>
          </cell>
        </row>
        <row r="4">
          <cell r="A4" t="str">
            <v>3010213300S4000</v>
          </cell>
          <cell r="B4" t="str">
            <v>PROSHARES ULT NDX BIOTEC</v>
          </cell>
          <cell r="C4" t="str">
            <v>CASH EQUIVALENTS</v>
          </cell>
          <cell r="D4">
            <v>24872875.140000001</v>
          </cell>
          <cell r="E4">
            <v>43616</v>
          </cell>
          <cell r="F4">
            <v>43808</v>
          </cell>
        </row>
        <row r="5">
          <cell r="A5" t="str">
            <v>30102133001000</v>
          </cell>
          <cell r="B5" t="str">
            <v>PROSHARES ULT NDX BIOTEC</v>
          </cell>
          <cell r="C5" t="str">
            <v>TOTAL INVESTMENTS</v>
          </cell>
          <cell r="D5">
            <v>190968051.03999999</v>
          </cell>
          <cell r="E5">
            <v>43616</v>
          </cell>
          <cell r="F5">
            <v>43808</v>
          </cell>
        </row>
        <row r="6">
          <cell r="A6" t="str">
            <v>30102133001050</v>
          </cell>
          <cell r="B6" t="str">
            <v>PROSHARES ULT NDX BIOTEC</v>
          </cell>
          <cell r="C6" t="str">
            <v>CASH</v>
          </cell>
          <cell r="D6">
            <v>3107292.3</v>
          </cell>
          <cell r="E6">
            <v>43616</v>
          </cell>
          <cell r="F6">
            <v>43808</v>
          </cell>
        </row>
        <row r="7">
          <cell r="A7" t="str">
            <v>3010213300AI9010</v>
          </cell>
          <cell r="B7" t="str">
            <v>PROSHARES ULT NDX BIOTEC</v>
          </cell>
          <cell r="C7" t="str">
            <v>ACCRUED DIVIDEND INCOME - NON-U.S.</v>
          </cell>
          <cell r="D7">
            <v>4484.75</v>
          </cell>
          <cell r="E7">
            <v>43616</v>
          </cell>
          <cell r="F7">
            <v>43808</v>
          </cell>
        </row>
        <row r="8">
          <cell r="A8" t="str">
            <v>3010213300AI9070</v>
          </cell>
          <cell r="B8" t="str">
            <v>PROSHARES ULT NDX BIOTEC</v>
          </cell>
          <cell r="C8" t="str">
            <v>ACCRUED INTEREST INCOME - OTHER</v>
          </cell>
          <cell r="D8">
            <v>1015.44</v>
          </cell>
          <cell r="E8">
            <v>43616</v>
          </cell>
          <cell r="F8">
            <v>43808</v>
          </cell>
        </row>
        <row r="9">
          <cell r="A9" t="str">
            <v>30102133001200</v>
          </cell>
          <cell r="B9" t="str">
            <v>PROSHARES ULT NDX BIOTEC</v>
          </cell>
          <cell r="C9" t="str">
            <v>SUBTOTAL</v>
          </cell>
          <cell r="D9">
            <v>5500.19</v>
          </cell>
          <cell r="E9">
            <v>43616</v>
          </cell>
          <cell r="F9">
            <v>43808</v>
          </cell>
        </row>
        <row r="10">
          <cell r="A10" t="str">
            <v>3010213300PD9100</v>
          </cell>
          <cell r="B10" t="str">
            <v>PROSHARES ULT NDX BIOTEC</v>
          </cell>
          <cell r="C10" t="str">
            <v>PAST DUE SECURITY LENDING INCOME</v>
          </cell>
          <cell r="D10">
            <v>15285.1</v>
          </cell>
          <cell r="E10">
            <v>43616</v>
          </cell>
          <cell r="F10">
            <v>43808</v>
          </cell>
        </row>
        <row r="11">
          <cell r="A11" t="str">
            <v>30102133001500</v>
          </cell>
          <cell r="B11" t="str">
            <v>PROSHARES ULT NDX BIOTEC</v>
          </cell>
          <cell r="C11" t="str">
            <v>SUBTOTAL</v>
          </cell>
          <cell r="D11">
            <v>15285.1</v>
          </cell>
          <cell r="E11">
            <v>43616</v>
          </cell>
          <cell r="F11">
            <v>43808</v>
          </cell>
        </row>
        <row r="12">
          <cell r="A12" t="str">
            <v>3010213300P52300000</v>
          </cell>
          <cell r="B12" t="str">
            <v>PROSHARES ULT NDX BIOTEC</v>
          </cell>
          <cell r="C12" t="str">
            <v>PREPAID WAIVER FROM ADVISOR EXPENSE</v>
          </cell>
          <cell r="D12">
            <v>28827.75</v>
          </cell>
          <cell r="E12">
            <v>43616</v>
          </cell>
          <cell r="F12">
            <v>43808</v>
          </cell>
        </row>
        <row r="13">
          <cell r="A13" t="str">
            <v>3010213300P69130000</v>
          </cell>
          <cell r="B13" t="str">
            <v>PROSHARES ULT NDX BIOTEC</v>
          </cell>
          <cell r="C13" t="str">
            <v>PREPAID OTHER EXPENSE</v>
          </cell>
          <cell r="D13">
            <v>355.47</v>
          </cell>
          <cell r="E13">
            <v>43616</v>
          </cell>
          <cell r="F13">
            <v>43808</v>
          </cell>
        </row>
        <row r="14">
          <cell r="A14" t="str">
            <v>30102133001800</v>
          </cell>
          <cell r="B14" t="str">
            <v>PROSHARES ULT NDX BIOTEC</v>
          </cell>
          <cell r="C14" t="str">
            <v>SUBTOTAL</v>
          </cell>
          <cell r="D14">
            <v>29183.22</v>
          </cell>
          <cell r="E14">
            <v>43616</v>
          </cell>
          <cell r="F14">
            <v>43808</v>
          </cell>
        </row>
        <row r="15">
          <cell r="A15" t="str">
            <v>30102133001850</v>
          </cell>
          <cell r="B15" t="str">
            <v>PROSHARES ULT NDX BIOTEC</v>
          </cell>
          <cell r="C15" t="str">
            <v>TOTAL ASSETS</v>
          </cell>
          <cell r="D15">
            <v>194125311.84999999</v>
          </cell>
          <cell r="E15">
            <v>43616</v>
          </cell>
          <cell r="F15">
            <v>43808</v>
          </cell>
        </row>
        <row r="16">
          <cell r="A16" t="str">
            <v>3010213300AE50030000</v>
          </cell>
          <cell r="B16" t="str">
            <v>PROSHARES ULT NDX BIOTEC</v>
          </cell>
          <cell r="C16" t="str">
            <v>ACCRUED ADMINISTRATION FEE</v>
          </cell>
          <cell r="D16">
            <v>43294.43</v>
          </cell>
          <cell r="E16">
            <v>43616</v>
          </cell>
          <cell r="F16">
            <v>43808</v>
          </cell>
        </row>
        <row r="17">
          <cell r="A17" t="str">
            <v>3010213300AE50040000</v>
          </cell>
          <cell r="B17" t="str">
            <v>PROSHARES ULT NDX BIOTEC</v>
          </cell>
          <cell r="C17" t="str">
            <v>ACCRUED ADMINISTRATION OUT OF POCKET</v>
          </cell>
          <cell r="D17">
            <v>5379.63</v>
          </cell>
          <cell r="E17">
            <v>43616</v>
          </cell>
          <cell r="F17">
            <v>43808</v>
          </cell>
        </row>
        <row r="18">
          <cell r="A18" t="str">
            <v>3010213300AE50110000</v>
          </cell>
          <cell r="B18" t="str">
            <v>PROSHARES ULT NDX BIOTEC</v>
          </cell>
          <cell r="C18" t="str">
            <v>ACCRUED SUB-ADVISORY FEE</v>
          </cell>
          <cell r="D18">
            <v>21228.87</v>
          </cell>
          <cell r="E18">
            <v>43616</v>
          </cell>
          <cell r="F18">
            <v>43808</v>
          </cell>
        </row>
        <row r="19">
          <cell r="A19" t="str">
            <v>3010213300AE50150000</v>
          </cell>
          <cell r="B19" t="str">
            <v>PROSHARES ULT NDX BIOTEC</v>
          </cell>
          <cell r="C19" t="str">
            <v>ACCRUED AUDIT FEE</v>
          </cell>
          <cell r="D19">
            <v>8719.44</v>
          </cell>
          <cell r="E19">
            <v>43616</v>
          </cell>
          <cell r="F19">
            <v>43808</v>
          </cell>
        </row>
        <row r="20">
          <cell r="A20" t="str">
            <v>3010213300AE50300000</v>
          </cell>
          <cell r="B20" t="str">
            <v>PROSHARES ULT NDX BIOTEC</v>
          </cell>
          <cell r="C20" t="str">
            <v>ACCRUED PROFESSIONAL FEES</v>
          </cell>
          <cell r="D20">
            <v>349.36</v>
          </cell>
          <cell r="E20">
            <v>43616</v>
          </cell>
          <cell r="F20">
            <v>43808</v>
          </cell>
        </row>
        <row r="21">
          <cell r="A21" t="str">
            <v>3010213300AE50650000</v>
          </cell>
          <cell r="B21" t="str">
            <v>PROSHARES ULT NDX BIOTEC</v>
          </cell>
          <cell r="C21" t="str">
            <v>ACCRUED CUSTODY FEE</v>
          </cell>
          <cell r="D21">
            <v>56979.19</v>
          </cell>
          <cell r="E21">
            <v>43616</v>
          </cell>
          <cell r="F21">
            <v>43808</v>
          </cell>
        </row>
        <row r="22">
          <cell r="A22" t="str">
            <v>3010213300AE50700000</v>
          </cell>
          <cell r="B22" t="str">
            <v>PROSHARES ULT NDX BIOTEC</v>
          </cell>
          <cell r="C22" t="str">
            <v>ACCRUED DIRECTORS/TRUSTEE FEE</v>
          </cell>
          <cell r="D22">
            <v>1497.27</v>
          </cell>
          <cell r="E22">
            <v>43616</v>
          </cell>
          <cell r="F22">
            <v>43808</v>
          </cell>
        </row>
        <row r="23">
          <cell r="A23" t="str">
            <v>3010213300AE50810000</v>
          </cell>
          <cell r="B23" t="str">
            <v>PROSHARES ULT NDX BIOTEC</v>
          </cell>
          <cell r="C23" t="str">
            <v>ACCRUED MANAGEMENT FEES (VARIABLE)</v>
          </cell>
          <cell r="D23">
            <v>159217.68</v>
          </cell>
          <cell r="E23">
            <v>43616</v>
          </cell>
          <cell r="F23">
            <v>43808</v>
          </cell>
        </row>
        <row r="24">
          <cell r="A24" t="str">
            <v>3010213300AE50850000</v>
          </cell>
          <cell r="B24" t="str">
            <v>PROSHARES ULT NDX BIOTEC</v>
          </cell>
          <cell r="C24" t="str">
            <v>ACCRUED INSURANCE FEE</v>
          </cell>
          <cell r="D24">
            <v>-993.75</v>
          </cell>
          <cell r="E24">
            <v>43616</v>
          </cell>
          <cell r="F24">
            <v>43808</v>
          </cell>
        </row>
        <row r="25">
          <cell r="A25" t="str">
            <v>3010213300AE50900000</v>
          </cell>
          <cell r="B25" t="str">
            <v>PROSHARES ULT NDX BIOTEC</v>
          </cell>
          <cell r="C25" t="str">
            <v>ACCRUED LEGAL FEE</v>
          </cell>
          <cell r="D25">
            <v>153.13</v>
          </cell>
          <cell r="E25">
            <v>43616</v>
          </cell>
          <cell r="F25">
            <v>43808</v>
          </cell>
        </row>
        <row r="26">
          <cell r="A26" t="str">
            <v>3010213300AE51520000</v>
          </cell>
          <cell r="B26" t="str">
            <v>PROSHARES ULT NDX BIOTEC</v>
          </cell>
          <cell r="C26" t="str">
            <v>ACCRUED LISTING EXPENSE</v>
          </cell>
          <cell r="D26">
            <v>355.39</v>
          </cell>
          <cell r="E26">
            <v>43616</v>
          </cell>
          <cell r="F26">
            <v>43808</v>
          </cell>
        </row>
        <row r="27">
          <cell r="A27" t="str">
            <v>3010213300AE51600000</v>
          </cell>
          <cell r="B27" t="str">
            <v>PROSHARES ULT NDX BIOTEC</v>
          </cell>
          <cell r="C27" t="str">
            <v>ACCRUED SHAREHOLDER REPORTING FEE</v>
          </cell>
          <cell r="D27">
            <v>26142.45</v>
          </cell>
          <cell r="E27">
            <v>43616</v>
          </cell>
          <cell r="F27">
            <v>43808</v>
          </cell>
        </row>
        <row r="28">
          <cell r="A28" t="str">
            <v>3010213300AE52310000</v>
          </cell>
          <cell r="B28" t="str">
            <v>PROSHARES ULT NDX BIOTEC</v>
          </cell>
          <cell r="C28" t="str">
            <v>ACCRUED TREASURER SERVICES</v>
          </cell>
          <cell r="D28">
            <v>1267.5899999999999</v>
          </cell>
          <cell r="E28">
            <v>43616</v>
          </cell>
          <cell r="F28">
            <v>43808</v>
          </cell>
        </row>
        <row r="29">
          <cell r="A29" t="str">
            <v>3010213300AE53060000</v>
          </cell>
          <cell r="B29" t="str">
            <v>PROSHARES ULT NDX BIOTEC</v>
          </cell>
          <cell r="C29" t="str">
            <v>ACCRUED CCO EXPENSE</v>
          </cell>
          <cell r="D29">
            <v>2228.0300000000002</v>
          </cell>
          <cell r="E29">
            <v>43616</v>
          </cell>
          <cell r="F29">
            <v>43808</v>
          </cell>
        </row>
        <row r="30">
          <cell r="A30" t="str">
            <v>3010213300AE60100000</v>
          </cell>
          <cell r="B30" t="str">
            <v>PROSHARES ULT NDX BIOTEC</v>
          </cell>
          <cell r="C30" t="str">
            <v>ACCRUED REGULATORY</v>
          </cell>
          <cell r="D30">
            <v>750.7</v>
          </cell>
          <cell r="E30">
            <v>43616</v>
          </cell>
          <cell r="F30">
            <v>43808</v>
          </cell>
        </row>
        <row r="31">
          <cell r="A31" t="str">
            <v>3010213300AE62520000</v>
          </cell>
          <cell r="B31" t="str">
            <v>PROSHARES ULT NDX BIOTEC</v>
          </cell>
          <cell r="C31" t="str">
            <v>ACCRUED BASIS POINT LICENSING FEE</v>
          </cell>
          <cell r="D31">
            <v>38661.72</v>
          </cell>
          <cell r="E31">
            <v>43616</v>
          </cell>
          <cell r="F31">
            <v>43808</v>
          </cell>
        </row>
        <row r="32">
          <cell r="A32" t="str">
            <v>3010213300AE76010000</v>
          </cell>
          <cell r="B32" t="str">
            <v>PROSHARES ULT NDX BIOTEC</v>
          </cell>
          <cell r="C32" t="str">
            <v>ACCRUED TAX EXPENSE</v>
          </cell>
          <cell r="D32">
            <v>9652.9599999999991</v>
          </cell>
          <cell r="E32">
            <v>43616</v>
          </cell>
          <cell r="F32">
            <v>43808</v>
          </cell>
        </row>
        <row r="33">
          <cell r="A33" t="str">
            <v>3010213300AE84230000</v>
          </cell>
          <cell r="B33" t="str">
            <v>PROSHARES ULT NDX BIOTEC</v>
          </cell>
          <cell r="C33" t="str">
            <v>ACCRUED LEGAL FEES OOP</v>
          </cell>
          <cell r="D33">
            <v>-10.73</v>
          </cell>
          <cell r="E33">
            <v>43616</v>
          </cell>
          <cell r="F33">
            <v>43808</v>
          </cell>
        </row>
        <row r="34">
          <cell r="A34" t="str">
            <v>3010213300AE84240000</v>
          </cell>
          <cell r="B34" t="str">
            <v>PROSHARES ULT NDX BIOTEC</v>
          </cell>
          <cell r="C34" t="str">
            <v>ACCRUED PROFESSIONAL FEES OOP</v>
          </cell>
          <cell r="D34">
            <v>-10.45</v>
          </cell>
          <cell r="E34">
            <v>43616</v>
          </cell>
          <cell r="F34">
            <v>43808</v>
          </cell>
        </row>
        <row r="35">
          <cell r="A35" t="str">
            <v>30102133002150</v>
          </cell>
          <cell r="B35" t="str">
            <v>PROSHARES ULT NDX BIOTEC</v>
          </cell>
          <cell r="C35" t="str">
            <v>SUBTOTAL</v>
          </cell>
          <cell r="D35">
            <v>374862.91</v>
          </cell>
          <cell r="E35">
            <v>43616</v>
          </cell>
          <cell r="F35">
            <v>43808</v>
          </cell>
        </row>
        <row r="36">
          <cell r="A36" t="str">
            <v>30102133002550</v>
          </cell>
          <cell r="B36" t="str">
            <v>PROSHARES ULT NDX BIOTEC</v>
          </cell>
          <cell r="C36" t="str">
            <v>TOTAL LIABILITIES</v>
          </cell>
          <cell r="D36">
            <v>374862.91</v>
          </cell>
          <cell r="E36">
            <v>43616</v>
          </cell>
          <cell r="F36">
            <v>43808</v>
          </cell>
        </row>
        <row r="37">
          <cell r="A37" t="str">
            <v>30102133002600</v>
          </cell>
          <cell r="B37" t="str">
            <v>PROSHARES ULT NDX BIOTEC</v>
          </cell>
          <cell r="C37" t="str">
            <v>TOTAL NET ASSETS AT MARKET</v>
          </cell>
          <cell r="D37">
            <v>193750448.94</v>
          </cell>
          <cell r="E37">
            <v>43616</v>
          </cell>
          <cell r="F37">
            <v>43808</v>
          </cell>
        </row>
        <row r="38">
          <cell r="A38" t="str">
            <v>30102133002650</v>
          </cell>
          <cell r="B38" t="str">
            <v>PROSHARES ULT NDX BIOTEC</v>
          </cell>
          <cell r="C38" t="str">
            <v>FUND SHARES OUTSTANDING</v>
          </cell>
          <cell r="D38">
            <v>3200000</v>
          </cell>
          <cell r="E38">
            <v>43616</v>
          </cell>
          <cell r="F38">
            <v>43808</v>
          </cell>
        </row>
        <row r="39">
          <cell r="A39" t="str">
            <v>30102133002700</v>
          </cell>
          <cell r="B39" t="str">
            <v>PROSHARES ULT NDX BIOTEC</v>
          </cell>
          <cell r="C39" t="str">
            <v>NET ASSET VALUE</v>
          </cell>
          <cell r="D39">
            <v>60.547020000000003</v>
          </cell>
          <cell r="E39">
            <v>43616</v>
          </cell>
          <cell r="F39">
            <v>43808</v>
          </cell>
        </row>
        <row r="40">
          <cell r="A40" t="str">
            <v>30102133002750</v>
          </cell>
          <cell r="B40" t="str">
            <v>PROSHARES ULT NDX BIOTEC</v>
          </cell>
          <cell r="C40" t="str">
            <v>NET ASSET VALUE (ROUNDED)</v>
          </cell>
          <cell r="D40">
            <v>60.55</v>
          </cell>
          <cell r="E40">
            <v>43616</v>
          </cell>
          <cell r="F40">
            <v>43808</v>
          </cell>
        </row>
        <row r="41">
          <cell r="A41" t="str">
            <v>30102133002800</v>
          </cell>
          <cell r="B41" t="str">
            <v>PROSHARES ULT NDX BIOTEC</v>
          </cell>
          <cell r="C41" t="str">
            <v>SUBSCRIPTIONS</v>
          </cell>
          <cell r="D41">
            <v>1970014289.01</v>
          </cell>
          <cell r="E41">
            <v>43616</v>
          </cell>
          <cell r="F41">
            <v>43808</v>
          </cell>
        </row>
        <row r="42">
          <cell r="A42" t="str">
            <v>30102133002950</v>
          </cell>
          <cell r="B42" t="str">
            <v>PROSHARES ULT NDX BIOTEC</v>
          </cell>
          <cell r="C42" t="str">
            <v>REDEMPTIONS</v>
          </cell>
          <cell r="D42">
            <v>-1686438984.49</v>
          </cell>
          <cell r="E42">
            <v>43616</v>
          </cell>
          <cell r="F42">
            <v>43808</v>
          </cell>
        </row>
        <row r="43">
          <cell r="A43" t="str">
            <v>30102133003100</v>
          </cell>
          <cell r="B43" t="str">
            <v>PROSHARES ULT NDX BIOTEC</v>
          </cell>
          <cell r="C43" t="str">
            <v>SUBTOTAL</v>
          </cell>
          <cell r="D43">
            <v>283575304.51999998</v>
          </cell>
          <cell r="E43">
            <v>43616</v>
          </cell>
          <cell r="F43">
            <v>43808</v>
          </cell>
        </row>
        <row r="44">
          <cell r="A44" t="str">
            <v>30102133003150</v>
          </cell>
          <cell r="B44" t="str">
            <v>PROSHARES ULT NDX BIOTEC</v>
          </cell>
          <cell r="C44" t="str">
            <v>UNDISTRIBUTED GAIN/LOSS PRIOR</v>
          </cell>
          <cell r="D44">
            <v>-47527873.700000003</v>
          </cell>
          <cell r="E44">
            <v>43616</v>
          </cell>
          <cell r="F44">
            <v>43808</v>
          </cell>
        </row>
        <row r="45">
          <cell r="A45" t="str">
            <v>30102133003200</v>
          </cell>
          <cell r="B45" t="str">
            <v>PROSHARES ULT NDX BIOTEC</v>
          </cell>
          <cell r="C45" t="str">
            <v>ADJ TO BEG BAL (GAIN/LOSS)</v>
          </cell>
          <cell r="D45">
            <v>-29502374</v>
          </cell>
          <cell r="E45">
            <v>43616</v>
          </cell>
          <cell r="F45">
            <v>43808</v>
          </cell>
        </row>
        <row r="46">
          <cell r="A46" t="str">
            <v>30102133003250</v>
          </cell>
          <cell r="B46" t="str">
            <v>PROSHARES ULT NDX BIOTEC</v>
          </cell>
          <cell r="C46" t="str">
            <v>ADJUSTED UND GAIN/LOSS PRIOR</v>
          </cell>
          <cell r="D46">
            <v>-77030247.700000003</v>
          </cell>
          <cell r="E46">
            <v>43616</v>
          </cell>
          <cell r="F46">
            <v>43808</v>
          </cell>
        </row>
        <row r="47">
          <cell r="A47" t="str">
            <v>30102133003350</v>
          </cell>
          <cell r="B47" t="str">
            <v>PROSHARES ULT NDX BIOTEC</v>
          </cell>
          <cell r="C47" t="str">
            <v>UNDISTRIBUTED INCOME PRIOR</v>
          </cell>
          <cell r="D47">
            <v>-3272217.95</v>
          </cell>
          <cell r="E47">
            <v>43616</v>
          </cell>
          <cell r="F47">
            <v>43808</v>
          </cell>
        </row>
        <row r="48">
          <cell r="A48" t="str">
            <v>30102133003400</v>
          </cell>
          <cell r="B48" t="str">
            <v>PROSHARES ULT NDX BIOTEC</v>
          </cell>
          <cell r="C48" t="str">
            <v>ADJ TO BEG BAL (INCOME)</v>
          </cell>
          <cell r="D48">
            <v>1889435</v>
          </cell>
          <cell r="E48">
            <v>43616</v>
          </cell>
          <cell r="F48">
            <v>43808</v>
          </cell>
        </row>
        <row r="49">
          <cell r="A49" t="str">
            <v>30102133003450</v>
          </cell>
          <cell r="B49" t="str">
            <v>PROSHARES ULT NDX BIOTEC</v>
          </cell>
          <cell r="C49" t="str">
            <v>ADJUSTED UND INCOME PRIOR</v>
          </cell>
          <cell r="D49">
            <v>-1382782.95</v>
          </cell>
          <cell r="E49">
            <v>43616</v>
          </cell>
          <cell r="F49">
            <v>43808</v>
          </cell>
        </row>
        <row r="50">
          <cell r="A50" t="str">
            <v>30102133003600</v>
          </cell>
          <cell r="B50" t="str">
            <v>PROSHARES ULT NDX BIOTEC</v>
          </cell>
          <cell r="C50" t="str">
            <v>TOTAL CAPITAL</v>
          </cell>
          <cell r="D50">
            <v>205162273.87</v>
          </cell>
          <cell r="E50">
            <v>43616</v>
          </cell>
          <cell r="F50">
            <v>43808</v>
          </cell>
        </row>
        <row r="51">
          <cell r="A51" t="str">
            <v>3010213300I9001</v>
          </cell>
          <cell r="B51" t="str">
            <v>PROSHARES ULT NDX BIOTEC</v>
          </cell>
          <cell r="C51" t="str">
            <v>DIVIDEND INCOME - U.S.</v>
          </cell>
          <cell r="D51">
            <v>519848.6</v>
          </cell>
          <cell r="E51">
            <v>43616</v>
          </cell>
          <cell r="F51">
            <v>43808</v>
          </cell>
        </row>
        <row r="52">
          <cell r="A52" t="str">
            <v>3010213300I9010</v>
          </cell>
          <cell r="B52" t="str">
            <v>PROSHARES ULT NDX BIOTEC</v>
          </cell>
          <cell r="C52" t="str">
            <v>DIVIDEND INCOME - NON-U.S.</v>
          </cell>
          <cell r="D52">
            <v>9684.69</v>
          </cell>
          <cell r="E52">
            <v>43616</v>
          </cell>
          <cell r="F52">
            <v>43808</v>
          </cell>
        </row>
        <row r="53">
          <cell r="A53" t="str">
            <v>3010213300I9070</v>
          </cell>
          <cell r="B53" t="str">
            <v>PROSHARES ULT NDX BIOTEC</v>
          </cell>
          <cell r="C53" t="str">
            <v>INTEREST INCOME - OTHER</v>
          </cell>
          <cell r="D53">
            <v>316148.42</v>
          </cell>
          <cell r="E53">
            <v>43616</v>
          </cell>
          <cell r="F53">
            <v>43808</v>
          </cell>
        </row>
        <row r="54">
          <cell r="A54" t="str">
            <v>3010213300I9071</v>
          </cell>
          <cell r="B54" t="str">
            <v>PROSHARES ULT NDX BIOTEC</v>
          </cell>
          <cell r="C54" t="str">
            <v>INTEREST INCOME ON CURRENCY</v>
          </cell>
          <cell r="D54">
            <v>-0.28000000000000003</v>
          </cell>
          <cell r="E54">
            <v>43616</v>
          </cell>
          <cell r="F54">
            <v>43808</v>
          </cell>
        </row>
        <row r="55">
          <cell r="A55" t="str">
            <v>3010213300I9100</v>
          </cell>
          <cell r="B55" t="str">
            <v>PROSHARES ULT NDX BIOTEC</v>
          </cell>
          <cell r="C55" t="str">
            <v>SECURITY LENDING INCOME</v>
          </cell>
          <cell r="D55">
            <v>99625.74</v>
          </cell>
          <cell r="E55">
            <v>43616</v>
          </cell>
          <cell r="F55">
            <v>43808</v>
          </cell>
        </row>
        <row r="56">
          <cell r="A56" t="str">
            <v>30102133003650</v>
          </cell>
          <cell r="B56" t="str">
            <v>PROSHARES ULT NDX BIOTEC</v>
          </cell>
          <cell r="C56" t="str">
            <v>SUBTOTAL</v>
          </cell>
          <cell r="D56">
            <v>945307.17</v>
          </cell>
          <cell r="E56">
            <v>43616</v>
          </cell>
          <cell r="F56">
            <v>43808</v>
          </cell>
        </row>
        <row r="57">
          <cell r="A57" t="str">
            <v>30102133003750</v>
          </cell>
          <cell r="B57" t="str">
            <v>PROSHARES ULT NDX BIOTEC</v>
          </cell>
          <cell r="C57" t="str">
            <v>ACCRETION OF MARKET DISCOUNT</v>
          </cell>
          <cell r="D57">
            <v>2003.75</v>
          </cell>
          <cell r="E57">
            <v>43616</v>
          </cell>
          <cell r="F57">
            <v>43808</v>
          </cell>
        </row>
        <row r="58">
          <cell r="A58" t="str">
            <v>30102133003900</v>
          </cell>
          <cell r="B58" t="str">
            <v>PROSHARES ULT NDX BIOTEC</v>
          </cell>
          <cell r="C58" t="str">
            <v>SUBTOTAL</v>
          </cell>
          <cell r="D58">
            <v>2003.75</v>
          </cell>
          <cell r="E58">
            <v>43616</v>
          </cell>
          <cell r="F58">
            <v>43808</v>
          </cell>
        </row>
        <row r="59">
          <cell r="A59" t="str">
            <v>30102133004000</v>
          </cell>
          <cell r="B59" t="str">
            <v>PROSHARES ULT NDX BIOTEC</v>
          </cell>
          <cell r="C59" t="str">
            <v>TOTAL INCOME</v>
          </cell>
          <cell r="D59">
            <v>947310.92</v>
          </cell>
          <cell r="E59">
            <v>43616</v>
          </cell>
          <cell r="F59">
            <v>43808</v>
          </cell>
        </row>
        <row r="60">
          <cell r="A60" t="str">
            <v>3010213300E50030000</v>
          </cell>
          <cell r="B60" t="str">
            <v>PROSHARES ULT NDX BIOTEC</v>
          </cell>
          <cell r="C60" t="str">
            <v>ADMINISTRATION FEE</v>
          </cell>
          <cell r="D60">
            <v>-52413.06</v>
          </cell>
          <cell r="E60">
            <v>43616</v>
          </cell>
          <cell r="F60">
            <v>43808</v>
          </cell>
        </row>
        <row r="61">
          <cell r="A61" t="str">
            <v>3010213300E50040000</v>
          </cell>
          <cell r="B61" t="str">
            <v>PROSHARES ULT NDX BIOTEC</v>
          </cell>
          <cell r="C61" t="str">
            <v>ADMINISTRATION OUT OF POCKET</v>
          </cell>
          <cell r="D61">
            <v>-6164.46</v>
          </cell>
          <cell r="E61">
            <v>43616</v>
          </cell>
          <cell r="F61">
            <v>43808</v>
          </cell>
        </row>
        <row r="62">
          <cell r="A62" t="str">
            <v>3010213300E50110000</v>
          </cell>
          <cell r="B62" t="str">
            <v>PROSHARES ULT NDX BIOTEC</v>
          </cell>
          <cell r="C62" t="str">
            <v>SUB-ADVISORY FEE</v>
          </cell>
          <cell r="D62">
            <v>-104440</v>
          </cell>
          <cell r="E62">
            <v>43616</v>
          </cell>
          <cell r="F62">
            <v>43808</v>
          </cell>
        </row>
        <row r="63">
          <cell r="A63" t="str">
            <v>3010213300E50150000</v>
          </cell>
          <cell r="B63" t="str">
            <v>PROSHARES ULT NDX BIOTEC</v>
          </cell>
          <cell r="C63" t="str">
            <v>AUDIT FEE</v>
          </cell>
          <cell r="D63">
            <v>-10390.219999999999</v>
          </cell>
          <cell r="E63">
            <v>43616</v>
          </cell>
          <cell r="F63">
            <v>43808</v>
          </cell>
        </row>
        <row r="64">
          <cell r="A64" t="str">
            <v>3010213300E50300000</v>
          </cell>
          <cell r="B64" t="str">
            <v>PROSHARES ULT NDX BIOTEC</v>
          </cell>
          <cell r="C64" t="str">
            <v>PROFESSIONAL FEES</v>
          </cell>
          <cell r="D64">
            <v>-573.74</v>
          </cell>
          <cell r="E64">
            <v>43616</v>
          </cell>
          <cell r="F64">
            <v>43808</v>
          </cell>
        </row>
        <row r="65">
          <cell r="A65" t="str">
            <v>3010213300E50650000</v>
          </cell>
          <cell r="B65" t="str">
            <v>PROSHARES ULT NDX BIOTEC</v>
          </cell>
          <cell r="C65" t="str">
            <v>CUSTODY FEE</v>
          </cell>
          <cell r="D65">
            <v>-60718.21</v>
          </cell>
          <cell r="E65">
            <v>43616</v>
          </cell>
          <cell r="F65">
            <v>43808</v>
          </cell>
        </row>
        <row r="66">
          <cell r="A66" t="str">
            <v>3010213300E50700000</v>
          </cell>
          <cell r="B66" t="str">
            <v>PROSHARES ULT NDX BIOTEC</v>
          </cell>
          <cell r="C66" t="str">
            <v>DIRECTORS/TRUSTEE FEE</v>
          </cell>
          <cell r="D66">
            <v>-2330.08</v>
          </cell>
          <cell r="E66">
            <v>43616</v>
          </cell>
          <cell r="F66">
            <v>43808</v>
          </cell>
        </row>
        <row r="67">
          <cell r="A67" t="str">
            <v>3010213300E50810000</v>
          </cell>
          <cell r="B67" t="str">
            <v>PROSHARES ULT NDX BIOTEC</v>
          </cell>
          <cell r="C67" t="str">
            <v>MANAGEMENT FEES (VARIABLE)</v>
          </cell>
          <cell r="D67">
            <v>-783305.66</v>
          </cell>
          <cell r="E67">
            <v>43616</v>
          </cell>
          <cell r="F67">
            <v>43808</v>
          </cell>
        </row>
        <row r="68">
          <cell r="A68" t="str">
            <v>3010213300E50850000</v>
          </cell>
          <cell r="B68" t="str">
            <v>PROSHARES ULT NDX BIOTEC</v>
          </cell>
          <cell r="C68" t="str">
            <v>INSURANCE FEE</v>
          </cell>
          <cell r="D68">
            <v>-1856.64</v>
          </cell>
          <cell r="E68">
            <v>43616</v>
          </cell>
          <cell r="F68">
            <v>43808</v>
          </cell>
        </row>
        <row r="69">
          <cell r="A69" t="str">
            <v>3010213300E50900000</v>
          </cell>
          <cell r="B69" t="str">
            <v>PROSHARES ULT NDX BIOTEC</v>
          </cell>
          <cell r="C69" t="str">
            <v>LEGAL FEE</v>
          </cell>
          <cell r="D69">
            <v>-1660.87</v>
          </cell>
          <cell r="E69">
            <v>43616</v>
          </cell>
          <cell r="F69">
            <v>43808</v>
          </cell>
        </row>
        <row r="70">
          <cell r="A70" t="str">
            <v>3010213300E51520000</v>
          </cell>
          <cell r="B70" t="str">
            <v>PROSHARES ULT NDX BIOTEC</v>
          </cell>
          <cell r="C70" t="str">
            <v>LISTING EXPENSE</v>
          </cell>
          <cell r="D70">
            <v>-2327.04</v>
          </cell>
          <cell r="E70">
            <v>43616</v>
          </cell>
          <cell r="F70">
            <v>43808</v>
          </cell>
        </row>
        <row r="71">
          <cell r="A71" t="str">
            <v>3010213300E51600000</v>
          </cell>
          <cell r="B71" t="str">
            <v>PROSHARES ULT NDX BIOTEC</v>
          </cell>
          <cell r="C71" t="str">
            <v>SHAREHOLDER REPORTING FEE</v>
          </cell>
          <cell r="D71">
            <v>-21287.23</v>
          </cell>
          <cell r="E71">
            <v>43616</v>
          </cell>
          <cell r="F71">
            <v>43808</v>
          </cell>
        </row>
        <row r="72">
          <cell r="A72" t="str">
            <v>3010213300E52300000</v>
          </cell>
          <cell r="B72" t="str">
            <v>PROSHARES ULT NDX BIOTEC</v>
          </cell>
          <cell r="C72" t="str">
            <v>WAIVER FROM ADVISOR EXPENSE</v>
          </cell>
          <cell r="D72">
            <v>178238.15</v>
          </cell>
          <cell r="E72">
            <v>43616</v>
          </cell>
          <cell r="F72">
            <v>43808</v>
          </cell>
        </row>
        <row r="73">
          <cell r="A73" t="str">
            <v>3010213300E52310000</v>
          </cell>
          <cell r="B73" t="str">
            <v>PROSHARES ULT NDX BIOTEC</v>
          </cell>
          <cell r="C73" t="str">
            <v>TREASURER SERVICES</v>
          </cell>
          <cell r="D73">
            <v>-2304.0300000000002</v>
          </cell>
          <cell r="E73">
            <v>43616</v>
          </cell>
          <cell r="F73">
            <v>43808</v>
          </cell>
        </row>
        <row r="74">
          <cell r="A74" t="str">
            <v>3010213300E53060000</v>
          </cell>
          <cell r="B74" t="str">
            <v>PROSHARES ULT NDX BIOTEC</v>
          </cell>
          <cell r="C74" t="str">
            <v>CCO EXPENSE</v>
          </cell>
          <cell r="D74">
            <v>-975.14</v>
          </cell>
          <cell r="E74">
            <v>43616</v>
          </cell>
          <cell r="F74">
            <v>43808</v>
          </cell>
        </row>
        <row r="75">
          <cell r="A75" t="str">
            <v>3010213300E60100000</v>
          </cell>
          <cell r="B75" t="str">
            <v>PROSHARES ULT NDX BIOTEC</v>
          </cell>
          <cell r="C75" t="str">
            <v>REGULATORY</v>
          </cell>
          <cell r="D75">
            <v>-2133.67</v>
          </cell>
          <cell r="E75">
            <v>43616</v>
          </cell>
          <cell r="F75">
            <v>43808</v>
          </cell>
        </row>
        <row r="76">
          <cell r="A76" t="str">
            <v>3010213300E62520000</v>
          </cell>
          <cell r="B76" t="str">
            <v>PROSHARES ULT NDX BIOTEC</v>
          </cell>
          <cell r="C76" t="str">
            <v>BASIS POINT LICENSING FEE</v>
          </cell>
          <cell r="D76">
            <v>-104440</v>
          </cell>
          <cell r="E76">
            <v>43616</v>
          </cell>
          <cell r="F76">
            <v>43808</v>
          </cell>
        </row>
        <row r="77">
          <cell r="A77" t="str">
            <v>3010213300E69130000</v>
          </cell>
          <cell r="B77" t="str">
            <v>PROSHARES ULT NDX BIOTEC</v>
          </cell>
          <cell r="C77" t="str">
            <v>OTHER EXPENSE</v>
          </cell>
          <cell r="D77">
            <v>-748.26</v>
          </cell>
          <cell r="E77">
            <v>43616</v>
          </cell>
          <cell r="F77">
            <v>43808</v>
          </cell>
        </row>
        <row r="78">
          <cell r="A78" t="str">
            <v>3010213300E76010000</v>
          </cell>
          <cell r="B78" t="str">
            <v>PROSHARES ULT NDX BIOTEC</v>
          </cell>
          <cell r="C78" t="str">
            <v>TAX EXPENSE</v>
          </cell>
          <cell r="D78">
            <v>-11475.84</v>
          </cell>
          <cell r="E78">
            <v>43616</v>
          </cell>
          <cell r="F78">
            <v>43808</v>
          </cell>
        </row>
        <row r="79">
          <cell r="A79" t="str">
            <v>3010213300E84230000</v>
          </cell>
          <cell r="B79" t="str">
            <v>PROSHARES ULT NDX BIOTEC</v>
          </cell>
          <cell r="C79" t="str">
            <v>LEGAL FEES OOP</v>
          </cell>
          <cell r="D79">
            <v>-6.96</v>
          </cell>
          <cell r="E79">
            <v>43616</v>
          </cell>
          <cell r="F79">
            <v>43808</v>
          </cell>
        </row>
        <row r="80">
          <cell r="A80" t="str">
            <v>3010213300E84240000</v>
          </cell>
          <cell r="B80" t="str">
            <v>PROSHARES ULT NDX BIOTEC</v>
          </cell>
          <cell r="C80" t="str">
            <v>PROFESSIONAL FEES OOP</v>
          </cell>
          <cell r="D80">
            <v>-5.43</v>
          </cell>
          <cell r="E80">
            <v>43616</v>
          </cell>
          <cell r="F80">
            <v>43808</v>
          </cell>
        </row>
        <row r="81">
          <cell r="A81" t="str">
            <v>30102133004060</v>
          </cell>
          <cell r="B81" t="str">
            <v>PROSHARES ULT NDX BIOTEC</v>
          </cell>
          <cell r="C81" t="str">
            <v>TOTAL EXPENSES</v>
          </cell>
          <cell r="D81">
            <v>-991318.39</v>
          </cell>
          <cell r="E81">
            <v>43616</v>
          </cell>
          <cell r="F81">
            <v>43808</v>
          </cell>
        </row>
        <row r="82">
          <cell r="A82" t="str">
            <v>30102133004100</v>
          </cell>
          <cell r="B82" t="str">
            <v>PROSHARES ULT NDX BIOTEC</v>
          </cell>
          <cell r="C82" t="str">
            <v>TOTAL NET INCOME</v>
          </cell>
          <cell r="D82">
            <v>-44007.47</v>
          </cell>
          <cell r="E82">
            <v>43616</v>
          </cell>
          <cell r="F82">
            <v>43808</v>
          </cell>
        </row>
        <row r="83">
          <cell r="A83" t="str">
            <v>30102133004150</v>
          </cell>
          <cell r="B83" t="str">
            <v>PROSHARES ULT NDX BIOTEC</v>
          </cell>
          <cell r="C83" t="str">
            <v>INVESTMENT SHORT SHORT GAIN</v>
          </cell>
          <cell r="D83">
            <v>3495853.44</v>
          </cell>
          <cell r="E83">
            <v>43616</v>
          </cell>
          <cell r="F83">
            <v>43808</v>
          </cell>
        </row>
        <row r="84">
          <cell r="A84" t="str">
            <v>30102133004200</v>
          </cell>
          <cell r="B84" t="str">
            <v>PROSHARES ULT NDX BIOTEC</v>
          </cell>
          <cell r="C84" t="str">
            <v>INVESTMENT SHORT TERM GAIN</v>
          </cell>
          <cell r="D84">
            <v>6683054.0300000003</v>
          </cell>
          <cell r="E84">
            <v>43616</v>
          </cell>
          <cell r="F84">
            <v>43808</v>
          </cell>
        </row>
        <row r="85">
          <cell r="A85" t="str">
            <v>30102133004250</v>
          </cell>
          <cell r="B85" t="str">
            <v>PROSHARES ULT NDX BIOTEC</v>
          </cell>
          <cell r="C85" t="str">
            <v>INVESTMENT SHORT TERM LOSS</v>
          </cell>
          <cell r="D85">
            <v>-14016349.970000001</v>
          </cell>
          <cell r="E85">
            <v>43616</v>
          </cell>
          <cell r="F85">
            <v>43808</v>
          </cell>
        </row>
        <row r="86">
          <cell r="A86" t="str">
            <v>30102133004360</v>
          </cell>
          <cell r="B86" t="str">
            <v>PROSHARES ULT NDX BIOTEC</v>
          </cell>
          <cell r="C86" t="str">
            <v>INVESTMENT LONG 20% GAIN</v>
          </cell>
          <cell r="D86">
            <v>5901021.46</v>
          </cell>
          <cell r="E86">
            <v>43616</v>
          </cell>
          <cell r="F86">
            <v>43808</v>
          </cell>
        </row>
        <row r="87">
          <cell r="A87" t="str">
            <v>30102133004370</v>
          </cell>
          <cell r="B87" t="str">
            <v>PROSHARES ULT NDX BIOTEC</v>
          </cell>
          <cell r="C87" t="str">
            <v>INVESTMENT LONG 20% LOSS</v>
          </cell>
          <cell r="D87">
            <v>-6231605.1399999997</v>
          </cell>
          <cell r="E87">
            <v>43616</v>
          </cell>
          <cell r="F87">
            <v>43808</v>
          </cell>
        </row>
        <row r="88">
          <cell r="A88" t="str">
            <v>30102133004450</v>
          </cell>
          <cell r="B88" t="str">
            <v>PROSHARES ULT NDX BIOTEC</v>
          </cell>
          <cell r="C88" t="str">
            <v>SUBTOTAL</v>
          </cell>
          <cell r="D88">
            <v>-4168026.18</v>
          </cell>
          <cell r="E88">
            <v>43616</v>
          </cell>
          <cell r="F88">
            <v>43808</v>
          </cell>
        </row>
        <row r="89">
          <cell r="A89" t="str">
            <v>30102133005400</v>
          </cell>
          <cell r="B89" t="str">
            <v>PROSHARES ULT NDX BIOTEC</v>
          </cell>
          <cell r="C89" t="str">
            <v>TOTAL GAIN/LOSS</v>
          </cell>
          <cell r="D89">
            <v>-4168026.18</v>
          </cell>
          <cell r="E89">
            <v>43616</v>
          </cell>
          <cell r="F89">
            <v>43808</v>
          </cell>
        </row>
        <row r="90">
          <cell r="A90" t="str">
            <v>30102133005450</v>
          </cell>
          <cell r="B90" t="str">
            <v>PROSHARES ULT NDX BIOTEC</v>
          </cell>
          <cell r="C90" t="str">
            <v>INVESTMENTS</v>
          </cell>
          <cell r="D90">
            <v>-7199791.2800000003</v>
          </cell>
          <cell r="E90">
            <v>43616</v>
          </cell>
          <cell r="F90">
            <v>43808</v>
          </cell>
        </row>
        <row r="91">
          <cell r="A91" t="str">
            <v>30102133005650</v>
          </cell>
          <cell r="B91" t="str">
            <v>PROSHARES ULT NDX BIOTEC</v>
          </cell>
          <cell r="C91" t="str">
            <v>TOTAL UNREALIZED GAIN/LOSS - INVESTMENTS</v>
          </cell>
          <cell r="D91">
            <v>-7199791.2800000003</v>
          </cell>
          <cell r="E91">
            <v>43616</v>
          </cell>
          <cell r="F91">
            <v>43808</v>
          </cell>
        </row>
        <row r="92">
          <cell r="A92" t="str">
            <v>30102133006000</v>
          </cell>
          <cell r="B92" t="str">
            <v>PROSHARES ULT NDX BIOTEC</v>
          </cell>
          <cell r="C92" t="str">
            <v>TOTAL EQUITY</v>
          </cell>
          <cell r="D92">
            <v>193750448.94</v>
          </cell>
          <cell r="E92">
            <v>43616</v>
          </cell>
          <cell r="F92">
            <v>43808</v>
          </cell>
        </row>
        <row r="93">
          <cell r="A93" t="str">
            <v>30102133006050</v>
          </cell>
          <cell r="B93" t="str">
            <v>PROSHARES ULT NDX BIOTEC</v>
          </cell>
          <cell r="C93" t="str">
            <v>BALANCE</v>
          </cell>
          <cell r="D93">
            <v>0</v>
          </cell>
          <cell r="E93">
            <v>43616</v>
          </cell>
          <cell r="F93">
            <v>43808</v>
          </cell>
        </row>
        <row r="94">
          <cell r="A94" t="str">
            <v>3010214000S3000</v>
          </cell>
          <cell r="B94" t="str">
            <v>PROSHARES USHT NDX BIOTEC</v>
          </cell>
          <cell r="C94" t="str">
            <v>DERIVATIVES</v>
          </cell>
          <cell r="D94">
            <v>-4189313.19</v>
          </cell>
          <cell r="E94">
            <v>43616</v>
          </cell>
          <cell r="F94">
            <v>43808</v>
          </cell>
        </row>
        <row r="95">
          <cell r="A95" t="str">
            <v>3010214000S4000</v>
          </cell>
          <cell r="B95" t="str">
            <v>PROSHARES USHT NDX BIOTEC</v>
          </cell>
          <cell r="C95" t="str">
            <v>CASH EQUIVALENTS</v>
          </cell>
          <cell r="D95">
            <v>16504990.9</v>
          </cell>
          <cell r="E95">
            <v>43616</v>
          </cell>
          <cell r="F95">
            <v>43808</v>
          </cell>
        </row>
        <row r="96">
          <cell r="A96" t="str">
            <v>3010214000S5000</v>
          </cell>
          <cell r="B96" t="str">
            <v>PROSHARES USHT NDX BIOTEC</v>
          </cell>
          <cell r="C96" t="str">
            <v>SHORT TERM INVESTMENTS</v>
          </cell>
          <cell r="D96">
            <v>5961628.4199999999</v>
          </cell>
          <cell r="E96">
            <v>43616</v>
          </cell>
          <cell r="F96">
            <v>43808</v>
          </cell>
        </row>
        <row r="97">
          <cell r="A97" t="str">
            <v>30102140001000</v>
          </cell>
          <cell r="B97" t="str">
            <v>PROSHARES USHT NDX BIOTEC</v>
          </cell>
          <cell r="C97" t="str">
            <v>TOTAL INVESTMENTS</v>
          </cell>
          <cell r="D97">
            <v>18277306.129999999</v>
          </cell>
          <cell r="E97">
            <v>43616</v>
          </cell>
          <cell r="F97">
            <v>43808</v>
          </cell>
        </row>
        <row r="98">
          <cell r="A98" t="str">
            <v>30102140001050</v>
          </cell>
          <cell r="B98" t="str">
            <v>PROSHARES USHT NDX BIOTEC</v>
          </cell>
          <cell r="C98" t="str">
            <v>CASH</v>
          </cell>
          <cell r="D98">
            <v>812991.09</v>
          </cell>
          <cell r="E98">
            <v>43616</v>
          </cell>
          <cell r="F98">
            <v>43808</v>
          </cell>
        </row>
        <row r="99">
          <cell r="A99" t="str">
            <v>3010214000AI9070</v>
          </cell>
          <cell r="B99" t="str">
            <v>PROSHARES USHT NDX BIOTEC</v>
          </cell>
          <cell r="C99" t="str">
            <v>ACCRUED INTEREST INCOME - OTHER</v>
          </cell>
          <cell r="D99">
            <v>673.82</v>
          </cell>
          <cell r="E99">
            <v>43616</v>
          </cell>
          <cell r="F99">
            <v>43808</v>
          </cell>
        </row>
        <row r="100">
          <cell r="A100" t="str">
            <v>30102140001200</v>
          </cell>
          <cell r="B100" t="str">
            <v>PROSHARES USHT NDX BIOTEC</v>
          </cell>
          <cell r="C100" t="str">
            <v>SUBTOTAL</v>
          </cell>
          <cell r="D100">
            <v>673.82</v>
          </cell>
          <cell r="E100">
            <v>43616</v>
          </cell>
          <cell r="F100">
            <v>43808</v>
          </cell>
        </row>
        <row r="101">
          <cell r="A101" t="str">
            <v>3010214000P52300000</v>
          </cell>
          <cell r="B101" t="str">
            <v>PROSHARES USHT NDX BIOTEC</v>
          </cell>
          <cell r="C101" t="str">
            <v>PREPAID WAIVER FROM ADVISOR EXPENSE</v>
          </cell>
          <cell r="D101">
            <v>7836.27</v>
          </cell>
          <cell r="E101">
            <v>43616</v>
          </cell>
          <cell r="F101">
            <v>43808</v>
          </cell>
        </row>
        <row r="102">
          <cell r="A102" t="str">
            <v>30102140001800</v>
          </cell>
          <cell r="B102" t="str">
            <v>PROSHARES USHT NDX BIOTEC</v>
          </cell>
          <cell r="C102" t="str">
            <v>SUBTOTAL</v>
          </cell>
          <cell r="D102">
            <v>7836.27</v>
          </cell>
          <cell r="E102">
            <v>43616</v>
          </cell>
          <cell r="F102">
            <v>43808</v>
          </cell>
        </row>
        <row r="103">
          <cell r="A103" t="str">
            <v>30102140001850</v>
          </cell>
          <cell r="B103" t="str">
            <v>PROSHARES USHT NDX BIOTEC</v>
          </cell>
          <cell r="C103" t="str">
            <v>TOTAL ASSETS</v>
          </cell>
          <cell r="D103">
            <v>19098807.309999999</v>
          </cell>
          <cell r="E103">
            <v>43616</v>
          </cell>
          <cell r="F103">
            <v>43808</v>
          </cell>
        </row>
        <row r="104">
          <cell r="A104" t="str">
            <v>3010214000AE50030000</v>
          </cell>
          <cell r="B104" t="str">
            <v>PROSHARES USHT NDX BIOTEC</v>
          </cell>
          <cell r="C104" t="str">
            <v>ACCRUED ADMINISTRATION FEE</v>
          </cell>
          <cell r="D104">
            <v>11060.01</v>
          </cell>
          <cell r="E104">
            <v>43616</v>
          </cell>
          <cell r="F104">
            <v>43808</v>
          </cell>
        </row>
        <row r="105">
          <cell r="A105" t="str">
            <v>3010214000AE50040000</v>
          </cell>
          <cell r="B105" t="str">
            <v>PROSHARES USHT NDX BIOTEC</v>
          </cell>
          <cell r="C105" t="str">
            <v>ACCRUED ADMINISTRATION OUT OF POCKET</v>
          </cell>
          <cell r="D105">
            <v>3073.05</v>
          </cell>
          <cell r="E105">
            <v>43616</v>
          </cell>
          <cell r="F105">
            <v>43808</v>
          </cell>
        </row>
        <row r="106">
          <cell r="A106" t="str">
            <v>3010214000AE50110000</v>
          </cell>
          <cell r="B106" t="str">
            <v>PROSHARES USHT NDX BIOTEC</v>
          </cell>
          <cell r="C106" t="str">
            <v>ACCRUED SUB-ADVISORY FEE</v>
          </cell>
          <cell r="D106">
            <v>2209.4499999999998</v>
          </cell>
          <cell r="E106">
            <v>43616</v>
          </cell>
          <cell r="F106">
            <v>43808</v>
          </cell>
        </row>
        <row r="107">
          <cell r="A107" t="str">
            <v>3010214000AE50150000</v>
          </cell>
          <cell r="B107" t="str">
            <v>PROSHARES USHT NDX BIOTEC</v>
          </cell>
          <cell r="C107" t="str">
            <v>ACCRUED AUDIT FEE</v>
          </cell>
          <cell r="D107">
            <v>9085.98</v>
          </cell>
          <cell r="E107">
            <v>43616</v>
          </cell>
          <cell r="F107">
            <v>43808</v>
          </cell>
        </row>
        <row r="108">
          <cell r="A108" t="str">
            <v>3010214000AE50300000</v>
          </cell>
          <cell r="B108" t="str">
            <v>PROSHARES USHT NDX BIOTEC</v>
          </cell>
          <cell r="C108" t="str">
            <v>ACCRUED PROFESSIONAL FEES</v>
          </cell>
          <cell r="D108">
            <v>40.89</v>
          </cell>
          <cell r="E108">
            <v>43616</v>
          </cell>
          <cell r="F108">
            <v>43808</v>
          </cell>
        </row>
        <row r="109">
          <cell r="A109" t="str">
            <v>3010214000AE50650000</v>
          </cell>
          <cell r="B109" t="str">
            <v>PROSHARES USHT NDX BIOTEC</v>
          </cell>
          <cell r="C109" t="str">
            <v>ACCRUED CUSTODY FEE</v>
          </cell>
          <cell r="D109">
            <v>702.97</v>
          </cell>
          <cell r="E109">
            <v>43616</v>
          </cell>
          <cell r="F109">
            <v>43808</v>
          </cell>
        </row>
        <row r="110">
          <cell r="A110" t="str">
            <v>3010214000AE50700000</v>
          </cell>
          <cell r="B110" t="str">
            <v>PROSHARES USHT NDX BIOTEC</v>
          </cell>
          <cell r="C110" t="str">
            <v>ACCRUED DIRECTORS/TRUSTEE FEE</v>
          </cell>
          <cell r="D110">
            <v>180.11</v>
          </cell>
          <cell r="E110">
            <v>43616</v>
          </cell>
          <cell r="F110">
            <v>43808</v>
          </cell>
        </row>
        <row r="111">
          <cell r="A111" t="str">
            <v>3010214000AE50810000</v>
          </cell>
          <cell r="B111" t="str">
            <v>PROSHARES USHT NDX BIOTEC</v>
          </cell>
          <cell r="C111" t="str">
            <v>ACCRUED MANAGEMENT FEES (VARIABLE)</v>
          </cell>
          <cell r="D111">
            <v>16570.87</v>
          </cell>
          <cell r="E111">
            <v>43616</v>
          </cell>
          <cell r="F111">
            <v>43808</v>
          </cell>
        </row>
        <row r="112">
          <cell r="A112" t="str">
            <v>3010214000AE50850000</v>
          </cell>
          <cell r="B112" t="str">
            <v>PROSHARES USHT NDX BIOTEC</v>
          </cell>
          <cell r="C112" t="str">
            <v>ACCRUED INSURANCE FEE</v>
          </cell>
          <cell r="D112">
            <v>-105.42</v>
          </cell>
          <cell r="E112">
            <v>43616</v>
          </cell>
          <cell r="F112">
            <v>43808</v>
          </cell>
        </row>
        <row r="113">
          <cell r="A113" t="str">
            <v>3010214000AE50900000</v>
          </cell>
          <cell r="B113" t="str">
            <v>PROSHARES USHT NDX BIOTEC</v>
          </cell>
          <cell r="C113" t="str">
            <v>ACCRUED LEGAL FEE</v>
          </cell>
          <cell r="D113">
            <v>12.81</v>
          </cell>
          <cell r="E113">
            <v>43616</v>
          </cell>
          <cell r="F113">
            <v>43808</v>
          </cell>
        </row>
        <row r="114">
          <cell r="A114" t="str">
            <v>3010214000AE50950000</v>
          </cell>
          <cell r="B114" t="str">
            <v>PROSHARES USHT NDX BIOTEC</v>
          </cell>
          <cell r="C114" t="str">
            <v>ACCRUED MISCELLANEOUS FEE</v>
          </cell>
          <cell r="D114">
            <v>0.54</v>
          </cell>
          <cell r="E114">
            <v>43616</v>
          </cell>
          <cell r="F114">
            <v>43808</v>
          </cell>
        </row>
        <row r="115">
          <cell r="A115" t="str">
            <v>3010214000AE51520000</v>
          </cell>
          <cell r="B115" t="str">
            <v>PROSHARES USHT NDX BIOTEC</v>
          </cell>
          <cell r="C115" t="str">
            <v>ACCRUED LISTING EXPENSE</v>
          </cell>
          <cell r="D115">
            <v>358.97</v>
          </cell>
          <cell r="E115">
            <v>43616</v>
          </cell>
          <cell r="F115">
            <v>43808</v>
          </cell>
        </row>
        <row r="116">
          <cell r="A116" t="str">
            <v>3010214000AE51600000</v>
          </cell>
          <cell r="B116" t="str">
            <v>PROSHARES USHT NDX BIOTEC</v>
          </cell>
          <cell r="C116" t="str">
            <v>ACCRUED SHAREHOLDER REPORTING FEE</v>
          </cell>
          <cell r="D116">
            <v>2740.32</v>
          </cell>
          <cell r="E116">
            <v>43616</v>
          </cell>
          <cell r="F116">
            <v>43808</v>
          </cell>
        </row>
        <row r="117">
          <cell r="A117" t="str">
            <v>3010214000AE52310000</v>
          </cell>
          <cell r="B117" t="str">
            <v>PROSHARES USHT NDX BIOTEC</v>
          </cell>
          <cell r="C117" t="str">
            <v>ACCRUED TREASURER SERVICES</v>
          </cell>
          <cell r="D117">
            <v>988.57</v>
          </cell>
          <cell r="E117">
            <v>43616</v>
          </cell>
          <cell r="F117">
            <v>43808</v>
          </cell>
        </row>
        <row r="118">
          <cell r="A118" t="str">
            <v>3010214000AE53060000</v>
          </cell>
          <cell r="B118" t="str">
            <v>PROSHARES USHT NDX BIOTEC</v>
          </cell>
          <cell r="C118" t="str">
            <v>ACCRUED CCO EXPENSE</v>
          </cell>
          <cell r="D118">
            <v>227.72</v>
          </cell>
          <cell r="E118">
            <v>43616</v>
          </cell>
          <cell r="F118">
            <v>43808</v>
          </cell>
        </row>
        <row r="119">
          <cell r="A119" t="str">
            <v>3010214000AE60100000</v>
          </cell>
          <cell r="B119" t="str">
            <v>PROSHARES USHT NDX BIOTEC</v>
          </cell>
          <cell r="C119" t="str">
            <v>ACCRUED REGULATORY</v>
          </cell>
          <cell r="D119">
            <v>94.3</v>
          </cell>
          <cell r="E119">
            <v>43616</v>
          </cell>
          <cell r="F119">
            <v>43808</v>
          </cell>
        </row>
        <row r="120">
          <cell r="A120" t="str">
            <v>3010214000AE62520000</v>
          </cell>
          <cell r="B120" t="str">
            <v>PROSHARES USHT NDX BIOTEC</v>
          </cell>
          <cell r="C120" t="str">
            <v>ACCRUED BASIS POINT LICENSING FEE</v>
          </cell>
          <cell r="D120">
            <v>4583.99</v>
          </cell>
          <cell r="E120">
            <v>43616</v>
          </cell>
          <cell r="F120">
            <v>43808</v>
          </cell>
        </row>
        <row r="121">
          <cell r="A121" t="str">
            <v>3010214000AE69130000</v>
          </cell>
          <cell r="B121" t="str">
            <v>PROSHARES USHT NDX BIOTEC</v>
          </cell>
          <cell r="C121" t="str">
            <v>ACCRUED OTHER EXPENSE</v>
          </cell>
          <cell r="D121">
            <v>53.55</v>
          </cell>
          <cell r="E121">
            <v>43616</v>
          </cell>
          <cell r="F121">
            <v>43808</v>
          </cell>
        </row>
        <row r="122">
          <cell r="A122" t="str">
            <v>3010214000AE76010000</v>
          </cell>
          <cell r="B122" t="str">
            <v>PROSHARES USHT NDX BIOTEC</v>
          </cell>
          <cell r="C122" t="str">
            <v>ACCRUED TAX EXPENSE</v>
          </cell>
          <cell r="D122">
            <v>2371.9699999999998</v>
          </cell>
          <cell r="E122">
            <v>43616</v>
          </cell>
          <cell r="F122">
            <v>43808</v>
          </cell>
        </row>
        <row r="123">
          <cell r="A123" t="str">
            <v>3010214000AE84230000</v>
          </cell>
          <cell r="B123" t="str">
            <v>PROSHARES USHT NDX BIOTEC</v>
          </cell>
          <cell r="C123" t="str">
            <v>ACCRUED LEGAL FEES OOP</v>
          </cell>
          <cell r="D123">
            <v>-1.44</v>
          </cell>
          <cell r="E123">
            <v>43616</v>
          </cell>
          <cell r="F123">
            <v>43808</v>
          </cell>
        </row>
        <row r="124">
          <cell r="A124" t="str">
            <v>3010214000AE84240000</v>
          </cell>
          <cell r="B124" t="str">
            <v>PROSHARES USHT NDX BIOTEC</v>
          </cell>
          <cell r="C124" t="str">
            <v>ACCRUED PROFESSIONAL FEES OOP</v>
          </cell>
          <cell r="D124">
            <v>-1.24</v>
          </cell>
          <cell r="E124">
            <v>43616</v>
          </cell>
          <cell r="F124">
            <v>43808</v>
          </cell>
        </row>
        <row r="125">
          <cell r="A125" t="str">
            <v>30102140002150</v>
          </cell>
          <cell r="B125" t="str">
            <v>PROSHARES USHT NDX BIOTEC</v>
          </cell>
          <cell r="C125" t="str">
            <v>SUBTOTAL</v>
          </cell>
          <cell r="D125">
            <v>54247.97</v>
          </cell>
          <cell r="E125">
            <v>43616</v>
          </cell>
          <cell r="F125">
            <v>43808</v>
          </cell>
        </row>
        <row r="126">
          <cell r="A126" t="str">
            <v>30102140002550</v>
          </cell>
          <cell r="B126" t="str">
            <v>PROSHARES USHT NDX BIOTEC</v>
          </cell>
          <cell r="C126" t="str">
            <v>TOTAL LIABILITIES</v>
          </cell>
          <cell r="D126">
            <v>54247.97</v>
          </cell>
          <cell r="E126">
            <v>43616</v>
          </cell>
          <cell r="F126">
            <v>43808</v>
          </cell>
        </row>
        <row r="127">
          <cell r="A127" t="str">
            <v>30102140002600</v>
          </cell>
          <cell r="B127" t="str">
            <v>PROSHARES USHT NDX BIOTEC</v>
          </cell>
          <cell r="C127" t="str">
            <v>TOTAL NET ASSETS AT MARKET</v>
          </cell>
          <cell r="D127">
            <v>19044559.34</v>
          </cell>
          <cell r="E127">
            <v>43616</v>
          </cell>
          <cell r="F127">
            <v>43808</v>
          </cell>
        </row>
        <row r="128">
          <cell r="A128" t="str">
            <v>30102140002650</v>
          </cell>
          <cell r="B128" t="str">
            <v>PROSHARES USHT NDX BIOTEC</v>
          </cell>
          <cell r="C128" t="str">
            <v>FUND SHARES OUTSTANDING</v>
          </cell>
          <cell r="D128">
            <v>1384998</v>
          </cell>
          <cell r="E128">
            <v>43616</v>
          </cell>
          <cell r="F128">
            <v>43808</v>
          </cell>
        </row>
        <row r="129">
          <cell r="A129" t="str">
            <v>30102140002700</v>
          </cell>
          <cell r="B129" t="str">
            <v>PROSHARES USHT NDX BIOTEC</v>
          </cell>
          <cell r="C129" t="str">
            <v>NET ASSET VALUE</v>
          </cell>
          <cell r="D129">
            <v>13.7506</v>
          </cell>
          <cell r="E129">
            <v>43616</v>
          </cell>
          <cell r="F129">
            <v>43808</v>
          </cell>
        </row>
        <row r="130">
          <cell r="A130" t="str">
            <v>30102140002750</v>
          </cell>
          <cell r="B130" t="str">
            <v>PROSHARES USHT NDX BIOTEC</v>
          </cell>
          <cell r="C130" t="str">
            <v>NET ASSET VALUE (ROUNDED)</v>
          </cell>
          <cell r="D130">
            <v>13.75</v>
          </cell>
          <cell r="E130">
            <v>43616</v>
          </cell>
          <cell r="F130">
            <v>43808</v>
          </cell>
        </row>
        <row r="131">
          <cell r="A131" t="str">
            <v>30102140002800</v>
          </cell>
          <cell r="B131" t="str">
            <v>PROSHARES USHT NDX BIOTEC</v>
          </cell>
          <cell r="C131" t="str">
            <v>SUBSCRIPTIONS</v>
          </cell>
          <cell r="D131">
            <v>498511394.95999998</v>
          </cell>
          <cell r="E131">
            <v>43616</v>
          </cell>
          <cell r="F131">
            <v>43808</v>
          </cell>
        </row>
        <row r="132">
          <cell r="A132" t="str">
            <v>30102140002950</v>
          </cell>
          <cell r="B132" t="str">
            <v>PROSHARES USHT NDX BIOTEC</v>
          </cell>
          <cell r="C132" t="str">
            <v>REDEMPTIONS</v>
          </cell>
          <cell r="D132">
            <v>-416283566.29000002</v>
          </cell>
          <cell r="E132">
            <v>43616</v>
          </cell>
          <cell r="F132">
            <v>43808</v>
          </cell>
        </row>
        <row r="133">
          <cell r="A133" t="str">
            <v>30102140003100</v>
          </cell>
          <cell r="B133" t="str">
            <v>PROSHARES USHT NDX BIOTEC</v>
          </cell>
          <cell r="C133" t="str">
            <v>SUBTOTAL</v>
          </cell>
          <cell r="D133">
            <v>82227828.670000002</v>
          </cell>
          <cell r="E133">
            <v>43616</v>
          </cell>
          <cell r="F133">
            <v>43808</v>
          </cell>
        </row>
        <row r="134">
          <cell r="A134" t="str">
            <v>30102140003150</v>
          </cell>
          <cell r="B134" t="str">
            <v>PROSHARES USHT NDX BIOTEC</v>
          </cell>
          <cell r="C134" t="str">
            <v>UNDISTRIBUTED GAIN/LOSS PRIOR</v>
          </cell>
          <cell r="D134">
            <v>-52709161.670000002</v>
          </cell>
          <cell r="E134">
            <v>43616</v>
          </cell>
          <cell r="F134">
            <v>43808</v>
          </cell>
        </row>
        <row r="135">
          <cell r="A135" t="str">
            <v>30102140003200</v>
          </cell>
          <cell r="B135" t="str">
            <v>PROSHARES USHT NDX BIOTEC</v>
          </cell>
          <cell r="C135" t="str">
            <v>ADJ TO BEG BAL (GAIN/LOSS)</v>
          </cell>
          <cell r="D135">
            <v>416580</v>
          </cell>
          <cell r="E135">
            <v>43616</v>
          </cell>
          <cell r="F135">
            <v>43808</v>
          </cell>
        </row>
        <row r="136">
          <cell r="A136" t="str">
            <v>30102140003250</v>
          </cell>
          <cell r="B136" t="str">
            <v>PROSHARES USHT NDX BIOTEC</v>
          </cell>
          <cell r="C136" t="str">
            <v>ADJUSTED UND GAIN/LOSS PRIOR</v>
          </cell>
          <cell r="D136">
            <v>-52292581.670000002</v>
          </cell>
          <cell r="E136">
            <v>43616</v>
          </cell>
          <cell r="F136">
            <v>43808</v>
          </cell>
        </row>
        <row r="137">
          <cell r="A137" t="str">
            <v>30102140003350</v>
          </cell>
          <cell r="B137" t="str">
            <v>PROSHARES USHT NDX BIOTEC</v>
          </cell>
          <cell r="C137" t="str">
            <v>UNDISTRIBUTED INCOME PRIOR</v>
          </cell>
          <cell r="D137">
            <v>99354.68</v>
          </cell>
          <cell r="E137">
            <v>43616</v>
          </cell>
          <cell r="F137">
            <v>43808</v>
          </cell>
        </row>
        <row r="138">
          <cell r="A138" t="str">
            <v>30102140003500</v>
          </cell>
          <cell r="B138" t="str">
            <v>PROSHARES USHT NDX BIOTEC</v>
          </cell>
          <cell r="C138" t="str">
            <v>DISTRIBUTED INCOME</v>
          </cell>
          <cell r="D138">
            <v>-219196.09</v>
          </cell>
          <cell r="E138">
            <v>43616</v>
          </cell>
          <cell r="F138">
            <v>43808</v>
          </cell>
        </row>
        <row r="139">
          <cell r="A139" t="str">
            <v>30102140003600</v>
          </cell>
          <cell r="B139" t="str">
            <v>PROSHARES USHT NDX BIOTEC</v>
          </cell>
          <cell r="C139" t="str">
            <v>TOTAL CAPITAL</v>
          </cell>
          <cell r="D139">
            <v>29815405.59</v>
          </cell>
          <cell r="E139">
            <v>43616</v>
          </cell>
          <cell r="F139">
            <v>43808</v>
          </cell>
        </row>
        <row r="140">
          <cell r="A140" t="str">
            <v>3010214000I9070</v>
          </cell>
          <cell r="B140" t="str">
            <v>PROSHARES USHT NDX BIOTEC</v>
          </cell>
          <cell r="C140" t="str">
            <v>INTEREST INCOME - OTHER</v>
          </cell>
          <cell r="D140">
            <v>117076.02</v>
          </cell>
          <cell r="E140">
            <v>43616</v>
          </cell>
          <cell r="F140">
            <v>43808</v>
          </cell>
        </row>
        <row r="141">
          <cell r="A141" t="str">
            <v>3010214000I9071</v>
          </cell>
          <cell r="B141" t="str">
            <v>PROSHARES USHT NDX BIOTEC</v>
          </cell>
          <cell r="C141" t="str">
            <v>INTEREST INCOME ON CURRENCY</v>
          </cell>
          <cell r="D141">
            <v>-0.54</v>
          </cell>
          <cell r="E141">
            <v>43616</v>
          </cell>
          <cell r="F141">
            <v>43808</v>
          </cell>
        </row>
        <row r="142">
          <cell r="A142" t="str">
            <v>30102140003650</v>
          </cell>
          <cell r="B142" t="str">
            <v>PROSHARES USHT NDX BIOTEC</v>
          </cell>
          <cell r="C142" t="str">
            <v>SUBTOTAL</v>
          </cell>
          <cell r="D142">
            <v>117075.48</v>
          </cell>
          <cell r="E142">
            <v>43616</v>
          </cell>
          <cell r="F142">
            <v>43808</v>
          </cell>
        </row>
        <row r="143">
          <cell r="A143" t="str">
            <v>30102140003750</v>
          </cell>
          <cell r="B143" t="str">
            <v>PROSHARES USHT NDX BIOTEC</v>
          </cell>
          <cell r="C143" t="str">
            <v>ACCRETION OF MARKET DISCOUNT</v>
          </cell>
          <cell r="D143">
            <v>173103.96</v>
          </cell>
          <cell r="E143">
            <v>43616</v>
          </cell>
          <cell r="F143">
            <v>43808</v>
          </cell>
        </row>
        <row r="144">
          <cell r="A144" t="str">
            <v>30102140003900</v>
          </cell>
          <cell r="B144" t="str">
            <v>PROSHARES USHT NDX BIOTEC</v>
          </cell>
          <cell r="C144" t="str">
            <v>SUBTOTAL</v>
          </cell>
          <cell r="D144">
            <v>173103.96</v>
          </cell>
          <cell r="E144">
            <v>43616</v>
          </cell>
          <cell r="F144">
            <v>43808</v>
          </cell>
        </row>
        <row r="145">
          <cell r="A145" t="str">
            <v>30102140004000</v>
          </cell>
          <cell r="B145" t="str">
            <v>PROSHARES USHT NDX BIOTEC</v>
          </cell>
          <cell r="C145" t="str">
            <v>TOTAL INCOME</v>
          </cell>
          <cell r="D145">
            <v>290179.44</v>
          </cell>
          <cell r="E145">
            <v>43616</v>
          </cell>
          <cell r="F145">
            <v>43808</v>
          </cell>
        </row>
        <row r="146">
          <cell r="A146" t="str">
            <v>3010214000E50030000</v>
          </cell>
          <cell r="B146" t="str">
            <v>PROSHARES USHT NDX BIOTEC</v>
          </cell>
          <cell r="C146" t="str">
            <v>ADMINISTRATION FEE</v>
          </cell>
          <cell r="D146">
            <v>-13152</v>
          </cell>
          <cell r="E146">
            <v>43616</v>
          </cell>
          <cell r="F146">
            <v>43808</v>
          </cell>
        </row>
        <row r="147">
          <cell r="A147" t="str">
            <v>3010214000E50040000</v>
          </cell>
          <cell r="B147" t="str">
            <v>PROSHARES USHT NDX BIOTEC</v>
          </cell>
          <cell r="C147" t="str">
            <v>ADMINISTRATION OUT OF POCKET</v>
          </cell>
          <cell r="D147">
            <v>-3657.48</v>
          </cell>
          <cell r="E147">
            <v>43616</v>
          </cell>
          <cell r="F147">
            <v>43808</v>
          </cell>
        </row>
        <row r="148">
          <cell r="A148" t="str">
            <v>3010214000E50110000</v>
          </cell>
          <cell r="B148" t="str">
            <v>PROSHARES USHT NDX BIOTEC</v>
          </cell>
          <cell r="C148" t="str">
            <v>SUB-ADVISORY FEE</v>
          </cell>
          <cell r="D148">
            <v>-12160.07</v>
          </cell>
          <cell r="E148">
            <v>43616</v>
          </cell>
          <cell r="F148">
            <v>43808</v>
          </cell>
        </row>
        <row r="149">
          <cell r="A149" t="str">
            <v>3010214000E50150000</v>
          </cell>
          <cell r="B149" t="str">
            <v>PROSHARES USHT NDX BIOTEC</v>
          </cell>
          <cell r="C149" t="str">
            <v>AUDIT FEE</v>
          </cell>
          <cell r="D149">
            <v>-9118.8700000000008</v>
          </cell>
          <cell r="E149">
            <v>43616</v>
          </cell>
          <cell r="F149">
            <v>43808</v>
          </cell>
        </row>
        <row r="150">
          <cell r="A150" t="str">
            <v>3010214000E50300000</v>
          </cell>
          <cell r="B150" t="str">
            <v>PROSHARES USHT NDX BIOTEC</v>
          </cell>
          <cell r="C150" t="str">
            <v>PROFESSIONAL FEES</v>
          </cell>
          <cell r="D150">
            <v>-68.03</v>
          </cell>
          <cell r="E150">
            <v>43616</v>
          </cell>
          <cell r="F150">
            <v>43808</v>
          </cell>
        </row>
        <row r="151">
          <cell r="A151" t="str">
            <v>3010214000E50650000</v>
          </cell>
          <cell r="B151" t="str">
            <v>PROSHARES USHT NDX BIOTEC</v>
          </cell>
          <cell r="C151" t="str">
            <v>CUSTODY FEE</v>
          </cell>
          <cell r="D151">
            <v>-862.66</v>
          </cell>
          <cell r="E151">
            <v>43616</v>
          </cell>
          <cell r="F151">
            <v>43808</v>
          </cell>
        </row>
        <row r="152">
          <cell r="A152" t="str">
            <v>3010214000E50700000</v>
          </cell>
          <cell r="B152" t="str">
            <v>PROSHARES USHT NDX BIOTEC</v>
          </cell>
          <cell r="C152" t="str">
            <v>DIRECTORS/TRUSTEE FEE</v>
          </cell>
          <cell r="D152">
            <v>-279.49</v>
          </cell>
          <cell r="E152">
            <v>43616</v>
          </cell>
          <cell r="F152">
            <v>43808</v>
          </cell>
        </row>
        <row r="153">
          <cell r="A153" t="str">
            <v>3010214000E50810000</v>
          </cell>
          <cell r="B153" t="str">
            <v>PROSHARES USHT NDX BIOTEC</v>
          </cell>
          <cell r="C153" t="str">
            <v>MANAGEMENT FEES (VARIABLE)</v>
          </cell>
          <cell r="D153">
            <v>-91201.06</v>
          </cell>
          <cell r="E153">
            <v>43616</v>
          </cell>
          <cell r="F153">
            <v>43808</v>
          </cell>
        </row>
        <row r="154">
          <cell r="A154" t="str">
            <v>3010214000E50850000</v>
          </cell>
          <cell r="B154" t="str">
            <v>PROSHARES USHT NDX BIOTEC</v>
          </cell>
          <cell r="C154" t="str">
            <v>INSURANCE FEE</v>
          </cell>
          <cell r="D154">
            <v>-180.48</v>
          </cell>
          <cell r="E154">
            <v>43616</v>
          </cell>
          <cell r="F154">
            <v>43808</v>
          </cell>
        </row>
        <row r="155">
          <cell r="A155" t="str">
            <v>3010214000E50900000</v>
          </cell>
          <cell r="B155" t="str">
            <v>PROSHARES USHT NDX BIOTEC</v>
          </cell>
          <cell r="C155" t="str">
            <v>LEGAL FEE</v>
          </cell>
          <cell r="D155">
            <v>-185.02</v>
          </cell>
          <cell r="E155">
            <v>43616</v>
          </cell>
          <cell r="F155">
            <v>43808</v>
          </cell>
        </row>
        <row r="156">
          <cell r="A156" t="str">
            <v>3010214000E50950000</v>
          </cell>
          <cell r="B156" t="str">
            <v>PROSHARES USHT NDX BIOTEC</v>
          </cell>
          <cell r="C156" t="str">
            <v>MISCELLANEOUS FEE</v>
          </cell>
          <cell r="D156">
            <v>-0.54</v>
          </cell>
          <cell r="E156">
            <v>43616</v>
          </cell>
          <cell r="F156">
            <v>43808</v>
          </cell>
        </row>
        <row r="157">
          <cell r="A157" t="str">
            <v>3010214000E51520000</v>
          </cell>
          <cell r="B157" t="str">
            <v>PROSHARES USHT NDX BIOTEC</v>
          </cell>
          <cell r="C157" t="str">
            <v>LISTING EXPENSE</v>
          </cell>
          <cell r="D157">
            <v>-2113.92</v>
          </cell>
          <cell r="E157">
            <v>43616</v>
          </cell>
          <cell r="F157">
            <v>43808</v>
          </cell>
        </row>
        <row r="158">
          <cell r="A158" t="str">
            <v>3010214000E51600000</v>
          </cell>
          <cell r="B158" t="str">
            <v>PROSHARES USHT NDX BIOTEC</v>
          </cell>
          <cell r="C158" t="str">
            <v>SHAREHOLDER REPORTING FEE</v>
          </cell>
          <cell r="D158">
            <v>-2762.16</v>
          </cell>
          <cell r="E158">
            <v>43616</v>
          </cell>
          <cell r="F158">
            <v>43808</v>
          </cell>
        </row>
        <row r="159">
          <cell r="A159" t="str">
            <v>3010214000E52300000</v>
          </cell>
          <cell r="B159" t="str">
            <v>PROSHARES USHT NDX BIOTEC</v>
          </cell>
          <cell r="C159" t="str">
            <v>WAIVER FROM ADVISOR EXPENSE</v>
          </cell>
          <cell r="D159">
            <v>38238.67</v>
          </cell>
          <cell r="E159">
            <v>43616</v>
          </cell>
          <cell r="F159">
            <v>43808</v>
          </cell>
        </row>
        <row r="160">
          <cell r="A160" t="str">
            <v>3010214000E52310000</v>
          </cell>
          <cell r="B160" t="str">
            <v>PROSHARES USHT NDX BIOTEC</v>
          </cell>
          <cell r="C160" t="str">
            <v>TREASURER SERVICES</v>
          </cell>
          <cell r="D160">
            <v>-1882.72</v>
          </cell>
          <cell r="E160">
            <v>43616</v>
          </cell>
          <cell r="F160">
            <v>43808</v>
          </cell>
        </row>
        <row r="161">
          <cell r="A161" t="str">
            <v>3010214000E53060000</v>
          </cell>
          <cell r="B161" t="str">
            <v>PROSHARES USHT NDX BIOTEC</v>
          </cell>
          <cell r="C161" t="str">
            <v>CCO EXPENSE</v>
          </cell>
          <cell r="D161">
            <v>-114.29</v>
          </cell>
          <cell r="E161">
            <v>43616</v>
          </cell>
          <cell r="F161">
            <v>43808</v>
          </cell>
        </row>
        <row r="162">
          <cell r="A162" t="str">
            <v>3010214000E60100000</v>
          </cell>
          <cell r="B162" t="str">
            <v>PROSHARES USHT NDX BIOTEC</v>
          </cell>
          <cell r="C162" t="str">
            <v>REGULATORY</v>
          </cell>
          <cell r="D162">
            <v>-251.48</v>
          </cell>
          <cell r="E162">
            <v>43616</v>
          </cell>
          <cell r="F162">
            <v>43808</v>
          </cell>
        </row>
        <row r="163">
          <cell r="A163" t="str">
            <v>3010214000E62520000</v>
          </cell>
          <cell r="B163" t="str">
            <v>PROSHARES USHT NDX BIOTEC</v>
          </cell>
          <cell r="C163" t="str">
            <v>BASIS POINT LICENSING FEE</v>
          </cell>
          <cell r="D163">
            <v>-12160.07</v>
          </cell>
          <cell r="E163">
            <v>43616</v>
          </cell>
          <cell r="F163">
            <v>43808</v>
          </cell>
        </row>
        <row r="164">
          <cell r="A164" t="str">
            <v>3010214000E69130000</v>
          </cell>
          <cell r="B164" t="str">
            <v>PROSHARES USHT NDX BIOTEC</v>
          </cell>
          <cell r="C164" t="str">
            <v>OTHER EXPENSE</v>
          </cell>
          <cell r="D164">
            <v>-241.92</v>
          </cell>
          <cell r="E164">
            <v>43616</v>
          </cell>
          <cell r="F164">
            <v>43808</v>
          </cell>
        </row>
        <row r="165">
          <cell r="A165" t="str">
            <v>3010214000E76010000</v>
          </cell>
          <cell r="B165" t="str">
            <v>PROSHARES USHT NDX BIOTEC</v>
          </cell>
          <cell r="C165" t="str">
            <v>TAX EXPENSE</v>
          </cell>
          <cell r="D165">
            <v>-2820.08</v>
          </cell>
          <cell r="E165">
            <v>43616</v>
          </cell>
          <cell r="F165">
            <v>43808</v>
          </cell>
        </row>
        <row r="166">
          <cell r="A166" t="str">
            <v>3010214000E84230000</v>
          </cell>
          <cell r="B166" t="str">
            <v>PROSHARES USHT NDX BIOTEC</v>
          </cell>
          <cell r="C166" t="str">
            <v>LEGAL FEES OOP</v>
          </cell>
          <cell r="D166">
            <v>-0.7</v>
          </cell>
          <cell r="E166">
            <v>43616</v>
          </cell>
          <cell r="F166">
            <v>43808</v>
          </cell>
        </row>
        <row r="167">
          <cell r="A167" t="str">
            <v>3010214000E84240000</v>
          </cell>
          <cell r="B167" t="str">
            <v>PROSHARES USHT NDX BIOTEC</v>
          </cell>
          <cell r="C167" t="str">
            <v>PROFESSIONAL FEES OOP</v>
          </cell>
          <cell r="D167">
            <v>-0.39</v>
          </cell>
          <cell r="E167">
            <v>43616</v>
          </cell>
          <cell r="F167">
            <v>43808</v>
          </cell>
        </row>
        <row r="168">
          <cell r="A168" t="str">
            <v>30102140004060</v>
          </cell>
          <cell r="B168" t="str">
            <v>PROSHARES USHT NDX BIOTEC</v>
          </cell>
          <cell r="C168" t="str">
            <v>TOTAL EXPENSES</v>
          </cell>
          <cell r="D168">
            <v>-114974.76</v>
          </cell>
          <cell r="E168">
            <v>43616</v>
          </cell>
          <cell r="F168">
            <v>43808</v>
          </cell>
        </row>
        <row r="169">
          <cell r="A169" t="str">
            <v>30102140004100</v>
          </cell>
          <cell r="B169" t="str">
            <v>PROSHARES USHT NDX BIOTEC</v>
          </cell>
          <cell r="C169" t="str">
            <v>TOTAL NET INCOME</v>
          </cell>
          <cell r="D169">
            <v>175204.68</v>
          </cell>
          <cell r="E169">
            <v>43616</v>
          </cell>
          <cell r="F169">
            <v>43808</v>
          </cell>
        </row>
        <row r="170">
          <cell r="A170" t="str">
            <v>30102140004150</v>
          </cell>
          <cell r="B170" t="str">
            <v>PROSHARES USHT NDX BIOTEC</v>
          </cell>
          <cell r="C170" t="str">
            <v>INVESTMENT SHORT SHORT GAIN</v>
          </cell>
          <cell r="D170">
            <v>91157.03</v>
          </cell>
          <cell r="E170">
            <v>43616</v>
          </cell>
          <cell r="F170">
            <v>43808</v>
          </cell>
        </row>
        <row r="171">
          <cell r="A171" t="str">
            <v>30102140004250</v>
          </cell>
          <cell r="B171" t="str">
            <v>PROSHARES USHT NDX BIOTEC</v>
          </cell>
          <cell r="C171" t="str">
            <v>INVESTMENT SHORT TERM LOSS</v>
          </cell>
          <cell r="D171">
            <v>-6851876.2599999998</v>
          </cell>
          <cell r="E171">
            <v>43616</v>
          </cell>
          <cell r="F171">
            <v>43808</v>
          </cell>
        </row>
        <row r="172">
          <cell r="A172" t="str">
            <v>30102140004450</v>
          </cell>
          <cell r="B172" t="str">
            <v>PROSHARES USHT NDX BIOTEC</v>
          </cell>
          <cell r="C172" t="str">
            <v>SUBTOTAL</v>
          </cell>
          <cell r="D172">
            <v>-6760719.2300000004</v>
          </cell>
          <cell r="E172">
            <v>43616</v>
          </cell>
          <cell r="F172">
            <v>43808</v>
          </cell>
        </row>
        <row r="173">
          <cell r="A173" t="str">
            <v>30102140005400</v>
          </cell>
          <cell r="B173" t="str">
            <v>PROSHARES USHT NDX BIOTEC</v>
          </cell>
          <cell r="C173" t="str">
            <v>TOTAL GAIN/LOSS</v>
          </cell>
          <cell r="D173">
            <v>-6760719.2300000004</v>
          </cell>
          <cell r="E173">
            <v>43616</v>
          </cell>
          <cell r="F173">
            <v>43808</v>
          </cell>
        </row>
        <row r="174">
          <cell r="A174" t="str">
            <v>30102140005450</v>
          </cell>
          <cell r="B174" t="str">
            <v>PROSHARES USHT NDX BIOTEC</v>
          </cell>
          <cell r="C174" t="str">
            <v>INVESTMENTS</v>
          </cell>
          <cell r="D174">
            <v>-4185331.7</v>
          </cell>
          <cell r="E174">
            <v>43616</v>
          </cell>
          <cell r="F174">
            <v>43808</v>
          </cell>
        </row>
        <row r="175">
          <cell r="A175" t="str">
            <v>30102140005650</v>
          </cell>
          <cell r="B175" t="str">
            <v>PROSHARES USHT NDX BIOTEC</v>
          </cell>
          <cell r="C175" t="str">
            <v>TOTAL UNREALIZED GAIN/LOSS - INVESTMENTS</v>
          </cell>
          <cell r="D175">
            <v>-4185331.7</v>
          </cell>
          <cell r="E175">
            <v>43616</v>
          </cell>
          <cell r="F175">
            <v>43808</v>
          </cell>
        </row>
        <row r="176">
          <cell r="A176" t="str">
            <v>30102140006000</v>
          </cell>
          <cell r="B176" t="str">
            <v>PROSHARES USHT NDX BIOTEC</v>
          </cell>
          <cell r="C176" t="str">
            <v>TOTAL EQUITY</v>
          </cell>
          <cell r="D176">
            <v>19044559.34</v>
          </cell>
          <cell r="E176">
            <v>43616</v>
          </cell>
          <cell r="F176">
            <v>43808</v>
          </cell>
        </row>
        <row r="177">
          <cell r="A177" t="str">
            <v>30102140006050</v>
          </cell>
          <cell r="B177" t="str">
            <v>PROSHARES USHT NDX BIOTEC</v>
          </cell>
          <cell r="C177" t="str">
            <v>BALANCE</v>
          </cell>
          <cell r="D177">
            <v>0</v>
          </cell>
          <cell r="E177">
            <v>43616</v>
          </cell>
          <cell r="F177">
            <v>43808</v>
          </cell>
        </row>
        <row r="178">
          <cell r="A178" t="str">
            <v>3010397800S3000</v>
          </cell>
          <cell r="B178" t="str">
            <v>PS ULTRASHORT FTSE EUROPE</v>
          </cell>
          <cell r="C178" t="str">
            <v>DERIVATIVES</v>
          </cell>
          <cell r="D178">
            <v>-1983024.92</v>
          </cell>
          <cell r="E178">
            <v>43616</v>
          </cell>
          <cell r="F178">
            <v>43808</v>
          </cell>
        </row>
        <row r="179">
          <cell r="A179" t="str">
            <v>3010397800S4000</v>
          </cell>
          <cell r="B179" t="str">
            <v>PS ULTRASHORT FTSE EUROPE</v>
          </cell>
          <cell r="C179" t="str">
            <v>CASH EQUIVALENTS</v>
          </cell>
          <cell r="D179">
            <v>9056339.4100000001</v>
          </cell>
          <cell r="E179">
            <v>43616</v>
          </cell>
          <cell r="F179">
            <v>43808</v>
          </cell>
        </row>
        <row r="180">
          <cell r="A180" t="str">
            <v>3010397800S5000</v>
          </cell>
          <cell r="B180" t="str">
            <v>PS ULTRASHORT FTSE EUROPE</v>
          </cell>
          <cell r="C180" t="str">
            <v>SHORT TERM INVESTMENTS</v>
          </cell>
          <cell r="D180">
            <v>3408513.13</v>
          </cell>
          <cell r="E180">
            <v>43616</v>
          </cell>
          <cell r="F180">
            <v>43808</v>
          </cell>
        </row>
        <row r="181">
          <cell r="A181" t="str">
            <v>30103978001000</v>
          </cell>
          <cell r="B181" t="str">
            <v>PS ULTRASHORT FTSE EUROPE</v>
          </cell>
          <cell r="C181" t="str">
            <v>TOTAL INVESTMENTS</v>
          </cell>
          <cell r="D181">
            <v>10481827.619999999</v>
          </cell>
          <cell r="E181">
            <v>43616</v>
          </cell>
          <cell r="F181">
            <v>43808</v>
          </cell>
        </row>
        <row r="182">
          <cell r="A182" t="str">
            <v>30103978001050</v>
          </cell>
          <cell r="B182" t="str">
            <v>PS ULTRASHORT FTSE EUROPE</v>
          </cell>
          <cell r="C182" t="str">
            <v>CASH</v>
          </cell>
          <cell r="D182">
            <v>2552454.7000000002</v>
          </cell>
          <cell r="E182">
            <v>43616</v>
          </cell>
          <cell r="F182">
            <v>43808</v>
          </cell>
        </row>
        <row r="183">
          <cell r="A183" t="str">
            <v>3010397800AI9070</v>
          </cell>
          <cell r="B183" t="str">
            <v>PS ULTRASHORT FTSE EUROPE</v>
          </cell>
          <cell r="C183" t="str">
            <v>ACCRUED INTEREST INCOME - OTHER</v>
          </cell>
          <cell r="D183">
            <v>369.73</v>
          </cell>
          <cell r="E183">
            <v>43616</v>
          </cell>
          <cell r="F183">
            <v>43808</v>
          </cell>
        </row>
        <row r="184">
          <cell r="A184" t="str">
            <v>30103978001200</v>
          </cell>
          <cell r="B184" t="str">
            <v>PS ULTRASHORT FTSE EUROPE</v>
          </cell>
          <cell r="C184" t="str">
            <v>SUBTOTAL</v>
          </cell>
          <cell r="D184">
            <v>369.73</v>
          </cell>
          <cell r="E184">
            <v>43616</v>
          </cell>
          <cell r="F184">
            <v>43808</v>
          </cell>
        </row>
        <row r="185">
          <cell r="A185" t="str">
            <v>3010397800P52300000</v>
          </cell>
          <cell r="B185" t="str">
            <v>PS ULTRASHORT FTSE EUROPE</v>
          </cell>
          <cell r="C185" t="str">
            <v>PREPAID WAIVER FROM ADVISOR EXPENSE</v>
          </cell>
          <cell r="D185">
            <v>7323.05</v>
          </cell>
          <cell r="E185">
            <v>43616</v>
          </cell>
          <cell r="F185">
            <v>43808</v>
          </cell>
        </row>
        <row r="186">
          <cell r="A186" t="str">
            <v>30103978001800</v>
          </cell>
          <cell r="B186" t="str">
            <v>PS ULTRASHORT FTSE EUROPE</v>
          </cell>
          <cell r="C186" t="str">
            <v>SUBTOTAL</v>
          </cell>
          <cell r="D186">
            <v>7323.05</v>
          </cell>
          <cell r="E186">
            <v>43616</v>
          </cell>
          <cell r="F186">
            <v>43808</v>
          </cell>
        </row>
        <row r="187">
          <cell r="A187" t="str">
            <v>30103978001850</v>
          </cell>
          <cell r="B187" t="str">
            <v>PS ULTRASHORT FTSE EUROPE</v>
          </cell>
          <cell r="C187" t="str">
            <v>TOTAL ASSETS</v>
          </cell>
          <cell r="D187">
            <v>13041975.1</v>
          </cell>
          <cell r="E187">
            <v>43616</v>
          </cell>
          <cell r="F187">
            <v>43808</v>
          </cell>
        </row>
        <row r="188">
          <cell r="A188" t="str">
            <v>3010397800AE50030000</v>
          </cell>
          <cell r="B188" t="str">
            <v>PS ULTRASHORT FTSE EUROPE</v>
          </cell>
          <cell r="C188" t="str">
            <v>ACCRUED ADMINISTRATION FEE</v>
          </cell>
          <cell r="D188">
            <v>11047.53</v>
          </cell>
          <cell r="E188">
            <v>43616</v>
          </cell>
          <cell r="F188">
            <v>43808</v>
          </cell>
        </row>
        <row r="189">
          <cell r="A189" t="str">
            <v>3010397800AE50040000</v>
          </cell>
          <cell r="B189" t="str">
            <v>PS ULTRASHORT FTSE EUROPE</v>
          </cell>
          <cell r="C189" t="str">
            <v>ACCRUED ADMINISTRATION OUT OF POCKET</v>
          </cell>
          <cell r="D189">
            <v>3070.88</v>
          </cell>
          <cell r="E189">
            <v>43616</v>
          </cell>
          <cell r="F189">
            <v>43808</v>
          </cell>
        </row>
        <row r="190">
          <cell r="A190" t="str">
            <v>3010397800AE50110000</v>
          </cell>
          <cell r="B190" t="str">
            <v>PS ULTRASHORT FTSE EUROPE</v>
          </cell>
          <cell r="C190" t="str">
            <v>ACCRUED SUB-ADVISORY FEE</v>
          </cell>
          <cell r="D190">
            <v>1388.81</v>
          </cell>
          <cell r="E190">
            <v>43616</v>
          </cell>
          <cell r="F190">
            <v>43808</v>
          </cell>
        </row>
        <row r="191">
          <cell r="A191" t="str">
            <v>3010397800AE50150000</v>
          </cell>
          <cell r="B191" t="str">
            <v>PS ULTRASHORT FTSE EUROPE</v>
          </cell>
          <cell r="C191" t="str">
            <v>ACCRUED AUDIT FEE</v>
          </cell>
          <cell r="D191">
            <v>9061.35</v>
          </cell>
          <cell r="E191">
            <v>43616</v>
          </cell>
          <cell r="F191">
            <v>43808</v>
          </cell>
        </row>
        <row r="192">
          <cell r="A192" t="str">
            <v>3010397800AE50300000</v>
          </cell>
          <cell r="B192" t="str">
            <v>PS ULTRASHORT FTSE EUROPE</v>
          </cell>
          <cell r="C192" t="str">
            <v>ACCRUED PROFESSIONAL FEES</v>
          </cell>
          <cell r="D192">
            <v>24.71</v>
          </cell>
          <cell r="E192">
            <v>43616</v>
          </cell>
          <cell r="F192">
            <v>43808</v>
          </cell>
        </row>
        <row r="193">
          <cell r="A193" t="str">
            <v>3010397800AE50650000</v>
          </cell>
          <cell r="B193" t="str">
            <v>PS ULTRASHORT FTSE EUROPE</v>
          </cell>
          <cell r="C193" t="str">
            <v>ACCRUED CUSTODY FEE</v>
          </cell>
          <cell r="D193">
            <v>388.23</v>
          </cell>
          <cell r="E193">
            <v>43616</v>
          </cell>
          <cell r="F193">
            <v>43808</v>
          </cell>
        </row>
        <row r="194">
          <cell r="A194" t="str">
            <v>3010397800AE50700000</v>
          </cell>
          <cell r="B194" t="str">
            <v>PS ULTRASHORT FTSE EUROPE</v>
          </cell>
          <cell r="C194" t="str">
            <v>ACCRUED DIRECTORS/TRUSTEE FEE</v>
          </cell>
          <cell r="D194">
            <v>104.93</v>
          </cell>
          <cell r="E194">
            <v>43616</v>
          </cell>
          <cell r="F194">
            <v>43808</v>
          </cell>
        </row>
        <row r="195">
          <cell r="A195" t="str">
            <v>3010397800AE50810000</v>
          </cell>
          <cell r="B195" t="str">
            <v>PS ULTRASHORT FTSE EUROPE</v>
          </cell>
          <cell r="C195" t="str">
            <v>ACCRUED MANAGEMENT FEES (VARIABLE)</v>
          </cell>
          <cell r="D195">
            <v>10415.709999999999</v>
          </cell>
          <cell r="E195">
            <v>43616</v>
          </cell>
          <cell r="F195">
            <v>43808</v>
          </cell>
        </row>
        <row r="196">
          <cell r="A196" t="str">
            <v>3010397800AE50850000</v>
          </cell>
          <cell r="B196" t="str">
            <v>PS ULTRASHORT FTSE EUROPE</v>
          </cell>
          <cell r="C196" t="str">
            <v>ACCRUED INSURANCE FEE</v>
          </cell>
          <cell r="D196">
            <v>-57.32</v>
          </cell>
          <cell r="E196">
            <v>43616</v>
          </cell>
          <cell r="F196">
            <v>43808</v>
          </cell>
        </row>
        <row r="197">
          <cell r="A197" t="str">
            <v>3010397800AE50900000</v>
          </cell>
          <cell r="B197" t="str">
            <v>PS ULTRASHORT FTSE EUROPE</v>
          </cell>
          <cell r="C197" t="str">
            <v>ACCRUED LEGAL FEE</v>
          </cell>
          <cell r="D197">
            <v>6.99</v>
          </cell>
          <cell r="E197">
            <v>43616</v>
          </cell>
          <cell r="F197">
            <v>43808</v>
          </cell>
        </row>
        <row r="198">
          <cell r="A198" t="str">
            <v>3010397800AE51520000</v>
          </cell>
          <cell r="B198" t="str">
            <v>PS ULTRASHORT FTSE EUROPE</v>
          </cell>
          <cell r="C198" t="str">
            <v>ACCRUED LISTING EXPENSE</v>
          </cell>
          <cell r="D198">
            <v>-355.56</v>
          </cell>
          <cell r="E198">
            <v>43616</v>
          </cell>
          <cell r="F198">
            <v>43808</v>
          </cell>
        </row>
        <row r="199">
          <cell r="A199" t="str">
            <v>3010397800AE51600000</v>
          </cell>
          <cell r="B199" t="str">
            <v>PS ULTRASHORT FTSE EUROPE</v>
          </cell>
          <cell r="C199" t="str">
            <v>ACCRUED SHAREHOLDER REPORTING FEE</v>
          </cell>
          <cell r="D199">
            <v>3500.03</v>
          </cell>
          <cell r="E199">
            <v>43616</v>
          </cell>
          <cell r="F199">
            <v>43808</v>
          </cell>
        </row>
        <row r="200">
          <cell r="A200" t="str">
            <v>3010397800AE52310000</v>
          </cell>
          <cell r="B200" t="str">
            <v>PS ULTRASHORT FTSE EUROPE</v>
          </cell>
          <cell r="C200" t="str">
            <v>ACCRUED TREASURER SERVICES</v>
          </cell>
          <cell r="D200">
            <v>978.37</v>
          </cell>
          <cell r="E200">
            <v>43616</v>
          </cell>
          <cell r="F200">
            <v>43808</v>
          </cell>
        </row>
        <row r="201">
          <cell r="A201" t="str">
            <v>3010397800AE53060000</v>
          </cell>
          <cell r="B201" t="str">
            <v>PS ULTRASHORT FTSE EUROPE</v>
          </cell>
          <cell r="C201" t="str">
            <v>ACCRUED CCO EXPENSE</v>
          </cell>
          <cell r="D201">
            <v>142.16999999999999</v>
          </cell>
          <cell r="E201">
            <v>43616</v>
          </cell>
          <cell r="F201">
            <v>43808</v>
          </cell>
        </row>
        <row r="202">
          <cell r="A202" t="str">
            <v>3010397800AE60100000</v>
          </cell>
          <cell r="B202" t="str">
            <v>PS ULTRASHORT FTSE EUROPE</v>
          </cell>
          <cell r="C202" t="str">
            <v>ACCRUED REGULATORY</v>
          </cell>
          <cell r="D202">
            <v>54.88</v>
          </cell>
          <cell r="E202">
            <v>43616</v>
          </cell>
          <cell r="F202">
            <v>43808</v>
          </cell>
        </row>
        <row r="203">
          <cell r="A203" t="str">
            <v>3010397800AE62520000</v>
          </cell>
          <cell r="B203" t="str">
            <v>PS ULTRASHORT FTSE EUROPE</v>
          </cell>
          <cell r="C203" t="str">
            <v>ACCRUED BASIS POINT LICENSING FEE</v>
          </cell>
          <cell r="D203">
            <v>1867.46</v>
          </cell>
          <cell r="E203">
            <v>43616</v>
          </cell>
          <cell r="F203">
            <v>43808</v>
          </cell>
        </row>
        <row r="204">
          <cell r="A204" t="str">
            <v>3010397800AE69130000</v>
          </cell>
          <cell r="B204" t="str">
            <v>PS ULTRASHORT FTSE EUROPE</v>
          </cell>
          <cell r="C204" t="str">
            <v>ACCRUED OTHER EXPENSE</v>
          </cell>
          <cell r="D204">
            <v>70.510000000000005</v>
          </cell>
          <cell r="E204">
            <v>43616</v>
          </cell>
          <cell r="F204">
            <v>43808</v>
          </cell>
        </row>
        <row r="205">
          <cell r="A205" t="str">
            <v>3010397800AE76010000</v>
          </cell>
          <cell r="B205" t="str">
            <v>PS ULTRASHORT FTSE EUROPE</v>
          </cell>
          <cell r="C205" t="str">
            <v>ACCRUED TAX EXPENSE</v>
          </cell>
          <cell r="D205">
            <v>2371.9699999999998</v>
          </cell>
          <cell r="E205">
            <v>43616</v>
          </cell>
          <cell r="F205">
            <v>43808</v>
          </cell>
        </row>
        <row r="206">
          <cell r="A206" t="str">
            <v>3010397800AE84230000</v>
          </cell>
          <cell r="B206" t="str">
            <v>PS ULTRASHORT FTSE EUROPE</v>
          </cell>
          <cell r="C206" t="str">
            <v>ACCRUED LEGAL FEES OOP</v>
          </cell>
          <cell r="D206">
            <v>-0.94</v>
          </cell>
          <cell r="E206">
            <v>43616</v>
          </cell>
          <cell r="F206">
            <v>43808</v>
          </cell>
        </row>
        <row r="207">
          <cell r="A207" t="str">
            <v>3010397800AE84240000</v>
          </cell>
          <cell r="B207" t="str">
            <v>PS ULTRASHORT FTSE EUROPE</v>
          </cell>
          <cell r="C207" t="str">
            <v>ACCRUED PROFESSIONAL FEES OOP</v>
          </cell>
          <cell r="D207">
            <v>-0.83</v>
          </cell>
          <cell r="E207">
            <v>43616</v>
          </cell>
          <cell r="F207">
            <v>43808</v>
          </cell>
        </row>
        <row r="208">
          <cell r="A208" t="str">
            <v>30103978002150</v>
          </cell>
          <cell r="B208" t="str">
            <v>PS ULTRASHORT FTSE EUROPE</v>
          </cell>
          <cell r="C208" t="str">
            <v>SUBTOTAL</v>
          </cell>
          <cell r="D208">
            <v>44079.88</v>
          </cell>
          <cell r="E208">
            <v>43616</v>
          </cell>
          <cell r="F208">
            <v>43808</v>
          </cell>
        </row>
        <row r="209">
          <cell r="A209" t="str">
            <v>30103978002550</v>
          </cell>
          <cell r="B209" t="str">
            <v>PS ULTRASHORT FTSE EUROPE</v>
          </cell>
          <cell r="C209" t="str">
            <v>TOTAL LIABILITIES</v>
          </cell>
          <cell r="D209">
            <v>44079.88</v>
          </cell>
          <cell r="E209">
            <v>43616</v>
          </cell>
          <cell r="F209">
            <v>43808</v>
          </cell>
        </row>
        <row r="210">
          <cell r="A210" t="str">
            <v>30103978002600</v>
          </cell>
          <cell r="B210" t="str">
            <v>PS ULTRASHORT FTSE EUROPE</v>
          </cell>
          <cell r="C210" t="str">
            <v>TOTAL NET ASSETS AT MARKET</v>
          </cell>
          <cell r="D210">
            <v>12997895.220000001</v>
          </cell>
          <cell r="E210">
            <v>43616</v>
          </cell>
          <cell r="F210">
            <v>43808</v>
          </cell>
        </row>
        <row r="211">
          <cell r="A211" t="str">
            <v>30103978002650</v>
          </cell>
          <cell r="B211" t="str">
            <v>PS ULTRASHORT FTSE EUROPE</v>
          </cell>
          <cell r="C211" t="str">
            <v>FUND SHARES OUTSTANDING</v>
          </cell>
          <cell r="D211">
            <v>462119</v>
          </cell>
          <cell r="E211">
            <v>43616</v>
          </cell>
          <cell r="F211">
            <v>43808</v>
          </cell>
        </row>
        <row r="212">
          <cell r="A212" t="str">
            <v>30103978002700</v>
          </cell>
          <cell r="B212" t="str">
            <v>PS ULTRASHORT FTSE EUROPE</v>
          </cell>
          <cell r="C212" t="str">
            <v>NET ASSET VALUE</v>
          </cell>
          <cell r="D212">
            <v>28.126729999999998</v>
          </cell>
          <cell r="E212">
            <v>43616</v>
          </cell>
          <cell r="F212">
            <v>43808</v>
          </cell>
        </row>
        <row r="213">
          <cell r="A213" t="str">
            <v>30103978002750</v>
          </cell>
          <cell r="B213" t="str">
            <v>PS ULTRASHORT FTSE EUROPE</v>
          </cell>
          <cell r="C213" t="str">
            <v>NET ASSET VALUE (ROUNDED)</v>
          </cell>
          <cell r="D213">
            <v>28.13</v>
          </cell>
          <cell r="E213">
            <v>43616</v>
          </cell>
          <cell r="F213">
            <v>43808</v>
          </cell>
        </row>
        <row r="214">
          <cell r="A214" t="str">
            <v>30103978002800</v>
          </cell>
          <cell r="B214" t="str">
            <v>PS ULTRASHORT FTSE EUROPE</v>
          </cell>
          <cell r="C214" t="str">
            <v>SUBSCRIPTIONS</v>
          </cell>
          <cell r="D214">
            <v>826929840.60000002</v>
          </cell>
          <cell r="E214">
            <v>43616</v>
          </cell>
          <cell r="F214">
            <v>43808</v>
          </cell>
        </row>
        <row r="215">
          <cell r="A215" t="str">
            <v>30103978002950</v>
          </cell>
          <cell r="B215" t="str">
            <v>PS ULTRASHORT FTSE EUROPE</v>
          </cell>
          <cell r="C215" t="str">
            <v>REDEMPTIONS</v>
          </cell>
          <cell r="D215">
            <v>-601948533.86000001</v>
          </cell>
          <cell r="E215">
            <v>43616</v>
          </cell>
          <cell r="F215">
            <v>43808</v>
          </cell>
        </row>
        <row r="216">
          <cell r="A216" t="str">
            <v>30103978003100</v>
          </cell>
          <cell r="B216" t="str">
            <v>PS ULTRASHORT FTSE EUROPE</v>
          </cell>
          <cell r="C216" t="str">
            <v>SUBTOTAL</v>
          </cell>
          <cell r="D216">
            <v>224981306.74000001</v>
          </cell>
          <cell r="E216">
            <v>43616</v>
          </cell>
          <cell r="F216">
            <v>43808</v>
          </cell>
        </row>
        <row r="217">
          <cell r="A217" t="str">
            <v>30103978003150</v>
          </cell>
          <cell r="B217" t="str">
            <v>PS ULTRASHORT FTSE EUROPE</v>
          </cell>
          <cell r="C217" t="str">
            <v>UNDISTRIBUTED GAIN/LOSS PRIOR</v>
          </cell>
          <cell r="D217">
            <v>-243065090.87</v>
          </cell>
          <cell r="E217">
            <v>43616</v>
          </cell>
          <cell r="F217">
            <v>43808</v>
          </cell>
        </row>
        <row r="218">
          <cell r="A218" t="str">
            <v>30103978003200</v>
          </cell>
          <cell r="B218" t="str">
            <v>PS ULTRASHORT FTSE EUROPE</v>
          </cell>
          <cell r="C218" t="str">
            <v>ADJ TO BEG BAL (GAIN/LOSS)</v>
          </cell>
          <cell r="D218">
            <v>34453744</v>
          </cell>
          <cell r="E218">
            <v>43616</v>
          </cell>
          <cell r="F218">
            <v>43808</v>
          </cell>
        </row>
        <row r="219">
          <cell r="A219" t="str">
            <v>30103978003250</v>
          </cell>
          <cell r="B219" t="str">
            <v>PS ULTRASHORT FTSE EUROPE</v>
          </cell>
          <cell r="C219" t="str">
            <v>ADJUSTED UND GAIN/LOSS PRIOR</v>
          </cell>
          <cell r="D219">
            <v>-208611346.87</v>
          </cell>
          <cell r="E219">
            <v>43616</v>
          </cell>
          <cell r="F219">
            <v>43808</v>
          </cell>
        </row>
        <row r="220">
          <cell r="A220" t="str">
            <v>30103978003350</v>
          </cell>
          <cell r="B220" t="str">
            <v>PS ULTRASHORT FTSE EUROPE</v>
          </cell>
          <cell r="C220" t="str">
            <v>UNDISTRIBUTED INCOME PRIOR</v>
          </cell>
          <cell r="D220">
            <v>34385.35</v>
          </cell>
          <cell r="E220">
            <v>43616</v>
          </cell>
          <cell r="F220">
            <v>43808</v>
          </cell>
        </row>
        <row r="221">
          <cell r="A221" t="str">
            <v>30103978003500</v>
          </cell>
          <cell r="B221" t="str">
            <v>PS ULTRASHORT FTSE EUROPE</v>
          </cell>
          <cell r="C221" t="str">
            <v>DISTRIBUTED INCOME</v>
          </cell>
          <cell r="D221">
            <v>-76525.06</v>
          </cell>
          <cell r="E221">
            <v>43616</v>
          </cell>
          <cell r="F221">
            <v>43808</v>
          </cell>
        </row>
        <row r="222">
          <cell r="A222" t="str">
            <v>30103978003600</v>
          </cell>
          <cell r="B222" t="str">
            <v>PS ULTRASHORT FTSE EUROPE</v>
          </cell>
          <cell r="C222" t="str">
            <v>TOTAL CAPITAL</v>
          </cell>
          <cell r="D222">
            <v>16327820.16</v>
          </cell>
          <cell r="E222">
            <v>43616</v>
          </cell>
          <cell r="F222">
            <v>43808</v>
          </cell>
        </row>
        <row r="223">
          <cell r="A223" t="str">
            <v>3010397800I9070</v>
          </cell>
          <cell r="B223" t="str">
            <v>PS ULTRASHORT FTSE EUROPE</v>
          </cell>
          <cell r="C223" t="str">
            <v>INTEREST INCOME - OTHER</v>
          </cell>
          <cell r="D223">
            <v>36288.559999999998</v>
          </cell>
          <cell r="E223">
            <v>43616</v>
          </cell>
          <cell r="F223">
            <v>43808</v>
          </cell>
        </row>
        <row r="224">
          <cell r="A224" t="str">
            <v>3010397800I9071</v>
          </cell>
          <cell r="B224" t="str">
            <v>PS ULTRASHORT FTSE EUROPE</v>
          </cell>
          <cell r="C224" t="str">
            <v>INTEREST INCOME ON CURRENCY</v>
          </cell>
          <cell r="D224">
            <v>-0.31</v>
          </cell>
          <cell r="E224">
            <v>43616</v>
          </cell>
          <cell r="F224">
            <v>43808</v>
          </cell>
        </row>
        <row r="225">
          <cell r="A225" t="str">
            <v>30103978003650</v>
          </cell>
          <cell r="B225" t="str">
            <v>PS ULTRASHORT FTSE EUROPE</v>
          </cell>
          <cell r="C225" t="str">
            <v>SUBTOTAL</v>
          </cell>
          <cell r="D225">
            <v>36288.25</v>
          </cell>
          <cell r="E225">
            <v>43616</v>
          </cell>
          <cell r="F225">
            <v>43808</v>
          </cell>
        </row>
        <row r="226">
          <cell r="A226" t="str">
            <v>30103978003750</v>
          </cell>
          <cell r="B226" t="str">
            <v>PS ULTRASHORT FTSE EUROPE</v>
          </cell>
          <cell r="C226" t="str">
            <v>ACCRETION OF MARKET DISCOUNT</v>
          </cell>
          <cell r="D226">
            <v>98082.81</v>
          </cell>
          <cell r="E226">
            <v>43616</v>
          </cell>
          <cell r="F226">
            <v>43808</v>
          </cell>
        </row>
        <row r="227">
          <cell r="A227" t="str">
            <v>30103978003900</v>
          </cell>
          <cell r="B227" t="str">
            <v>PS ULTRASHORT FTSE EUROPE</v>
          </cell>
          <cell r="C227" t="str">
            <v>SUBTOTAL</v>
          </cell>
          <cell r="D227">
            <v>98082.81</v>
          </cell>
          <cell r="E227">
            <v>43616</v>
          </cell>
          <cell r="F227">
            <v>43808</v>
          </cell>
        </row>
        <row r="228">
          <cell r="A228" t="str">
            <v>30103978004000</v>
          </cell>
          <cell r="B228" t="str">
            <v>PS ULTRASHORT FTSE EUROPE</v>
          </cell>
          <cell r="C228" t="str">
            <v>TOTAL INCOME</v>
          </cell>
          <cell r="D228">
            <v>134371.06</v>
          </cell>
          <cell r="E228">
            <v>43616</v>
          </cell>
          <cell r="F228">
            <v>43808</v>
          </cell>
        </row>
        <row r="229">
          <cell r="A229" t="str">
            <v>3010397800E50030000</v>
          </cell>
          <cell r="B229" t="str">
            <v>PS ULTRASHORT FTSE EUROPE</v>
          </cell>
          <cell r="C229" t="str">
            <v>ADMINISTRATION FEE</v>
          </cell>
          <cell r="D229">
            <v>-13152</v>
          </cell>
          <cell r="E229">
            <v>43616</v>
          </cell>
          <cell r="F229">
            <v>43808</v>
          </cell>
        </row>
        <row r="230">
          <cell r="A230" t="str">
            <v>3010397800E50040000</v>
          </cell>
          <cell r="B230" t="str">
            <v>PS ULTRASHORT FTSE EUROPE</v>
          </cell>
          <cell r="C230" t="str">
            <v>ADMINISTRATION OUT OF POCKET</v>
          </cell>
          <cell r="D230">
            <v>-3658.19</v>
          </cell>
          <cell r="E230">
            <v>43616</v>
          </cell>
          <cell r="F230">
            <v>43808</v>
          </cell>
        </row>
        <row r="231">
          <cell r="A231" t="str">
            <v>3010397800E50110000</v>
          </cell>
          <cell r="B231" t="str">
            <v>PS ULTRASHORT FTSE EUROPE</v>
          </cell>
          <cell r="C231" t="str">
            <v>SUB-ADVISORY FEE</v>
          </cell>
          <cell r="D231">
            <v>-7386.7</v>
          </cell>
          <cell r="E231">
            <v>43616</v>
          </cell>
          <cell r="F231">
            <v>43808</v>
          </cell>
        </row>
        <row r="232">
          <cell r="A232" t="str">
            <v>3010397800E50150000</v>
          </cell>
          <cell r="B232" t="str">
            <v>PS ULTRASHORT FTSE EUROPE</v>
          </cell>
          <cell r="C232" t="str">
            <v>AUDIT FEE</v>
          </cell>
          <cell r="D232">
            <v>-9077.6299999999992</v>
          </cell>
          <cell r="E232">
            <v>43616</v>
          </cell>
          <cell r="F232">
            <v>43808</v>
          </cell>
        </row>
        <row r="233">
          <cell r="A233" t="str">
            <v>3010397800E50300000</v>
          </cell>
          <cell r="B233" t="str">
            <v>PS ULTRASHORT FTSE EUROPE</v>
          </cell>
          <cell r="C233" t="str">
            <v>PROFESSIONAL FEES</v>
          </cell>
          <cell r="D233">
            <v>-40.700000000000003</v>
          </cell>
          <cell r="E233">
            <v>43616</v>
          </cell>
          <cell r="F233">
            <v>43808</v>
          </cell>
        </row>
        <row r="234">
          <cell r="A234" t="str">
            <v>3010397800E50650000</v>
          </cell>
          <cell r="B234" t="str">
            <v>PS ULTRASHORT FTSE EUROPE</v>
          </cell>
          <cell r="C234" t="str">
            <v>CUSTODY FEE</v>
          </cell>
          <cell r="D234">
            <v>-543.85</v>
          </cell>
          <cell r="E234">
            <v>43616</v>
          </cell>
          <cell r="F234">
            <v>43808</v>
          </cell>
        </row>
        <row r="235">
          <cell r="A235" t="str">
            <v>3010397800E50700000</v>
          </cell>
          <cell r="B235" t="str">
            <v>PS ULTRASHORT FTSE EUROPE</v>
          </cell>
          <cell r="C235" t="str">
            <v>DIRECTORS/TRUSTEE FEE</v>
          </cell>
          <cell r="D235">
            <v>-170.06</v>
          </cell>
          <cell r="E235">
            <v>43616</v>
          </cell>
          <cell r="F235">
            <v>43808</v>
          </cell>
        </row>
        <row r="236">
          <cell r="A236" t="str">
            <v>3010397800E50810000</v>
          </cell>
          <cell r="B236" t="str">
            <v>PS ULTRASHORT FTSE EUROPE</v>
          </cell>
          <cell r="C236" t="str">
            <v>MANAGEMENT FEES (VARIABLE)</v>
          </cell>
          <cell r="D236">
            <v>-55400.53</v>
          </cell>
          <cell r="E236">
            <v>43616</v>
          </cell>
          <cell r="F236">
            <v>43808</v>
          </cell>
        </row>
        <row r="237">
          <cell r="A237" t="str">
            <v>3010397800E50850000</v>
          </cell>
          <cell r="B237" t="str">
            <v>PS ULTRASHORT FTSE EUROPE</v>
          </cell>
          <cell r="C237" t="str">
            <v>INSURANCE FEE</v>
          </cell>
          <cell r="D237">
            <v>-109.44</v>
          </cell>
          <cell r="E237">
            <v>43616</v>
          </cell>
          <cell r="F237">
            <v>43808</v>
          </cell>
        </row>
        <row r="238">
          <cell r="A238" t="str">
            <v>3010397800E50900000</v>
          </cell>
          <cell r="B238" t="str">
            <v>PS ULTRASHORT FTSE EUROPE</v>
          </cell>
          <cell r="C238" t="str">
            <v>LEGAL FEE</v>
          </cell>
          <cell r="D238">
            <v>-113.18</v>
          </cell>
          <cell r="E238">
            <v>43616</v>
          </cell>
          <cell r="F238">
            <v>43808</v>
          </cell>
        </row>
        <row r="239">
          <cell r="A239" t="str">
            <v>3010397800E51520000</v>
          </cell>
          <cell r="B239" t="str">
            <v>PS ULTRASHORT FTSE EUROPE</v>
          </cell>
          <cell r="C239" t="str">
            <v>LISTING EXPENSE</v>
          </cell>
          <cell r="D239">
            <v>-4659.84</v>
          </cell>
          <cell r="E239">
            <v>43616</v>
          </cell>
          <cell r="F239">
            <v>43808</v>
          </cell>
        </row>
        <row r="240">
          <cell r="A240" t="str">
            <v>3010397800E51600000</v>
          </cell>
          <cell r="B240" t="str">
            <v>PS ULTRASHORT FTSE EUROPE</v>
          </cell>
          <cell r="C240" t="str">
            <v>SHAREHOLDER REPORTING FEE</v>
          </cell>
          <cell r="D240">
            <v>-3763.12</v>
          </cell>
          <cell r="E240">
            <v>43616</v>
          </cell>
          <cell r="F240">
            <v>43808</v>
          </cell>
        </row>
        <row r="241">
          <cell r="A241" t="str">
            <v>3010397800E52300000</v>
          </cell>
          <cell r="B241" t="str">
            <v>PS ULTRASHORT FTSE EUROPE</v>
          </cell>
          <cell r="C241" t="str">
            <v>WAIVER FROM ADVISOR EXPENSE</v>
          </cell>
          <cell r="D241">
            <v>35494.959999999999</v>
          </cell>
          <cell r="E241">
            <v>43616</v>
          </cell>
          <cell r="F241">
            <v>43808</v>
          </cell>
        </row>
        <row r="242">
          <cell r="A242" t="str">
            <v>3010397800E52310000</v>
          </cell>
          <cell r="B242" t="str">
            <v>PS ULTRASHORT FTSE EUROPE</v>
          </cell>
          <cell r="C242" t="str">
            <v>TREASURER SERVICES</v>
          </cell>
          <cell r="D242">
            <v>-1864.72</v>
          </cell>
          <cell r="E242">
            <v>43616</v>
          </cell>
          <cell r="F242">
            <v>43808</v>
          </cell>
        </row>
        <row r="243">
          <cell r="A243" t="str">
            <v>3010397800E53060000</v>
          </cell>
          <cell r="B243" t="str">
            <v>PS ULTRASHORT FTSE EUROPE</v>
          </cell>
          <cell r="C243" t="str">
            <v>CCO EXPENSE</v>
          </cell>
          <cell r="D243">
            <v>-68.25</v>
          </cell>
          <cell r="E243">
            <v>43616</v>
          </cell>
          <cell r="F243">
            <v>43808</v>
          </cell>
        </row>
        <row r="244">
          <cell r="A244" t="str">
            <v>3010397800E60100000</v>
          </cell>
          <cell r="B244" t="str">
            <v>PS ULTRASHORT FTSE EUROPE</v>
          </cell>
          <cell r="C244" t="str">
            <v>REGULATORY</v>
          </cell>
          <cell r="D244">
            <v>-151.63999999999999</v>
          </cell>
          <cell r="E244">
            <v>43616</v>
          </cell>
          <cell r="F244">
            <v>43808</v>
          </cell>
        </row>
        <row r="245">
          <cell r="A245" t="str">
            <v>3010397800E62520000</v>
          </cell>
          <cell r="B245" t="str">
            <v>PS ULTRASHORT FTSE EUROPE</v>
          </cell>
          <cell r="C245" t="str">
            <v>BASIS POINT LICENSING FEE</v>
          </cell>
          <cell r="D245">
            <v>-2215.98</v>
          </cell>
          <cell r="E245">
            <v>43616</v>
          </cell>
          <cell r="F245">
            <v>43808</v>
          </cell>
        </row>
        <row r="246">
          <cell r="A246" t="str">
            <v>3010397800E69130000</v>
          </cell>
          <cell r="B246" t="str">
            <v>PS ULTRASHORT FTSE EUROPE</v>
          </cell>
          <cell r="C246" t="str">
            <v>OTHER EXPENSE</v>
          </cell>
          <cell r="D246">
            <v>-200.19</v>
          </cell>
          <cell r="E246">
            <v>43616</v>
          </cell>
          <cell r="F246">
            <v>43808</v>
          </cell>
        </row>
        <row r="247">
          <cell r="A247" t="str">
            <v>3010397800E76010000</v>
          </cell>
          <cell r="B247" t="str">
            <v>PS ULTRASHORT FTSE EUROPE</v>
          </cell>
          <cell r="C247" t="str">
            <v>TAX EXPENSE</v>
          </cell>
          <cell r="D247">
            <v>-2820.08</v>
          </cell>
          <cell r="E247">
            <v>43616</v>
          </cell>
          <cell r="F247">
            <v>43808</v>
          </cell>
        </row>
        <row r="248">
          <cell r="A248" t="str">
            <v>3010397800E84230000</v>
          </cell>
          <cell r="B248" t="str">
            <v>PS ULTRASHORT FTSE EUROPE</v>
          </cell>
          <cell r="C248" t="str">
            <v>LEGAL FEES OOP</v>
          </cell>
          <cell r="D248">
            <v>-0.4</v>
          </cell>
          <cell r="E248">
            <v>43616</v>
          </cell>
          <cell r="F248">
            <v>43808</v>
          </cell>
        </row>
        <row r="249">
          <cell r="A249" t="str">
            <v>30103978004060</v>
          </cell>
          <cell r="B249" t="str">
            <v>PS ULTRASHORT FTSE EUROPE</v>
          </cell>
          <cell r="C249" t="str">
            <v>TOTAL EXPENSES</v>
          </cell>
          <cell r="D249">
            <v>-69901.539999999994</v>
          </cell>
          <cell r="E249">
            <v>43616</v>
          </cell>
          <cell r="F249">
            <v>43808</v>
          </cell>
        </row>
        <row r="250">
          <cell r="A250" t="str">
            <v>30103978004100</v>
          </cell>
          <cell r="B250" t="str">
            <v>PS ULTRASHORT FTSE EUROPE</v>
          </cell>
          <cell r="C250" t="str">
            <v>TOTAL NET INCOME</v>
          </cell>
          <cell r="D250">
            <v>64469.52</v>
          </cell>
          <cell r="E250">
            <v>43616</v>
          </cell>
          <cell r="F250">
            <v>43808</v>
          </cell>
        </row>
        <row r="251">
          <cell r="A251" t="str">
            <v>30103978004250</v>
          </cell>
          <cell r="B251" t="str">
            <v>PS ULTRASHORT FTSE EUROPE</v>
          </cell>
          <cell r="C251" t="str">
            <v>INVESTMENT SHORT TERM LOSS</v>
          </cell>
          <cell r="D251">
            <v>-1413610.03</v>
          </cell>
          <cell r="E251">
            <v>43616</v>
          </cell>
          <cell r="F251">
            <v>43808</v>
          </cell>
        </row>
        <row r="252">
          <cell r="A252" t="str">
            <v>30103978004450</v>
          </cell>
          <cell r="B252" t="str">
            <v>PS ULTRASHORT FTSE EUROPE</v>
          </cell>
          <cell r="C252" t="str">
            <v>SUBTOTAL</v>
          </cell>
          <cell r="D252">
            <v>-1413610.03</v>
          </cell>
          <cell r="E252">
            <v>43616</v>
          </cell>
          <cell r="F252">
            <v>43808</v>
          </cell>
        </row>
        <row r="253">
          <cell r="A253" t="str">
            <v>30103978005400</v>
          </cell>
          <cell r="B253" t="str">
            <v>PS ULTRASHORT FTSE EUROPE</v>
          </cell>
          <cell r="C253" t="str">
            <v>TOTAL GAIN/LOSS</v>
          </cell>
          <cell r="D253">
            <v>-1413610.03</v>
          </cell>
          <cell r="E253">
            <v>43616</v>
          </cell>
          <cell r="F253">
            <v>43808</v>
          </cell>
        </row>
        <row r="254">
          <cell r="A254" t="str">
            <v>30103978005450</v>
          </cell>
          <cell r="B254" t="str">
            <v>PS ULTRASHORT FTSE EUROPE</v>
          </cell>
          <cell r="C254" t="str">
            <v>INVESTMENTS</v>
          </cell>
          <cell r="D254">
            <v>-1980784.43</v>
          </cell>
          <cell r="E254">
            <v>43616</v>
          </cell>
          <cell r="F254">
            <v>43808</v>
          </cell>
        </row>
        <row r="255">
          <cell r="A255" t="str">
            <v>30103978005650</v>
          </cell>
          <cell r="B255" t="str">
            <v>PS ULTRASHORT FTSE EUROPE</v>
          </cell>
          <cell r="C255" t="str">
            <v>TOTAL UNREALIZED GAIN/LOSS - INVESTMENTS</v>
          </cell>
          <cell r="D255">
            <v>-1980784.43</v>
          </cell>
          <cell r="E255">
            <v>43616</v>
          </cell>
          <cell r="F255">
            <v>43808</v>
          </cell>
        </row>
        <row r="256">
          <cell r="A256" t="str">
            <v>30103978006000</v>
          </cell>
          <cell r="B256" t="str">
            <v>PS ULTRASHORT FTSE EUROPE</v>
          </cell>
          <cell r="C256" t="str">
            <v>TOTAL EQUITY</v>
          </cell>
          <cell r="D256">
            <v>12997895.220000001</v>
          </cell>
          <cell r="E256">
            <v>43616</v>
          </cell>
          <cell r="F256">
            <v>43808</v>
          </cell>
        </row>
        <row r="257">
          <cell r="A257" t="str">
            <v>30103978006050</v>
          </cell>
          <cell r="B257" t="str">
            <v>PS ULTRASHORT FTSE EUROPE</v>
          </cell>
          <cell r="C257" t="str">
            <v>BALANCE</v>
          </cell>
          <cell r="D257">
            <v>0</v>
          </cell>
          <cell r="E257">
            <v>43616</v>
          </cell>
          <cell r="F257">
            <v>43808</v>
          </cell>
        </row>
        <row r="258">
          <cell r="A258" t="str">
            <v>3010399000S3000</v>
          </cell>
          <cell r="B258" t="str">
            <v>PROSHARES UST MSCI BRAZIL</v>
          </cell>
          <cell r="C258" t="str">
            <v>DERIVATIVES</v>
          </cell>
          <cell r="D258">
            <v>104985.60000000001</v>
          </cell>
          <cell r="E258">
            <v>43616</v>
          </cell>
          <cell r="F258">
            <v>43808</v>
          </cell>
        </row>
        <row r="259">
          <cell r="A259" t="str">
            <v>3010399000S4000</v>
          </cell>
          <cell r="B259" t="str">
            <v>PROSHARES UST MSCI BRAZIL</v>
          </cell>
          <cell r="C259" t="str">
            <v>CASH EQUIVALENTS</v>
          </cell>
          <cell r="D259">
            <v>8163746.75</v>
          </cell>
          <cell r="E259">
            <v>43616</v>
          </cell>
          <cell r="F259">
            <v>43808</v>
          </cell>
        </row>
        <row r="260">
          <cell r="A260" t="str">
            <v>3010399000S5000</v>
          </cell>
          <cell r="B260" t="str">
            <v>PROSHARES UST MSCI BRAZIL</v>
          </cell>
          <cell r="C260" t="str">
            <v>SHORT TERM INVESTMENTS</v>
          </cell>
          <cell r="D260">
            <v>9775446.4600000009</v>
          </cell>
          <cell r="E260">
            <v>43616</v>
          </cell>
          <cell r="F260">
            <v>43808</v>
          </cell>
        </row>
        <row r="261">
          <cell r="A261" t="str">
            <v>30103990001000</v>
          </cell>
          <cell r="B261" t="str">
            <v>PROSHARES UST MSCI BRAZIL</v>
          </cell>
          <cell r="C261" t="str">
            <v>TOTAL INVESTMENTS</v>
          </cell>
          <cell r="D261">
            <v>18044178.809999999</v>
          </cell>
          <cell r="E261">
            <v>43616</v>
          </cell>
          <cell r="F261">
            <v>43808</v>
          </cell>
        </row>
        <row r="262">
          <cell r="A262" t="str">
            <v>30103990001050</v>
          </cell>
          <cell r="B262" t="str">
            <v>PROSHARES UST MSCI BRAZIL</v>
          </cell>
          <cell r="C262" t="str">
            <v>CASH</v>
          </cell>
          <cell r="D262">
            <v>5818989.2800000003</v>
          </cell>
          <cell r="E262">
            <v>43616</v>
          </cell>
          <cell r="F262">
            <v>43808</v>
          </cell>
        </row>
        <row r="263">
          <cell r="A263" t="str">
            <v>3010399000AI9070</v>
          </cell>
          <cell r="B263" t="str">
            <v>PROSHARES UST MSCI BRAZIL</v>
          </cell>
          <cell r="C263" t="str">
            <v>ACCRUED INTEREST INCOME - OTHER</v>
          </cell>
          <cell r="D263">
            <v>333.28</v>
          </cell>
          <cell r="E263">
            <v>43616</v>
          </cell>
          <cell r="F263">
            <v>43808</v>
          </cell>
        </row>
        <row r="264">
          <cell r="A264" t="str">
            <v>30103990001200</v>
          </cell>
          <cell r="B264" t="str">
            <v>PROSHARES UST MSCI BRAZIL</v>
          </cell>
          <cell r="C264" t="str">
            <v>SUBTOTAL</v>
          </cell>
          <cell r="D264">
            <v>333.28</v>
          </cell>
          <cell r="E264">
            <v>43616</v>
          </cell>
          <cell r="F264">
            <v>43808</v>
          </cell>
        </row>
        <row r="265">
          <cell r="A265" t="str">
            <v>30103990001300</v>
          </cell>
          <cell r="B265" t="str">
            <v>PROSHARES UST MSCI BRAZIL</v>
          </cell>
          <cell r="C265" t="str">
            <v>CAPITAL SHARES RECEIVABLE</v>
          </cell>
          <cell r="D265">
            <v>1066902.1200000001</v>
          </cell>
          <cell r="E265">
            <v>43616</v>
          </cell>
          <cell r="F265">
            <v>43808</v>
          </cell>
        </row>
        <row r="266">
          <cell r="A266" t="str">
            <v>3010399000P50950000</v>
          </cell>
          <cell r="B266" t="str">
            <v>PROSHARES UST MSCI BRAZIL</v>
          </cell>
          <cell r="C266" t="str">
            <v>PREPAID MISCELLANEOUS FEE</v>
          </cell>
          <cell r="D266">
            <v>122.01</v>
          </cell>
          <cell r="E266">
            <v>43616</v>
          </cell>
          <cell r="F266">
            <v>43808</v>
          </cell>
        </row>
        <row r="267">
          <cell r="A267" t="str">
            <v>3010399000P52300000</v>
          </cell>
          <cell r="B267" t="str">
            <v>PROSHARES UST MSCI BRAZIL</v>
          </cell>
          <cell r="C267" t="str">
            <v>PREPAID WAIVER FROM ADVISOR EXPENSE</v>
          </cell>
          <cell r="D267">
            <v>6793.27</v>
          </cell>
          <cell r="E267">
            <v>43616</v>
          </cell>
          <cell r="F267">
            <v>43808</v>
          </cell>
        </row>
        <row r="268">
          <cell r="A268" t="str">
            <v>30103990001800</v>
          </cell>
          <cell r="B268" t="str">
            <v>PROSHARES UST MSCI BRAZIL</v>
          </cell>
          <cell r="C268" t="str">
            <v>SUBTOTAL</v>
          </cell>
          <cell r="D268">
            <v>6915.28</v>
          </cell>
          <cell r="E268">
            <v>43616</v>
          </cell>
          <cell r="F268">
            <v>43808</v>
          </cell>
        </row>
        <row r="269">
          <cell r="A269" t="str">
            <v>30103990001850</v>
          </cell>
          <cell r="B269" t="str">
            <v>PROSHARES UST MSCI BRAZIL</v>
          </cell>
          <cell r="C269" t="str">
            <v>TOTAL ASSETS</v>
          </cell>
          <cell r="D269">
            <v>24937318.77</v>
          </cell>
          <cell r="E269">
            <v>43616</v>
          </cell>
          <cell r="F269">
            <v>43808</v>
          </cell>
        </row>
        <row r="270">
          <cell r="A270" t="str">
            <v>3010399000AE50030000</v>
          </cell>
          <cell r="B270" t="str">
            <v>PROSHARES UST MSCI BRAZIL</v>
          </cell>
          <cell r="C270" t="str">
            <v>ACCRUED ADMINISTRATION FEE</v>
          </cell>
          <cell r="D270">
            <v>11058.61</v>
          </cell>
          <cell r="E270">
            <v>43616</v>
          </cell>
          <cell r="F270">
            <v>43808</v>
          </cell>
        </row>
        <row r="271">
          <cell r="A271" t="str">
            <v>3010399000AE50040000</v>
          </cell>
          <cell r="B271" t="str">
            <v>PROSHARES UST MSCI BRAZIL</v>
          </cell>
          <cell r="C271" t="str">
            <v>ACCRUED ADMINISTRATION OUT OF POCKET</v>
          </cell>
          <cell r="D271">
            <v>3070.77</v>
          </cell>
          <cell r="E271">
            <v>43616</v>
          </cell>
          <cell r="F271">
            <v>43808</v>
          </cell>
        </row>
        <row r="272">
          <cell r="A272" t="str">
            <v>3010399000AE50110000</v>
          </cell>
          <cell r="B272" t="str">
            <v>PROSHARES UST MSCI BRAZIL</v>
          </cell>
          <cell r="C272" t="str">
            <v>ACCRUED SUB-ADVISORY FEE</v>
          </cell>
          <cell r="D272">
            <v>2823.72</v>
          </cell>
          <cell r="E272">
            <v>43616</v>
          </cell>
          <cell r="F272">
            <v>43808</v>
          </cell>
        </row>
        <row r="273">
          <cell r="A273" t="str">
            <v>3010399000AE50150000</v>
          </cell>
          <cell r="B273" t="str">
            <v>PROSHARES UST MSCI BRAZIL</v>
          </cell>
          <cell r="C273" t="str">
            <v>ACCRUED AUDIT FEE</v>
          </cell>
          <cell r="D273">
            <v>9115.18</v>
          </cell>
          <cell r="E273">
            <v>43616</v>
          </cell>
          <cell r="F273">
            <v>43808</v>
          </cell>
        </row>
        <row r="274">
          <cell r="A274" t="str">
            <v>3010399000AE50300000</v>
          </cell>
          <cell r="B274" t="str">
            <v>PROSHARES UST MSCI BRAZIL</v>
          </cell>
          <cell r="C274" t="str">
            <v>ACCRUED PROFESSIONAL FEES</v>
          </cell>
          <cell r="D274">
            <v>46.52</v>
          </cell>
          <cell r="E274">
            <v>43616</v>
          </cell>
          <cell r="F274">
            <v>43808</v>
          </cell>
        </row>
        <row r="275">
          <cell r="A275" t="str">
            <v>3010399000AE50650000</v>
          </cell>
          <cell r="B275" t="str">
            <v>PROSHARES UST MSCI BRAZIL</v>
          </cell>
          <cell r="C275" t="str">
            <v>ACCRUED CUSTODY FEE</v>
          </cell>
          <cell r="D275">
            <v>883.99</v>
          </cell>
          <cell r="E275">
            <v>43616</v>
          </cell>
          <cell r="F275">
            <v>43808</v>
          </cell>
        </row>
        <row r="276">
          <cell r="A276" t="str">
            <v>3010399000AE50700000</v>
          </cell>
          <cell r="B276" t="str">
            <v>PROSHARES UST MSCI BRAZIL</v>
          </cell>
          <cell r="C276" t="str">
            <v>ACCRUED DIRECTORS/TRUSTEE FEE</v>
          </cell>
          <cell r="D276">
            <v>232.25</v>
          </cell>
          <cell r="E276">
            <v>43616</v>
          </cell>
          <cell r="F276">
            <v>43808</v>
          </cell>
        </row>
        <row r="277">
          <cell r="A277" t="str">
            <v>3010399000AE50810000</v>
          </cell>
          <cell r="B277" t="str">
            <v>PROSHARES UST MSCI BRAZIL</v>
          </cell>
          <cell r="C277" t="str">
            <v>ACCRUED MANAGEMENT FEES (VARIABLE)</v>
          </cell>
          <cell r="D277">
            <v>21178.09</v>
          </cell>
          <cell r="E277">
            <v>43616</v>
          </cell>
          <cell r="F277">
            <v>43808</v>
          </cell>
        </row>
        <row r="278">
          <cell r="A278" t="str">
            <v>3010399000AE50850000</v>
          </cell>
          <cell r="B278" t="str">
            <v>PROSHARES UST MSCI BRAZIL</v>
          </cell>
          <cell r="C278" t="str">
            <v>ACCRUED INSURANCE FEE</v>
          </cell>
          <cell r="D278">
            <v>-192.3</v>
          </cell>
          <cell r="E278">
            <v>43616</v>
          </cell>
          <cell r="F278">
            <v>43808</v>
          </cell>
        </row>
        <row r="279">
          <cell r="A279" t="str">
            <v>3010399000AE50900000</v>
          </cell>
          <cell r="B279" t="str">
            <v>PROSHARES UST MSCI BRAZIL</v>
          </cell>
          <cell r="C279" t="str">
            <v>ACCRUED LEGAL FEE</v>
          </cell>
          <cell r="D279">
            <v>20.73</v>
          </cell>
          <cell r="E279">
            <v>43616</v>
          </cell>
          <cell r="F279">
            <v>43808</v>
          </cell>
        </row>
        <row r="280">
          <cell r="A280" t="str">
            <v>3010399000AE51520000</v>
          </cell>
          <cell r="B280" t="str">
            <v>PROSHARES UST MSCI BRAZIL</v>
          </cell>
          <cell r="C280" t="str">
            <v>ACCRUED LISTING EXPENSE</v>
          </cell>
          <cell r="D280">
            <v>-355.56</v>
          </cell>
          <cell r="E280">
            <v>43616</v>
          </cell>
          <cell r="F280">
            <v>43808</v>
          </cell>
        </row>
        <row r="281">
          <cell r="A281" t="str">
            <v>3010399000AE51600000</v>
          </cell>
          <cell r="B281" t="str">
            <v>PROSHARES UST MSCI BRAZIL</v>
          </cell>
          <cell r="C281" t="str">
            <v>ACCRUED SHAREHOLDER REPORTING FEE</v>
          </cell>
          <cell r="D281">
            <v>2589.21</v>
          </cell>
          <cell r="E281">
            <v>43616</v>
          </cell>
          <cell r="F281">
            <v>43808</v>
          </cell>
        </row>
        <row r="282">
          <cell r="A282" t="str">
            <v>3010399000AE52310000</v>
          </cell>
          <cell r="B282" t="str">
            <v>PROSHARES UST MSCI BRAZIL</v>
          </cell>
          <cell r="C282" t="str">
            <v>ACCRUED TREASURER SERVICES</v>
          </cell>
          <cell r="D282">
            <v>986.39</v>
          </cell>
          <cell r="E282">
            <v>43616</v>
          </cell>
          <cell r="F282">
            <v>43808</v>
          </cell>
        </row>
        <row r="283">
          <cell r="A283" t="str">
            <v>3010399000AE53060000</v>
          </cell>
          <cell r="B283" t="str">
            <v>PROSHARES UST MSCI BRAZIL</v>
          </cell>
          <cell r="C283" t="str">
            <v>ACCRUED CCO EXPENSE</v>
          </cell>
          <cell r="D283">
            <v>267.25</v>
          </cell>
          <cell r="E283">
            <v>43616</v>
          </cell>
          <cell r="F283">
            <v>43808</v>
          </cell>
        </row>
        <row r="284">
          <cell r="A284" t="str">
            <v>3010399000AE60100000</v>
          </cell>
          <cell r="B284" t="str">
            <v>PROSHARES UST MSCI BRAZIL</v>
          </cell>
          <cell r="C284" t="str">
            <v>ACCRUED REGULATORY</v>
          </cell>
          <cell r="D284">
            <v>111.64</v>
          </cell>
          <cell r="E284">
            <v>43616</v>
          </cell>
          <cell r="F284">
            <v>43808</v>
          </cell>
        </row>
        <row r="285">
          <cell r="A285" t="str">
            <v>3010399000AE62520000</v>
          </cell>
          <cell r="B285" t="str">
            <v>PROSHARES UST MSCI BRAZIL</v>
          </cell>
          <cell r="C285" t="str">
            <v>ACCRUED BASIS POINT LICENSING FEE</v>
          </cell>
          <cell r="D285">
            <v>-1154.81</v>
          </cell>
          <cell r="E285">
            <v>43616</v>
          </cell>
          <cell r="F285">
            <v>43808</v>
          </cell>
        </row>
        <row r="286">
          <cell r="A286" t="str">
            <v>3010399000AE69130000</v>
          </cell>
          <cell r="B286" t="str">
            <v>PROSHARES UST MSCI BRAZIL</v>
          </cell>
          <cell r="C286" t="str">
            <v>ACCRUED OTHER EXPENSE</v>
          </cell>
          <cell r="D286">
            <v>59.28</v>
          </cell>
          <cell r="E286">
            <v>43616</v>
          </cell>
          <cell r="F286">
            <v>43808</v>
          </cell>
        </row>
        <row r="287">
          <cell r="A287" t="str">
            <v>3010399000AE76010000</v>
          </cell>
          <cell r="B287" t="str">
            <v>PROSHARES UST MSCI BRAZIL</v>
          </cell>
          <cell r="C287" t="str">
            <v>ACCRUED TAX EXPENSE</v>
          </cell>
          <cell r="D287">
            <v>2371.9699999999998</v>
          </cell>
          <cell r="E287">
            <v>43616</v>
          </cell>
          <cell r="F287">
            <v>43808</v>
          </cell>
        </row>
        <row r="288">
          <cell r="A288" t="str">
            <v>3010399000AE84230000</v>
          </cell>
          <cell r="B288" t="str">
            <v>PROSHARES UST MSCI BRAZIL</v>
          </cell>
          <cell r="C288" t="str">
            <v>ACCRUED LEGAL FEES OOP</v>
          </cell>
          <cell r="D288">
            <v>-1.41</v>
          </cell>
          <cell r="E288">
            <v>43616</v>
          </cell>
          <cell r="F288">
            <v>43808</v>
          </cell>
        </row>
        <row r="289">
          <cell r="A289" t="str">
            <v>3010399000AE84240000</v>
          </cell>
          <cell r="B289" t="str">
            <v>PROSHARES UST MSCI BRAZIL</v>
          </cell>
          <cell r="C289" t="str">
            <v>ACCRUED PROFESSIONAL FEES OOP</v>
          </cell>
          <cell r="D289">
            <v>-1.51</v>
          </cell>
          <cell r="E289">
            <v>43616</v>
          </cell>
          <cell r="F289">
            <v>43808</v>
          </cell>
        </row>
        <row r="290">
          <cell r="A290" t="str">
            <v>30103990002150</v>
          </cell>
          <cell r="B290" t="str">
            <v>PROSHARES UST MSCI BRAZIL</v>
          </cell>
          <cell r="C290" t="str">
            <v>SUBTOTAL</v>
          </cell>
          <cell r="D290">
            <v>53110.01</v>
          </cell>
          <cell r="E290">
            <v>43616</v>
          </cell>
          <cell r="F290">
            <v>43808</v>
          </cell>
        </row>
        <row r="291">
          <cell r="A291" t="str">
            <v>30103990002550</v>
          </cell>
          <cell r="B291" t="str">
            <v>PROSHARES UST MSCI BRAZIL</v>
          </cell>
          <cell r="C291" t="str">
            <v>TOTAL LIABILITIES</v>
          </cell>
          <cell r="D291">
            <v>53110.01</v>
          </cell>
          <cell r="E291">
            <v>43616</v>
          </cell>
          <cell r="F291">
            <v>43808</v>
          </cell>
        </row>
        <row r="292">
          <cell r="A292" t="str">
            <v>30103990002600</v>
          </cell>
          <cell r="B292" t="str">
            <v>PROSHARES UST MSCI BRAZIL</v>
          </cell>
          <cell r="C292" t="str">
            <v>TOTAL NET ASSETS AT MARKET</v>
          </cell>
          <cell r="D292">
            <v>24884208.760000002</v>
          </cell>
          <cell r="E292">
            <v>43616</v>
          </cell>
          <cell r="F292">
            <v>43808</v>
          </cell>
        </row>
        <row r="293">
          <cell r="A293" t="str">
            <v>30103990002650</v>
          </cell>
          <cell r="B293" t="str">
            <v>PROSHARES UST MSCI BRAZIL</v>
          </cell>
          <cell r="C293" t="str">
            <v>FUND SHARES OUTSTANDING</v>
          </cell>
          <cell r="D293">
            <v>1159879</v>
          </cell>
          <cell r="E293">
            <v>43616</v>
          </cell>
          <cell r="F293">
            <v>43808</v>
          </cell>
        </row>
        <row r="294">
          <cell r="A294" t="str">
            <v>30103990002700</v>
          </cell>
          <cell r="B294" t="str">
            <v>PROSHARES UST MSCI BRAZIL</v>
          </cell>
          <cell r="C294" t="str">
            <v>NET ASSET VALUE</v>
          </cell>
          <cell r="D294">
            <v>21.454139999999999</v>
          </cell>
          <cell r="E294">
            <v>43616</v>
          </cell>
          <cell r="F294">
            <v>43808</v>
          </cell>
        </row>
        <row r="295">
          <cell r="A295" t="str">
            <v>30103990002750</v>
          </cell>
          <cell r="B295" t="str">
            <v>PROSHARES UST MSCI BRAZIL</v>
          </cell>
          <cell r="C295" t="str">
            <v>NET ASSET VALUE (ROUNDED)</v>
          </cell>
          <cell r="D295">
            <v>21.45</v>
          </cell>
          <cell r="E295">
            <v>43616</v>
          </cell>
          <cell r="F295">
            <v>43808</v>
          </cell>
        </row>
        <row r="296">
          <cell r="A296" t="str">
            <v>30103990002800</v>
          </cell>
          <cell r="B296" t="str">
            <v>PROSHARES UST MSCI BRAZIL</v>
          </cell>
          <cell r="C296" t="str">
            <v>SUBSCRIPTIONS</v>
          </cell>
          <cell r="D296">
            <v>484267657.94999999</v>
          </cell>
          <cell r="E296">
            <v>43616</v>
          </cell>
          <cell r="F296">
            <v>43808</v>
          </cell>
        </row>
        <row r="297">
          <cell r="A297" t="str">
            <v>30103990002950</v>
          </cell>
          <cell r="B297" t="str">
            <v>PROSHARES UST MSCI BRAZIL</v>
          </cell>
          <cell r="C297" t="str">
            <v>REDEMPTIONS</v>
          </cell>
          <cell r="D297">
            <v>-381814795.51999998</v>
          </cell>
          <cell r="E297">
            <v>43616</v>
          </cell>
          <cell r="F297">
            <v>43808</v>
          </cell>
        </row>
        <row r="298">
          <cell r="A298" t="str">
            <v>30103990003100</v>
          </cell>
          <cell r="B298" t="str">
            <v>PROSHARES UST MSCI BRAZIL</v>
          </cell>
          <cell r="C298" t="str">
            <v>SUBTOTAL</v>
          </cell>
          <cell r="D298">
            <v>102452862.43000001</v>
          </cell>
          <cell r="E298">
            <v>43616</v>
          </cell>
          <cell r="F298">
            <v>43808</v>
          </cell>
        </row>
        <row r="299">
          <cell r="A299" t="str">
            <v>30103990003150</v>
          </cell>
          <cell r="B299" t="str">
            <v>PROSHARES UST MSCI BRAZIL</v>
          </cell>
          <cell r="C299" t="str">
            <v>UNDISTRIBUTED GAIN/LOSS PRIOR</v>
          </cell>
          <cell r="D299">
            <v>-61701566.700000003</v>
          </cell>
          <cell r="E299">
            <v>43616</v>
          </cell>
          <cell r="F299">
            <v>43808</v>
          </cell>
        </row>
        <row r="300">
          <cell r="A300" t="str">
            <v>30103990003200</v>
          </cell>
          <cell r="B300" t="str">
            <v>PROSHARES UST MSCI BRAZIL</v>
          </cell>
          <cell r="C300" t="str">
            <v>ADJ TO BEG BAL (GAIN/LOSS)</v>
          </cell>
          <cell r="D300">
            <v>3153137</v>
          </cell>
          <cell r="E300">
            <v>43616</v>
          </cell>
          <cell r="F300">
            <v>43808</v>
          </cell>
        </row>
        <row r="301">
          <cell r="A301" t="str">
            <v>30103990003250</v>
          </cell>
          <cell r="B301" t="str">
            <v>PROSHARES UST MSCI BRAZIL</v>
          </cell>
          <cell r="C301" t="str">
            <v>ADJUSTED UND GAIN/LOSS PRIOR</v>
          </cell>
          <cell r="D301">
            <v>-58548429.700000003</v>
          </cell>
          <cell r="E301">
            <v>43616</v>
          </cell>
          <cell r="F301">
            <v>43808</v>
          </cell>
        </row>
        <row r="302">
          <cell r="A302" t="str">
            <v>30103990003350</v>
          </cell>
          <cell r="B302" t="str">
            <v>PROSHARES UST MSCI BRAZIL</v>
          </cell>
          <cell r="C302" t="str">
            <v>UNDISTRIBUTED INCOME PRIOR</v>
          </cell>
          <cell r="D302">
            <v>103610.49</v>
          </cell>
          <cell r="E302">
            <v>43616</v>
          </cell>
          <cell r="F302">
            <v>43808</v>
          </cell>
        </row>
        <row r="303">
          <cell r="A303" t="str">
            <v>30103990003500</v>
          </cell>
          <cell r="B303" t="str">
            <v>PROSHARES UST MSCI BRAZIL</v>
          </cell>
          <cell r="C303" t="str">
            <v>DISTRIBUTED INCOME</v>
          </cell>
          <cell r="D303">
            <v>-260056.39</v>
          </cell>
          <cell r="E303">
            <v>43616</v>
          </cell>
          <cell r="F303">
            <v>43808</v>
          </cell>
        </row>
        <row r="304">
          <cell r="A304" t="str">
            <v>30103990003600</v>
          </cell>
          <cell r="B304" t="str">
            <v>PROSHARES UST MSCI BRAZIL</v>
          </cell>
          <cell r="C304" t="str">
            <v>TOTAL CAPITAL</v>
          </cell>
          <cell r="D304">
            <v>43747986.829999998</v>
          </cell>
          <cell r="E304">
            <v>43616</v>
          </cell>
          <cell r="F304">
            <v>43808</v>
          </cell>
        </row>
        <row r="305">
          <cell r="A305" t="str">
            <v>3010399000I9070</v>
          </cell>
          <cell r="B305" t="str">
            <v>PROSHARES UST MSCI BRAZIL</v>
          </cell>
          <cell r="C305" t="str">
            <v>INTEREST INCOME - OTHER</v>
          </cell>
          <cell r="D305">
            <v>125256.97</v>
          </cell>
          <cell r="E305">
            <v>43616</v>
          </cell>
          <cell r="F305">
            <v>43808</v>
          </cell>
        </row>
        <row r="306">
          <cell r="A306" t="str">
            <v>3010399000I9071</v>
          </cell>
          <cell r="B306" t="str">
            <v>PROSHARES UST MSCI BRAZIL</v>
          </cell>
          <cell r="C306" t="str">
            <v>INTEREST INCOME ON CURRENCY</v>
          </cell>
          <cell r="D306">
            <v>-0.74</v>
          </cell>
          <cell r="E306">
            <v>43616</v>
          </cell>
          <cell r="F306">
            <v>43808</v>
          </cell>
        </row>
        <row r="307">
          <cell r="A307" t="str">
            <v>30103990003650</v>
          </cell>
          <cell r="B307" t="str">
            <v>PROSHARES UST MSCI BRAZIL</v>
          </cell>
          <cell r="C307" t="str">
            <v>SUBTOTAL</v>
          </cell>
          <cell r="D307">
            <v>125256.23</v>
          </cell>
          <cell r="E307">
            <v>43616</v>
          </cell>
          <cell r="F307">
            <v>43808</v>
          </cell>
        </row>
        <row r="308">
          <cell r="A308" t="str">
            <v>30103990003750</v>
          </cell>
          <cell r="B308" t="str">
            <v>PROSHARES UST MSCI BRAZIL</v>
          </cell>
          <cell r="C308" t="str">
            <v>ACCRETION OF MARKET DISCOUNT</v>
          </cell>
          <cell r="D308">
            <v>276279.19</v>
          </cell>
          <cell r="E308">
            <v>43616</v>
          </cell>
          <cell r="F308">
            <v>43808</v>
          </cell>
        </row>
        <row r="309">
          <cell r="A309" t="str">
            <v>30103990003900</v>
          </cell>
          <cell r="B309" t="str">
            <v>PROSHARES UST MSCI BRAZIL</v>
          </cell>
          <cell r="C309" t="str">
            <v>SUBTOTAL</v>
          </cell>
          <cell r="D309">
            <v>276279.19</v>
          </cell>
          <cell r="E309">
            <v>43616</v>
          </cell>
          <cell r="F309">
            <v>43808</v>
          </cell>
        </row>
        <row r="310">
          <cell r="A310" t="str">
            <v>30103990004000</v>
          </cell>
          <cell r="B310" t="str">
            <v>PROSHARES UST MSCI BRAZIL</v>
          </cell>
          <cell r="C310" t="str">
            <v>TOTAL INCOME</v>
          </cell>
          <cell r="D310">
            <v>401535.42</v>
          </cell>
          <cell r="E310">
            <v>43616</v>
          </cell>
          <cell r="F310">
            <v>43808</v>
          </cell>
        </row>
        <row r="311">
          <cell r="A311" t="str">
            <v>3010399000E50030000</v>
          </cell>
          <cell r="B311" t="str">
            <v>PROSHARES UST MSCI BRAZIL</v>
          </cell>
          <cell r="C311" t="str">
            <v>ADMINISTRATION FEE</v>
          </cell>
          <cell r="D311">
            <v>-13153.47</v>
          </cell>
          <cell r="E311">
            <v>43616</v>
          </cell>
          <cell r="F311">
            <v>43808</v>
          </cell>
        </row>
        <row r="312">
          <cell r="A312" t="str">
            <v>3010399000E50040000</v>
          </cell>
          <cell r="B312" t="str">
            <v>PROSHARES UST MSCI BRAZIL</v>
          </cell>
          <cell r="C312" t="str">
            <v>ADMINISTRATION OUT OF POCKET</v>
          </cell>
          <cell r="D312">
            <v>-3658.28</v>
          </cell>
          <cell r="E312">
            <v>43616</v>
          </cell>
          <cell r="F312">
            <v>43808</v>
          </cell>
        </row>
        <row r="313">
          <cell r="A313" t="str">
            <v>3010399000E50110000</v>
          </cell>
          <cell r="B313" t="str">
            <v>PROSHARES UST MSCI BRAZIL</v>
          </cell>
          <cell r="C313" t="str">
            <v>SUB-ADVISORY FEE</v>
          </cell>
          <cell r="D313">
            <v>-15563.73</v>
          </cell>
          <cell r="E313">
            <v>43616</v>
          </cell>
          <cell r="F313">
            <v>43808</v>
          </cell>
        </row>
        <row r="314">
          <cell r="A314" t="str">
            <v>3010399000E50150000</v>
          </cell>
          <cell r="B314" t="str">
            <v>PROSHARES UST MSCI BRAZIL</v>
          </cell>
          <cell r="C314" t="str">
            <v>AUDIT FEE</v>
          </cell>
          <cell r="D314">
            <v>-9131.91</v>
          </cell>
          <cell r="E314">
            <v>43616</v>
          </cell>
          <cell r="F314">
            <v>43808</v>
          </cell>
        </row>
        <row r="315">
          <cell r="A315" t="str">
            <v>3010399000E50300000</v>
          </cell>
          <cell r="B315" t="str">
            <v>PROSHARES UST MSCI BRAZIL</v>
          </cell>
          <cell r="C315" t="str">
            <v>PROFESSIONAL FEES</v>
          </cell>
          <cell r="D315">
            <v>-86.42</v>
          </cell>
          <cell r="E315">
            <v>43616</v>
          </cell>
          <cell r="F315">
            <v>43808</v>
          </cell>
        </row>
        <row r="316">
          <cell r="A316" t="str">
            <v>3010399000E50650000</v>
          </cell>
          <cell r="B316" t="str">
            <v>PROSHARES UST MSCI BRAZIL</v>
          </cell>
          <cell r="C316" t="str">
            <v>CUSTODY FEE</v>
          </cell>
          <cell r="D316">
            <v>-1143.6099999999999</v>
          </cell>
          <cell r="E316">
            <v>43616</v>
          </cell>
          <cell r="F316">
            <v>43808</v>
          </cell>
        </row>
        <row r="317">
          <cell r="A317" t="str">
            <v>3010399000E50700000</v>
          </cell>
          <cell r="B317" t="str">
            <v>PROSHARES UST MSCI BRAZIL</v>
          </cell>
          <cell r="C317" t="str">
            <v>DIRECTORS/TRUSTEE FEE</v>
          </cell>
          <cell r="D317">
            <v>-347.04</v>
          </cell>
          <cell r="E317">
            <v>43616</v>
          </cell>
          <cell r="F317">
            <v>43808</v>
          </cell>
        </row>
        <row r="318">
          <cell r="A318" t="str">
            <v>3010399000E50810000</v>
          </cell>
          <cell r="B318" t="str">
            <v>PROSHARES UST MSCI BRAZIL</v>
          </cell>
          <cell r="C318" t="str">
            <v>MANAGEMENT FEES (VARIABLE)</v>
          </cell>
          <cell r="D318">
            <v>-116728.72</v>
          </cell>
          <cell r="E318">
            <v>43616</v>
          </cell>
          <cell r="F318">
            <v>43808</v>
          </cell>
        </row>
        <row r="319">
          <cell r="A319" t="str">
            <v>3010399000E50850000</v>
          </cell>
          <cell r="B319" t="str">
            <v>PROSHARES UST MSCI BRAZIL</v>
          </cell>
          <cell r="C319" t="str">
            <v>INSURANCE FEE</v>
          </cell>
          <cell r="D319">
            <v>-230.4</v>
          </cell>
          <cell r="E319">
            <v>43616</v>
          </cell>
          <cell r="F319">
            <v>43808</v>
          </cell>
        </row>
        <row r="320">
          <cell r="A320" t="str">
            <v>3010399000E50900000</v>
          </cell>
          <cell r="B320" t="str">
            <v>PROSHARES UST MSCI BRAZIL</v>
          </cell>
          <cell r="C320" t="str">
            <v>LEGAL FEE</v>
          </cell>
          <cell r="D320">
            <v>-236.4</v>
          </cell>
          <cell r="E320">
            <v>43616</v>
          </cell>
          <cell r="F320">
            <v>43808</v>
          </cell>
        </row>
        <row r="321">
          <cell r="A321" t="str">
            <v>3010399000E50950000</v>
          </cell>
          <cell r="B321" t="str">
            <v>PROSHARES UST MSCI BRAZIL</v>
          </cell>
          <cell r="C321" t="str">
            <v>MISCELLANEOUS FEE</v>
          </cell>
          <cell r="D321">
            <v>-55.65</v>
          </cell>
          <cell r="E321">
            <v>43616</v>
          </cell>
          <cell r="F321">
            <v>43808</v>
          </cell>
        </row>
        <row r="322">
          <cell r="A322" t="str">
            <v>3010399000E51520000</v>
          </cell>
          <cell r="B322" t="str">
            <v>PROSHARES UST MSCI BRAZIL</v>
          </cell>
          <cell r="C322" t="str">
            <v>LISTING EXPENSE</v>
          </cell>
          <cell r="D322">
            <v>-4659.84</v>
          </cell>
          <cell r="E322">
            <v>43616</v>
          </cell>
          <cell r="F322">
            <v>43808</v>
          </cell>
        </row>
        <row r="323">
          <cell r="A323" t="str">
            <v>3010399000E51600000</v>
          </cell>
          <cell r="B323" t="str">
            <v>PROSHARES UST MSCI BRAZIL</v>
          </cell>
          <cell r="C323" t="str">
            <v>SHAREHOLDER REPORTING FEE</v>
          </cell>
          <cell r="D323">
            <v>-3068.38</v>
          </cell>
          <cell r="E323">
            <v>43616</v>
          </cell>
          <cell r="F323">
            <v>43808</v>
          </cell>
        </row>
        <row r="324">
          <cell r="A324" t="str">
            <v>3010399000E52300000</v>
          </cell>
          <cell r="B324" t="str">
            <v>PROSHARES UST MSCI BRAZIL</v>
          </cell>
          <cell r="C324" t="str">
            <v>WAIVER FROM ADVISOR EXPENSE</v>
          </cell>
          <cell r="D324">
            <v>32531.38</v>
          </cell>
          <cell r="E324">
            <v>43616</v>
          </cell>
          <cell r="F324">
            <v>43808</v>
          </cell>
        </row>
        <row r="325">
          <cell r="A325" t="str">
            <v>3010399000E52310000</v>
          </cell>
          <cell r="B325" t="str">
            <v>PROSHARES UST MSCI BRAZIL</v>
          </cell>
          <cell r="C325" t="str">
            <v>TREASURER SERVICES</v>
          </cell>
          <cell r="D325">
            <v>-1888.82</v>
          </cell>
          <cell r="E325">
            <v>43616</v>
          </cell>
          <cell r="F325">
            <v>43808</v>
          </cell>
        </row>
        <row r="326">
          <cell r="A326" t="str">
            <v>3010399000E53060000</v>
          </cell>
          <cell r="B326" t="str">
            <v>PROSHARES UST MSCI BRAZIL</v>
          </cell>
          <cell r="C326" t="str">
            <v>CCO EXPENSE</v>
          </cell>
          <cell r="D326">
            <v>-152.93</v>
          </cell>
          <cell r="E326">
            <v>43616</v>
          </cell>
          <cell r="F326">
            <v>43808</v>
          </cell>
        </row>
        <row r="327">
          <cell r="A327" t="str">
            <v>3010399000E60100000</v>
          </cell>
          <cell r="B327" t="str">
            <v>PROSHARES UST MSCI BRAZIL</v>
          </cell>
          <cell r="C327" t="str">
            <v>REGULATORY</v>
          </cell>
          <cell r="D327">
            <v>-316.08</v>
          </cell>
          <cell r="E327">
            <v>43616</v>
          </cell>
          <cell r="F327">
            <v>43808</v>
          </cell>
        </row>
        <row r="328">
          <cell r="A328" t="str">
            <v>3010399000E62520000</v>
          </cell>
          <cell r="B328" t="str">
            <v>PROSHARES UST MSCI BRAZIL</v>
          </cell>
          <cell r="C328" t="str">
            <v>BASIS POINT LICENSING FEE</v>
          </cell>
          <cell r="D328">
            <v>-6349.85</v>
          </cell>
          <cell r="E328">
            <v>43616</v>
          </cell>
          <cell r="F328">
            <v>43808</v>
          </cell>
        </row>
        <row r="329">
          <cell r="A329" t="str">
            <v>3010399000E69130000</v>
          </cell>
          <cell r="B329" t="str">
            <v>PROSHARES UST MSCI BRAZIL</v>
          </cell>
          <cell r="C329" t="str">
            <v>OTHER EXPENSE</v>
          </cell>
          <cell r="D329">
            <v>-244.68</v>
          </cell>
          <cell r="E329">
            <v>43616</v>
          </cell>
          <cell r="F329">
            <v>43808</v>
          </cell>
        </row>
        <row r="330">
          <cell r="A330" t="str">
            <v>3010399000E76010000</v>
          </cell>
          <cell r="B330" t="str">
            <v>PROSHARES UST MSCI BRAZIL</v>
          </cell>
          <cell r="C330" t="str">
            <v>TAX EXPENSE</v>
          </cell>
          <cell r="D330">
            <v>-2820.08</v>
          </cell>
          <cell r="E330">
            <v>43616</v>
          </cell>
          <cell r="F330">
            <v>43808</v>
          </cell>
        </row>
        <row r="331">
          <cell r="A331" t="str">
            <v>3010399000E84230000</v>
          </cell>
          <cell r="B331" t="str">
            <v>PROSHARES UST MSCI BRAZIL</v>
          </cell>
          <cell r="C331" t="str">
            <v>LEGAL FEES OOP</v>
          </cell>
          <cell r="D331">
            <v>-1</v>
          </cell>
          <cell r="E331">
            <v>43616</v>
          </cell>
          <cell r="F331">
            <v>43808</v>
          </cell>
        </row>
        <row r="332">
          <cell r="A332" t="str">
            <v>3010399000E84240000</v>
          </cell>
          <cell r="B332" t="str">
            <v>PROSHARES UST MSCI BRAZIL</v>
          </cell>
          <cell r="C332" t="str">
            <v>PROFESSIONAL FEES OOP</v>
          </cell>
          <cell r="D332">
            <v>-0.69</v>
          </cell>
          <cell r="E332">
            <v>43616</v>
          </cell>
          <cell r="F332">
            <v>43808</v>
          </cell>
        </row>
        <row r="333">
          <cell r="A333" t="str">
            <v>30103990004060</v>
          </cell>
          <cell r="B333" t="str">
            <v>PROSHARES UST MSCI BRAZIL</v>
          </cell>
          <cell r="C333" t="str">
            <v>TOTAL EXPENSES</v>
          </cell>
          <cell r="D333">
            <v>-147306.6</v>
          </cell>
          <cell r="E333">
            <v>43616</v>
          </cell>
          <cell r="F333">
            <v>43808</v>
          </cell>
        </row>
        <row r="334">
          <cell r="A334" t="str">
            <v>30103990004100</v>
          </cell>
          <cell r="B334" t="str">
            <v>PROSHARES UST MSCI BRAZIL</v>
          </cell>
          <cell r="C334" t="str">
            <v>TOTAL NET INCOME</v>
          </cell>
          <cell r="D334">
            <v>254228.82</v>
          </cell>
          <cell r="E334">
            <v>43616</v>
          </cell>
          <cell r="F334">
            <v>43808</v>
          </cell>
        </row>
        <row r="335">
          <cell r="A335" t="str">
            <v>30103990004250</v>
          </cell>
          <cell r="B335" t="str">
            <v>PROSHARES UST MSCI BRAZIL</v>
          </cell>
          <cell r="C335" t="str">
            <v>INVESTMENT SHORT TERM LOSS</v>
          </cell>
          <cell r="D335">
            <v>-19229536.280000001</v>
          </cell>
          <cell r="E335">
            <v>43616</v>
          </cell>
          <cell r="F335">
            <v>43808</v>
          </cell>
        </row>
        <row r="336">
          <cell r="A336" t="str">
            <v>30103990004450</v>
          </cell>
          <cell r="B336" t="str">
            <v>PROSHARES UST MSCI BRAZIL</v>
          </cell>
          <cell r="C336" t="str">
            <v>SUBTOTAL</v>
          </cell>
          <cell r="D336">
            <v>-19229536.280000001</v>
          </cell>
          <cell r="E336">
            <v>43616</v>
          </cell>
          <cell r="F336">
            <v>43808</v>
          </cell>
        </row>
        <row r="337">
          <cell r="A337" t="str">
            <v>30103990005400</v>
          </cell>
          <cell r="B337" t="str">
            <v>PROSHARES UST MSCI BRAZIL</v>
          </cell>
          <cell r="C337" t="str">
            <v>TOTAL GAIN/LOSS</v>
          </cell>
          <cell r="D337">
            <v>-19229536.280000001</v>
          </cell>
          <cell r="E337">
            <v>43616</v>
          </cell>
          <cell r="F337">
            <v>43808</v>
          </cell>
        </row>
        <row r="338">
          <cell r="A338" t="str">
            <v>30103990005450</v>
          </cell>
          <cell r="B338" t="str">
            <v>PROSHARES UST MSCI BRAZIL</v>
          </cell>
          <cell r="C338" t="str">
            <v>INVESTMENTS</v>
          </cell>
          <cell r="D338">
            <v>111529.39</v>
          </cell>
          <cell r="E338">
            <v>43616</v>
          </cell>
          <cell r="F338">
            <v>43808</v>
          </cell>
        </row>
        <row r="339">
          <cell r="A339" t="str">
            <v>30103990005650</v>
          </cell>
          <cell r="B339" t="str">
            <v>PROSHARES UST MSCI BRAZIL</v>
          </cell>
          <cell r="C339" t="str">
            <v>TOTAL UNREALIZED GAIN/LOSS - INVESTMENTS</v>
          </cell>
          <cell r="D339">
            <v>111529.39</v>
          </cell>
          <cell r="E339">
            <v>43616</v>
          </cell>
          <cell r="F339">
            <v>43808</v>
          </cell>
        </row>
        <row r="340">
          <cell r="A340" t="str">
            <v>30103990006000</v>
          </cell>
          <cell r="B340" t="str">
            <v>PROSHARES UST MSCI BRAZIL</v>
          </cell>
          <cell r="C340" t="str">
            <v>TOTAL EQUITY</v>
          </cell>
          <cell r="D340">
            <v>24884208.760000002</v>
          </cell>
          <cell r="E340">
            <v>43616</v>
          </cell>
          <cell r="F340">
            <v>43808</v>
          </cell>
        </row>
        <row r="341">
          <cell r="A341" t="str">
            <v>30103990006050</v>
          </cell>
          <cell r="B341" t="str">
            <v>PROSHARES UST MSCI BRAZIL</v>
          </cell>
          <cell r="C341" t="str">
            <v>BALANCE</v>
          </cell>
          <cell r="D341">
            <v>0</v>
          </cell>
          <cell r="E341">
            <v>43616</v>
          </cell>
          <cell r="F341">
            <v>43808</v>
          </cell>
        </row>
        <row r="342">
          <cell r="A342" t="str">
            <v>3010401400S2000</v>
          </cell>
          <cell r="B342" t="str">
            <v>PROSHARES ULTRA 7-10 YR</v>
          </cell>
          <cell r="C342" t="str">
            <v>FIXED INCOME</v>
          </cell>
          <cell r="D342">
            <v>22039090.510000002</v>
          </cell>
          <cell r="E342">
            <v>43616</v>
          </cell>
          <cell r="F342">
            <v>43808</v>
          </cell>
        </row>
        <row r="343">
          <cell r="A343" t="str">
            <v>3010401400S3000</v>
          </cell>
          <cell r="B343" t="str">
            <v>PROSHARES ULTRA 7-10 YR</v>
          </cell>
          <cell r="C343" t="str">
            <v>DERIVATIVES</v>
          </cell>
          <cell r="D343">
            <v>137996.54999999999</v>
          </cell>
          <cell r="E343">
            <v>43616</v>
          </cell>
          <cell r="F343">
            <v>43808</v>
          </cell>
        </row>
        <row r="344">
          <cell r="A344" t="str">
            <v>3010401400S4000</v>
          </cell>
          <cell r="B344" t="str">
            <v>PROSHARES ULTRA 7-10 YR</v>
          </cell>
          <cell r="C344" t="str">
            <v>CASH EQUIVALENTS</v>
          </cell>
          <cell r="D344">
            <v>7503757.6600000001</v>
          </cell>
          <cell r="E344">
            <v>43616</v>
          </cell>
          <cell r="F344">
            <v>43808</v>
          </cell>
        </row>
        <row r="345">
          <cell r="A345" t="str">
            <v>30104014001000</v>
          </cell>
          <cell r="B345" t="str">
            <v>PROSHARES ULTRA 7-10 YR</v>
          </cell>
          <cell r="C345" t="str">
            <v>TOTAL INVESTMENTS</v>
          </cell>
          <cell r="D345">
            <v>29680844.719999999</v>
          </cell>
          <cell r="E345">
            <v>43616</v>
          </cell>
          <cell r="F345">
            <v>43808</v>
          </cell>
        </row>
        <row r="346">
          <cell r="A346" t="str">
            <v>30104014001050</v>
          </cell>
          <cell r="B346" t="str">
            <v>PROSHARES ULTRA 7-10 YR</v>
          </cell>
          <cell r="C346" t="str">
            <v>CASH</v>
          </cell>
          <cell r="D346">
            <v>362284.13</v>
          </cell>
          <cell r="E346">
            <v>43616</v>
          </cell>
          <cell r="F346">
            <v>43808</v>
          </cell>
        </row>
        <row r="347">
          <cell r="A347" t="str">
            <v>30104014001100</v>
          </cell>
          <cell r="B347" t="str">
            <v>PROSHARES ULTRA 7-10 YR</v>
          </cell>
          <cell r="C347" t="str">
            <v>FOREIGN CURRENCY HOLDINGS</v>
          </cell>
          <cell r="D347">
            <v>11927.59</v>
          </cell>
          <cell r="E347">
            <v>43616</v>
          </cell>
          <cell r="F347">
            <v>43808</v>
          </cell>
        </row>
        <row r="348">
          <cell r="A348" t="str">
            <v>3010401400AI9040</v>
          </cell>
          <cell r="B348" t="str">
            <v>PROSHARES ULTRA 7-10 YR</v>
          </cell>
          <cell r="C348" t="str">
            <v>ACCRUED INTEREST INCOME - ELIGIBLE TREASURY</v>
          </cell>
          <cell r="D348">
            <v>108106.51</v>
          </cell>
          <cell r="E348">
            <v>43616</v>
          </cell>
          <cell r="F348">
            <v>43808</v>
          </cell>
        </row>
        <row r="349">
          <cell r="A349" t="str">
            <v>3010401400AI9070</v>
          </cell>
          <cell r="B349" t="str">
            <v>PROSHARES ULTRA 7-10 YR</v>
          </cell>
          <cell r="C349" t="str">
            <v>ACCRUED INTEREST INCOME - OTHER</v>
          </cell>
          <cell r="D349">
            <v>306.33999999999997</v>
          </cell>
          <cell r="E349">
            <v>43616</v>
          </cell>
          <cell r="F349">
            <v>43808</v>
          </cell>
        </row>
        <row r="350">
          <cell r="A350" t="str">
            <v>30104014001200</v>
          </cell>
          <cell r="B350" t="str">
            <v>PROSHARES ULTRA 7-10 YR</v>
          </cell>
          <cell r="C350" t="str">
            <v>SUBTOTAL</v>
          </cell>
          <cell r="D350">
            <v>108412.85</v>
          </cell>
          <cell r="E350">
            <v>43616</v>
          </cell>
          <cell r="F350">
            <v>43808</v>
          </cell>
        </row>
        <row r="351">
          <cell r="A351" t="str">
            <v>3010401400PD9100</v>
          </cell>
          <cell r="B351" t="str">
            <v>PROSHARES ULTRA 7-10 YR</v>
          </cell>
          <cell r="C351" t="str">
            <v>PAST DUE SECURITY LENDING INCOME</v>
          </cell>
          <cell r="D351">
            <v>46.1</v>
          </cell>
          <cell r="E351">
            <v>43616</v>
          </cell>
          <cell r="F351">
            <v>43808</v>
          </cell>
        </row>
        <row r="352">
          <cell r="A352" t="str">
            <v>30104014001500</v>
          </cell>
          <cell r="B352" t="str">
            <v>PROSHARES ULTRA 7-10 YR</v>
          </cell>
          <cell r="C352" t="str">
            <v>SUBTOTAL</v>
          </cell>
          <cell r="D352">
            <v>46.1</v>
          </cell>
          <cell r="E352">
            <v>43616</v>
          </cell>
          <cell r="F352">
            <v>43808</v>
          </cell>
        </row>
        <row r="353">
          <cell r="A353" t="str">
            <v>3010401400P52300000</v>
          </cell>
          <cell r="B353" t="str">
            <v>PROSHARES ULTRA 7-10 YR</v>
          </cell>
          <cell r="C353" t="str">
            <v>PREPAID WAIVER FROM ADVISOR EXPENSE</v>
          </cell>
          <cell r="D353">
            <v>10033.280000000001</v>
          </cell>
          <cell r="E353">
            <v>43616</v>
          </cell>
          <cell r="F353">
            <v>43808</v>
          </cell>
        </row>
        <row r="354">
          <cell r="A354" t="str">
            <v>3010401400P69130000</v>
          </cell>
          <cell r="B354" t="str">
            <v>PROSHARES ULTRA 7-10 YR</v>
          </cell>
          <cell r="C354" t="str">
            <v>PREPAID OTHER EXPENSE</v>
          </cell>
          <cell r="D354">
            <v>80.56</v>
          </cell>
          <cell r="E354">
            <v>43616</v>
          </cell>
          <cell r="F354">
            <v>43808</v>
          </cell>
        </row>
        <row r="355">
          <cell r="A355" t="str">
            <v>30104014001650</v>
          </cell>
          <cell r="B355" t="str">
            <v>PROSHARES ULTRA 7-10 YR</v>
          </cell>
          <cell r="C355" t="str">
            <v>APP/DEP FUTURES</v>
          </cell>
          <cell r="D355">
            <v>-5479.39</v>
          </cell>
          <cell r="E355">
            <v>43616</v>
          </cell>
          <cell r="F355">
            <v>43808</v>
          </cell>
        </row>
        <row r="356">
          <cell r="A356" t="str">
            <v>30104014001800</v>
          </cell>
          <cell r="B356" t="str">
            <v>PROSHARES ULTRA 7-10 YR</v>
          </cell>
          <cell r="C356" t="str">
            <v>SUBTOTAL</v>
          </cell>
          <cell r="D356">
            <v>4634.45</v>
          </cell>
          <cell r="E356">
            <v>43616</v>
          </cell>
          <cell r="F356">
            <v>43808</v>
          </cell>
        </row>
        <row r="357">
          <cell r="A357" t="str">
            <v>30104014001850</v>
          </cell>
          <cell r="B357" t="str">
            <v>PROSHARES ULTRA 7-10 YR</v>
          </cell>
          <cell r="C357" t="str">
            <v>TOTAL ASSETS</v>
          </cell>
          <cell r="D357">
            <v>30168149.84</v>
          </cell>
          <cell r="E357">
            <v>43616</v>
          </cell>
          <cell r="F357">
            <v>43808</v>
          </cell>
        </row>
        <row r="358">
          <cell r="A358" t="str">
            <v>3010401400AE50030000</v>
          </cell>
          <cell r="B358" t="str">
            <v>PROSHARES ULTRA 7-10 YR</v>
          </cell>
          <cell r="C358" t="str">
            <v>ACCRUED ADMINISTRATION FEE</v>
          </cell>
          <cell r="D358">
            <v>19324.2</v>
          </cell>
          <cell r="E358">
            <v>43616</v>
          </cell>
          <cell r="F358">
            <v>43808</v>
          </cell>
        </row>
        <row r="359">
          <cell r="A359" t="str">
            <v>3010401400AE50040000</v>
          </cell>
          <cell r="B359" t="str">
            <v>PROSHARES ULTRA 7-10 YR</v>
          </cell>
          <cell r="C359" t="str">
            <v>ACCRUED ADMINISTRATION OUT OF POCKET</v>
          </cell>
          <cell r="D359">
            <v>5742.37</v>
          </cell>
          <cell r="E359">
            <v>43616</v>
          </cell>
          <cell r="F359">
            <v>43808</v>
          </cell>
        </row>
        <row r="360">
          <cell r="A360" t="str">
            <v>3010401400AE50110000</v>
          </cell>
          <cell r="B360" t="str">
            <v>PROSHARES ULTRA 7-10 YR</v>
          </cell>
          <cell r="C360" t="str">
            <v>ACCRUED SUB-ADVISORY FEE</v>
          </cell>
          <cell r="D360">
            <v>3113.64</v>
          </cell>
          <cell r="E360">
            <v>43616</v>
          </cell>
          <cell r="F360">
            <v>43808</v>
          </cell>
        </row>
        <row r="361">
          <cell r="A361" t="str">
            <v>3010401400AE50150000</v>
          </cell>
          <cell r="B361" t="str">
            <v>PROSHARES ULTRA 7-10 YR</v>
          </cell>
          <cell r="C361" t="str">
            <v>ACCRUED AUDIT FEE</v>
          </cell>
          <cell r="D361">
            <v>9171.34</v>
          </cell>
          <cell r="E361">
            <v>43616</v>
          </cell>
          <cell r="F361">
            <v>43808</v>
          </cell>
        </row>
        <row r="362">
          <cell r="A362" t="str">
            <v>3010401400AE50300000</v>
          </cell>
          <cell r="B362" t="str">
            <v>PROSHARES ULTRA 7-10 YR</v>
          </cell>
          <cell r="C362" t="str">
            <v>ACCRUED PROFESSIONAL FEES</v>
          </cell>
          <cell r="D362">
            <v>59.41</v>
          </cell>
          <cell r="E362">
            <v>43616</v>
          </cell>
          <cell r="F362">
            <v>43808</v>
          </cell>
        </row>
        <row r="363">
          <cell r="A363" t="str">
            <v>3010401400AE50650000</v>
          </cell>
          <cell r="B363" t="str">
            <v>PROSHARES ULTRA 7-10 YR</v>
          </cell>
          <cell r="C363" t="str">
            <v>ACCRUED CUSTODY FEE</v>
          </cell>
          <cell r="D363">
            <v>2141.7399999999998</v>
          </cell>
          <cell r="E363">
            <v>43616</v>
          </cell>
          <cell r="F363">
            <v>43808</v>
          </cell>
        </row>
        <row r="364">
          <cell r="A364" t="str">
            <v>3010401400AE50700000</v>
          </cell>
          <cell r="B364" t="str">
            <v>PROSHARES ULTRA 7-10 YR</v>
          </cell>
          <cell r="C364" t="str">
            <v>ACCRUED DIRECTORS/TRUSTEE FEE</v>
          </cell>
          <cell r="D364">
            <v>296.60000000000002</v>
          </cell>
          <cell r="E364">
            <v>43616</v>
          </cell>
          <cell r="F364">
            <v>43808</v>
          </cell>
        </row>
        <row r="365">
          <cell r="A365" t="str">
            <v>3010401400AE50810000</v>
          </cell>
          <cell r="B365" t="str">
            <v>PROSHARES ULTRA 7-10 YR</v>
          </cell>
          <cell r="C365" t="str">
            <v>ACCRUED MANAGEMENT FEES (VARIABLE)</v>
          </cell>
          <cell r="D365">
            <v>23352.52</v>
          </cell>
          <cell r="E365">
            <v>43616</v>
          </cell>
          <cell r="F365">
            <v>43808</v>
          </cell>
        </row>
        <row r="366">
          <cell r="A366" t="str">
            <v>3010401400AE50850000</v>
          </cell>
          <cell r="B366" t="str">
            <v>PROSHARES ULTRA 7-10 YR</v>
          </cell>
          <cell r="C366" t="str">
            <v>ACCRUED INSURANCE FEE</v>
          </cell>
          <cell r="D366">
            <v>-95.06</v>
          </cell>
          <cell r="E366">
            <v>43616</v>
          </cell>
          <cell r="F366">
            <v>43808</v>
          </cell>
        </row>
        <row r="367">
          <cell r="A367" t="str">
            <v>3010401400AE50900000</v>
          </cell>
          <cell r="B367" t="str">
            <v>PROSHARES ULTRA 7-10 YR</v>
          </cell>
          <cell r="C367" t="str">
            <v>ACCRUED LEGAL FEE</v>
          </cell>
          <cell r="D367">
            <v>13.24</v>
          </cell>
          <cell r="E367">
            <v>43616</v>
          </cell>
          <cell r="F367">
            <v>43808</v>
          </cell>
        </row>
        <row r="368">
          <cell r="A368" t="str">
            <v>3010401400AE50950000</v>
          </cell>
          <cell r="B368" t="str">
            <v>PROSHARES ULTRA 7-10 YR</v>
          </cell>
          <cell r="C368" t="str">
            <v>ACCRUED MISCELLANEOUS FEE</v>
          </cell>
          <cell r="D368">
            <v>136.13</v>
          </cell>
          <cell r="E368">
            <v>43616</v>
          </cell>
          <cell r="F368">
            <v>43808</v>
          </cell>
        </row>
        <row r="369">
          <cell r="A369" t="str">
            <v>3010401400AE51520000</v>
          </cell>
          <cell r="B369" t="str">
            <v>PROSHARES ULTRA 7-10 YR</v>
          </cell>
          <cell r="C369" t="str">
            <v>ACCRUED LISTING EXPENSE</v>
          </cell>
          <cell r="D369">
            <v>-355.56</v>
          </cell>
          <cell r="E369">
            <v>43616</v>
          </cell>
          <cell r="F369">
            <v>43808</v>
          </cell>
        </row>
        <row r="370">
          <cell r="A370" t="str">
            <v>3010401400AE51600000</v>
          </cell>
          <cell r="B370" t="str">
            <v>PROSHARES ULTRA 7-10 YR</v>
          </cell>
          <cell r="C370" t="str">
            <v>ACCRUED SHAREHOLDER REPORTING FEE</v>
          </cell>
          <cell r="D370">
            <v>1589.34</v>
          </cell>
          <cell r="E370">
            <v>43616</v>
          </cell>
          <cell r="F370">
            <v>43808</v>
          </cell>
        </row>
        <row r="371">
          <cell r="A371" t="str">
            <v>3010401400AE52310000</v>
          </cell>
          <cell r="B371" t="str">
            <v>PROSHARES ULTRA 7-10 YR</v>
          </cell>
          <cell r="C371" t="str">
            <v>ACCRUED TREASURER SERVICES</v>
          </cell>
          <cell r="D371">
            <v>1004.61</v>
          </cell>
          <cell r="E371">
            <v>43616</v>
          </cell>
          <cell r="F371">
            <v>43808</v>
          </cell>
        </row>
        <row r="372">
          <cell r="A372" t="str">
            <v>3010401400AE53060000</v>
          </cell>
          <cell r="B372" t="str">
            <v>PROSHARES ULTRA 7-10 YR</v>
          </cell>
          <cell r="C372" t="str">
            <v>ACCRUED CCO EXPENSE</v>
          </cell>
          <cell r="D372">
            <v>336.74</v>
          </cell>
          <cell r="E372">
            <v>43616</v>
          </cell>
          <cell r="F372">
            <v>43808</v>
          </cell>
        </row>
        <row r="373">
          <cell r="A373" t="str">
            <v>3010401400AE60100000</v>
          </cell>
          <cell r="B373" t="str">
            <v>PROSHARES ULTRA 7-10 YR</v>
          </cell>
          <cell r="C373" t="str">
            <v>ACCRUED REGULATORY</v>
          </cell>
          <cell r="D373">
            <v>167.43</v>
          </cell>
          <cell r="E373">
            <v>43616</v>
          </cell>
          <cell r="F373">
            <v>43808</v>
          </cell>
        </row>
        <row r="374">
          <cell r="A374" t="str">
            <v>3010401400AE62520000</v>
          </cell>
          <cell r="B374" t="str">
            <v>PROSHARES ULTRA 7-10 YR</v>
          </cell>
          <cell r="C374" t="str">
            <v>ACCRUED BASIS POINT LICENSING FEE</v>
          </cell>
          <cell r="D374">
            <v>2541.7199999999998</v>
          </cell>
          <cell r="E374">
            <v>43616</v>
          </cell>
          <cell r="F374">
            <v>43808</v>
          </cell>
        </row>
        <row r="375">
          <cell r="A375" t="str">
            <v>3010401400AE76010000</v>
          </cell>
          <cell r="B375" t="str">
            <v>PROSHARES ULTRA 7-10 YR</v>
          </cell>
          <cell r="C375" t="str">
            <v>ACCRUED TAX EXPENSE</v>
          </cell>
          <cell r="D375">
            <v>9652.76</v>
          </cell>
          <cell r="E375">
            <v>43616</v>
          </cell>
          <cell r="F375">
            <v>43808</v>
          </cell>
        </row>
        <row r="376">
          <cell r="A376" t="str">
            <v>3010401400AE84230000</v>
          </cell>
          <cell r="B376" t="str">
            <v>PROSHARES ULTRA 7-10 YR</v>
          </cell>
          <cell r="C376" t="str">
            <v>ACCRUED LEGAL FEES OOP</v>
          </cell>
          <cell r="D376">
            <v>-1.1399999999999999</v>
          </cell>
          <cell r="E376">
            <v>43616</v>
          </cell>
          <cell r="F376">
            <v>43808</v>
          </cell>
        </row>
        <row r="377">
          <cell r="A377" t="str">
            <v>3010401400AE84240000</v>
          </cell>
          <cell r="B377" t="str">
            <v>PROSHARES ULTRA 7-10 YR</v>
          </cell>
          <cell r="C377" t="str">
            <v>ACCRUED PROFESSIONAL FEES OOP</v>
          </cell>
          <cell r="D377">
            <v>-1.75</v>
          </cell>
          <cell r="E377">
            <v>43616</v>
          </cell>
          <cell r="F377">
            <v>43808</v>
          </cell>
        </row>
        <row r="378">
          <cell r="A378" t="str">
            <v>30104014002150</v>
          </cell>
          <cell r="B378" t="str">
            <v>PROSHARES ULTRA 7-10 YR</v>
          </cell>
          <cell r="C378" t="str">
            <v>SUBTOTAL</v>
          </cell>
          <cell r="D378">
            <v>78190.28</v>
          </cell>
          <cell r="E378">
            <v>43616</v>
          </cell>
          <cell r="F378">
            <v>43808</v>
          </cell>
        </row>
        <row r="379">
          <cell r="A379" t="str">
            <v>30104014002550</v>
          </cell>
          <cell r="B379" t="str">
            <v>PROSHARES ULTRA 7-10 YR</v>
          </cell>
          <cell r="C379" t="str">
            <v>TOTAL LIABILITIES</v>
          </cell>
          <cell r="D379">
            <v>78190.28</v>
          </cell>
          <cell r="E379">
            <v>43616</v>
          </cell>
          <cell r="F379">
            <v>43808</v>
          </cell>
        </row>
        <row r="380">
          <cell r="A380" t="str">
            <v>30104014002600</v>
          </cell>
          <cell r="B380" t="str">
            <v>PROSHARES ULTRA 7-10 YR</v>
          </cell>
          <cell r="C380" t="str">
            <v>TOTAL NET ASSETS AT MARKET</v>
          </cell>
          <cell r="D380">
            <v>30089959.559999999</v>
          </cell>
          <cell r="E380">
            <v>43616</v>
          </cell>
          <cell r="F380">
            <v>43808</v>
          </cell>
        </row>
        <row r="381">
          <cell r="A381" t="str">
            <v>30104014002650</v>
          </cell>
          <cell r="B381" t="str">
            <v>PROSHARES ULTRA 7-10 YR</v>
          </cell>
          <cell r="C381" t="str">
            <v>FUND SHARES OUTSTANDING</v>
          </cell>
          <cell r="D381">
            <v>475000</v>
          </cell>
          <cell r="E381">
            <v>43616</v>
          </cell>
          <cell r="F381">
            <v>43808</v>
          </cell>
        </row>
        <row r="382">
          <cell r="A382" t="str">
            <v>30104014002700</v>
          </cell>
          <cell r="B382" t="str">
            <v>PROSHARES ULTRA 7-10 YR</v>
          </cell>
          <cell r="C382" t="str">
            <v>NET ASSET VALUE</v>
          </cell>
          <cell r="D382">
            <v>63.347279999999998</v>
          </cell>
          <cell r="E382">
            <v>43616</v>
          </cell>
          <cell r="F382">
            <v>43808</v>
          </cell>
        </row>
        <row r="383">
          <cell r="A383" t="str">
            <v>30104014002750</v>
          </cell>
          <cell r="B383" t="str">
            <v>PROSHARES ULTRA 7-10 YR</v>
          </cell>
          <cell r="C383" t="str">
            <v>NET ASSET VALUE (ROUNDED)</v>
          </cell>
          <cell r="D383">
            <v>63.35</v>
          </cell>
          <cell r="E383">
            <v>43616</v>
          </cell>
          <cell r="F383">
            <v>43808</v>
          </cell>
        </row>
        <row r="384">
          <cell r="A384" t="str">
            <v>30104014002800</v>
          </cell>
          <cell r="B384" t="str">
            <v>PROSHARES ULTRA 7-10 YR</v>
          </cell>
          <cell r="C384" t="str">
            <v>SUBSCRIPTIONS</v>
          </cell>
          <cell r="D384">
            <v>12398082891.01</v>
          </cell>
          <cell r="E384">
            <v>43616</v>
          </cell>
          <cell r="F384">
            <v>43808</v>
          </cell>
        </row>
        <row r="385">
          <cell r="A385" t="str">
            <v>30104014002950</v>
          </cell>
          <cell r="B385" t="str">
            <v>PROSHARES ULTRA 7-10 YR</v>
          </cell>
          <cell r="C385" t="str">
            <v>REDEMPTIONS</v>
          </cell>
          <cell r="D385">
            <v>-12237535276.83</v>
          </cell>
          <cell r="E385">
            <v>43616</v>
          </cell>
          <cell r="F385">
            <v>43808</v>
          </cell>
        </row>
        <row r="386">
          <cell r="A386" t="str">
            <v>30104014003100</v>
          </cell>
          <cell r="B386" t="str">
            <v>PROSHARES ULTRA 7-10 YR</v>
          </cell>
          <cell r="C386" t="str">
            <v>SUBTOTAL</v>
          </cell>
          <cell r="D386">
            <v>160547614.18000001</v>
          </cell>
          <cell r="E386">
            <v>43616</v>
          </cell>
          <cell r="F386">
            <v>43808</v>
          </cell>
        </row>
        <row r="387">
          <cell r="A387" t="str">
            <v>30104014003150</v>
          </cell>
          <cell r="B387" t="str">
            <v>PROSHARES ULTRA 7-10 YR</v>
          </cell>
          <cell r="C387" t="str">
            <v>UNDISTRIBUTED GAIN/LOSS PRIOR</v>
          </cell>
          <cell r="D387">
            <v>-134045686.09999999</v>
          </cell>
          <cell r="E387">
            <v>43616</v>
          </cell>
          <cell r="F387">
            <v>43808</v>
          </cell>
        </row>
        <row r="388">
          <cell r="A388" t="str">
            <v>30104014003200</v>
          </cell>
          <cell r="B388" t="str">
            <v>PROSHARES ULTRA 7-10 YR</v>
          </cell>
          <cell r="C388" t="str">
            <v>ADJ TO BEG BAL (GAIN/LOSS)</v>
          </cell>
          <cell r="D388">
            <v>145466</v>
          </cell>
          <cell r="E388">
            <v>43616</v>
          </cell>
          <cell r="F388">
            <v>43808</v>
          </cell>
        </row>
        <row r="389">
          <cell r="A389" t="str">
            <v>30104014003250</v>
          </cell>
          <cell r="B389" t="str">
            <v>PROSHARES ULTRA 7-10 YR</v>
          </cell>
          <cell r="C389" t="str">
            <v>ADJUSTED UND GAIN/LOSS PRIOR</v>
          </cell>
          <cell r="D389">
            <v>-133900220.09999999</v>
          </cell>
          <cell r="E389">
            <v>43616</v>
          </cell>
          <cell r="F389">
            <v>43808</v>
          </cell>
        </row>
        <row r="390">
          <cell r="A390" t="str">
            <v>30104014003350</v>
          </cell>
          <cell r="B390" t="str">
            <v>PROSHARES ULTRA 7-10 YR</v>
          </cell>
          <cell r="C390" t="str">
            <v>UNDISTRIBUTED INCOME PRIOR</v>
          </cell>
          <cell r="D390">
            <v>108346.64</v>
          </cell>
          <cell r="E390">
            <v>43616</v>
          </cell>
          <cell r="F390">
            <v>43808</v>
          </cell>
        </row>
        <row r="391">
          <cell r="A391" t="str">
            <v>30104014003500</v>
          </cell>
          <cell r="B391" t="str">
            <v>PROSHARES ULTRA 7-10 YR</v>
          </cell>
          <cell r="C391" t="str">
            <v>DISTRIBUTED INCOME</v>
          </cell>
          <cell r="D391">
            <v>-234420.93</v>
          </cell>
          <cell r="E391">
            <v>43616</v>
          </cell>
          <cell r="F391">
            <v>43808</v>
          </cell>
        </row>
        <row r="392">
          <cell r="A392" t="str">
            <v>30104014003600</v>
          </cell>
          <cell r="B392" t="str">
            <v>PROSHARES ULTRA 7-10 YR</v>
          </cell>
          <cell r="C392" t="str">
            <v>TOTAL CAPITAL</v>
          </cell>
          <cell r="D392">
            <v>26521319.789999999</v>
          </cell>
          <cell r="E392">
            <v>43616</v>
          </cell>
          <cell r="F392">
            <v>43808</v>
          </cell>
        </row>
        <row r="393">
          <cell r="A393" t="str">
            <v>3010401400I9040</v>
          </cell>
          <cell r="B393" t="str">
            <v>PROSHARES ULTRA 7-10 YR</v>
          </cell>
          <cell r="C393" t="str">
            <v>INTEREST INCOME - ELIGIBLE TREASURY</v>
          </cell>
          <cell r="D393">
            <v>351662.69</v>
          </cell>
          <cell r="E393">
            <v>43616</v>
          </cell>
          <cell r="F393">
            <v>43808</v>
          </cell>
        </row>
        <row r="394">
          <cell r="A394" t="str">
            <v>3010401400I9070</v>
          </cell>
          <cell r="B394" t="str">
            <v>PROSHARES ULTRA 7-10 YR</v>
          </cell>
          <cell r="C394" t="str">
            <v>INTEREST INCOME - OTHER</v>
          </cell>
          <cell r="D394">
            <v>92954.53</v>
          </cell>
          <cell r="E394">
            <v>43616</v>
          </cell>
          <cell r="F394">
            <v>43808</v>
          </cell>
        </row>
        <row r="395">
          <cell r="A395" t="str">
            <v>3010401400I9071</v>
          </cell>
          <cell r="B395" t="str">
            <v>PROSHARES ULTRA 7-10 YR</v>
          </cell>
          <cell r="C395" t="str">
            <v>INTEREST INCOME ON CURRENCY</v>
          </cell>
          <cell r="D395">
            <v>0.03</v>
          </cell>
          <cell r="E395">
            <v>43616</v>
          </cell>
          <cell r="F395">
            <v>43808</v>
          </cell>
        </row>
        <row r="396">
          <cell r="A396" t="str">
            <v>3010401400I9100</v>
          </cell>
          <cell r="B396" t="str">
            <v>PROSHARES ULTRA 7-10 YR</v>
          </cell>
          <cell r="C396" t="str">
            <v>SECURITY LENDING INCOME</v>
          </cell>
          <cell r="D396">
            <v>1171.9000000000001</v>
          </cell>
          <cell r="E396">
            <v>43616</v>
          </cell>
          <cell r="F396">
            <v>43808</v>
          </cell>
        </row>
        <row r="397">
          <cell r="A397" t="str">
            <v>30104014003650</v>
          </cell>
          <cell r="B397" t="str">
            <v>PROSHARES ULTRA 7-10 YR</v>
          </cell>
          <cell r="C397" t="str">
            <v>SUBTOTAL</v>
          </cell>
          <cell r="D397">
            <v>445789.15</v>
          </cell>
          <cell r="E397">
            <v>43616</v>
          </cell>
          <cell r="F397">
            <v>43808</v>
          </cell>
        </row>
        <row r="398">
          <cell r="A398" t="str">
            <v>30104014003700</v>
          </cell>
          <cell r="B398" t="str">
            <v>PROSHARES ULTRA 7-10 YR</v>
          </cell>
          <cell r="C398" t="str">
            <v>AMORTIZATION OF MARKET PREMIUM</v>
          </cell>
          <cell r="D398">
            <v>-46991.85</v>
          </cell>
          <cell r="E398">
            <v>43616</v>
          </cell>
          <cell r="F398">
            <v>43808</v>
          </cell>
        </row>
        <row r="399">
          <cell r="A399" t="str">
            <v>30104014003750</v>
          </cell>
          <cell r="B399" t="str">
            <v>PROSHARES ULTRA 7-10 YR</v>
          </cell>
          <cell r="C399" t="str">
            <v>ACCRETION OF MARKET DISCOUNT</v>
          </cell>
          <cell r="D399">
            <v>29363.77</v>
          </cell>
          <cell r="E399">
            <v>43616</v>
          </cell>
          <cell r="F399">
            <v>43808</v>
          </cell>
        </row>
        <row r="400">
          <cell r="A400" t="str">
            <v>30104014003800</v>
          </cell>
          <cell r="B400" t="str">
            <v>PROSHARES ULTRA 7-10 YR</v>
          </cell>
          <cell r="C400" t="str">
            <v>ACCRETION OF OID</v>
          </cell>
          <cell r="D400">
            <v>5803.28</v>
          </cell>
          <cell r="E400">
            <v>43616</v>
          </cell>
          <cell r="F400">
            <v>43808</v>
          </cell>
        </row>
        <row r="401">
          <cell r="A401" t="str">
            <v>30104014003900</v>
          </cell>
          <cell r="B401" t="str">
            <v>PROSHARES ULTRA 7-10 YR</v>
          </cell>
          <cell r="C401" t="str">
            <v>SUBTOTAL</v>
          </cell>
          <cell r="D401">
            <v>-11824.8</v>
          </cell>
          <cell r="E401">
            <v>43616</v>
          </cell>
          <cell r="F401">
            <v>43808</v>
          </cell>
        </row>
        <row r="402">
          <cell r="A402" t="str">
            <v>30104014004000</v>
          </cell>
          <cell r="B402" t="str">
            <v>PROSHARES ULTRA 7-10 YR</v>
          </cell>
          <cell r="C402" t="str">
            <v>TOTAL INCOME</v>
          </cell>
          <cell r="D402">
            <v>433964.35</v>
          </cell>
          <cell r="E402">
            <v>43616</v>
          </cell>
          <cell r="F402">
            <v>43808</v>
          </cell>
        </row>
        <row r="403">
          <cell r="A403" t="str">
            <v>3010401400E50030000</v>
          </cell>
          <cell r="B403" t="str">
            <v>PROSHARES ULTRA 7-10 YR</v>
          </cell>
          <cell r="C403" t="str">
            <v>ADMINISTRATION FEE</v>
          </cell>
          <cell r="D403">
            <v>-22607.09</v>
          </cell>
          <cell r="E403">
            <v>43616</v>
          </cell>
          <cell r="F403">
            <v>43808</v>
          </cell>
        </row>
        <row r="404">
          <cell r="A404" t="str">
            <v>3010401400E50040000</v>
          </cell>
          <cell r="B404" t="str">
            <v>PROSHARES ULTRA 7-10 YR</v>
          </cell>
          <cell r="C404" t="str">
            <v>ADMINISTRATION OUT OF POCKET</v>
          </cell>
          <cell r="D404">
            <v>-7109.04</v>
          </cell>
          <cell r="E404">
            <v>43616</v>
          </cell>
          <cell r="F404">
            <v>43808</v>
          </cell>
        </row>
        <row r="405">
          <cell r="A405" t="str">
            <v>3010401400E50110000</v>
          </cell>
          <cell r="B405" t="str">
            <v>PROSHARES ULTRA 7-10 YR</v>
          </cell>
          <cell r="C405" t="str">
            <v>SUB-ADVISORY FEE</v>
          </cell>
          <cell r="D405">
            <v>-19989.14</v>
          </cell>
          <cell r="E405">
            <v>43616</v>
          </cell>
          <cell r="F405">
            <v>43808</v>
          </cell>
        </row>
        <row r="406">
          <cell r="A406" t="str">
            <v>3010401400E50150000</v>
          </cell>
          <cell r="B406" t="str">
            <v>PROSHARES ULTRA 7-10 YR</v>
          </cell>
          <cell r="C406" t="str">
            <v>AUDIT FEE</v>
          </cell>
          <cell r="D406">
            <v>-9153.41</v>
          </cell>
          <cell r="E406">
            <v>43616</v>
          </cell>
          <cell r="F406">
            <v>43808</v>
          </cell>
        </row>
        <row r="407">
          <cell r="A407" t="str">
            <v>3010401400E50300000</v>
          </cell>
          <cell r="B407" t="str">
            <v>PROSHARES ULTRA 7-10 YR</v>
          </cell>
          <cell r="C407" t="str">
            <v>PROFESSIONAL FEES</v>
          </cell>
          <cell r="D407">
            <v>-113.22</v>
          </cell>
          <cell r="E407">
            <v>43616</v>
          </cell>
          <cell r="F407">
            <v>43808</v>
          </cell>
        </row>
        <row r="408">
          <cell r="A408" t="str">
            <v>3010401400E50650000</v>
          </cell>
          <cell r="B408" t="str">
            <v>PROSHARES ULTRA 7-10 YR</v>
          </cell>
          <cell r="C408" t="str">
            <v>CUSTODY FEE</v>
          </cell>
          <cell r="D408">
            <v>-2488.36</v>
          </cell>
          <cell r="E408">
            <v>43616</v>
          </cell>
          <cell r="F408">
            <v>43808</v>
          </cell>
        </row>
        <row r="409">
          <cell r="A409" t="str">
            <v>3010401400E50700000</v>
          </cell>
          <cell r="B409" t="str">
            <v>PROSHARES ULTRA 7-10 YR</v>
          </cell>
          <cell r="C409" t="str">
            <v>DIRECTORS/TRUSTEE FEE</v>
          </cell>
          <cell r="D409">
            <v>-463.85</v>
          </cell>
          <cell r="E409">
            <v>43616</v>
          </cell>
          <cell r="F409">
            <v>43808</v>
          </cell>
        </row>
        <row r="410">
          <cell r="A410" t="str">
            <v>3010401400E50810000</v>
          </cell>
          <cell r="B410" t="str">
            <v>PROSHARES ULTRA 7-10 YR</v>
          </cell>
          <cell r="C410" t="str">
            <v>MANAGEMENT FEES (VARIABLE)</v>
          </cell>
          <cell r="D410">
            <v>-149919.71</v>
          </cell>
          <cell r="E410">
            <v>43616</v>
          </cell>
          <cell r="F410">
            <v>43808</v>
          </cell>
        </row>
        <row r="411">
          <cell r="A411" t="str">
            <v>3010401400E50850000</v>
          </cell>
          <cell r="B411" t="str">
            <v>PROSHARES ULTRA 7-10 YR</v>
          </cell>
          <cell r="C411" t="str">
            <v>INSURANCE FEE</v>
          </cell>
          <cell r="D411">
            <v>-195.84</v>
          </cell>
          <cell r="E411">
            <v>43616</v>
          </cell>
          <cell r="F411">
            <v>43808</v>
          </cell>
        </row>
        <row r="412">
          <cell r="A412" t="str">
            <v>3010401400E50900000</v>
          </cell>
          <cell r="B412" t="str">
            <v>PROSHARES ULTRA 7-10 YR</v>
          </cell>
          <cell r="C412" t="str">
            <v>LEGAL FEE</v>
          </cell>
          <cell r="D412">
            <v>-285.37</v>
          </cell>
          <cell r="E412">
            <v>43616</v>
          </cell>
          <cell r="F412">
            <v>43808</v>
          </cell>
        </row>
        <row r="413">
          <cell r="A413" t="str">
            <v>3010401400E50950000</v>
          </cell>
          <cell r="B413" t="str">
            <v>PROSHARES ULTRA 7-10 YR</v>
          </cell>
          <cell r="C413" t="str">
            <v>MISCELLANEOUS FEE</v>
          </cell>
          <cell r="D413">
            <v>-136.13</v>
          </cell>
          <cell r="E413">
            <v>43616</v>
          </cell>
          <cell r="F413">
            <v>43808</v>
          </cell>
        </row>
        <row r="414">
          <cell r="A414" t="str">
            <v>3010401400E51520000</v>
          </cell>
          <cell r="B414" t="str">
            <v>PROSHARES ULTRA 7-10 YR</v>
          </cell>
          <cell r="C414" t="str">
            <v>LISTING EXPENSE</v>
          </cell>
          <cell r="D414">
            <v>-4659.84</v>
          </cell>
          <cell r="E414">
            <v>43616</v>
          </cell>
          <cell r="F414">
            <v>43808</v>
          </cell>
        </row>
        <row r="415">
          <cell r="A415" t="str">
            <v>3010401400E51600000</v>
          </cell>
          <cell r="B415" t="str">
            <v>PROSHARES ULTRA 7-10 YR</v>
          </cell>
          <cell r="C415" t="str">
            <v>SHAREHOLDER REPORTING FEE</v>
          </cell>
          <cell r="D415">
            <v>-2132.48</v>
          </cell>
          <cell r="E415">
            <v>43616</v>
          </cell>
          <cell r="F415">
            <v>43808</v>
          </cell>
        </row>
        <row r="416">
          <cell r="A416" t="str">
            <v>3010401400E52300000</v>
          </cell>
          <cell r="B416" t="str">
            <v>PROSHARES ULTRA 7-10 YR</v>
          </cell>
          <cell r="C416" t="str">
            <v>WAIVER FROM ADVISOR EXPENSE</v>
          </cell>
          <cell r="D416">
            <v>45599.57</v>
          </cell>
          <cell r="E416">
            <v>43616</v>
          </cell>
          <cell r="F416">
            <v>43808</v>
          </cell>
        </row>
        <row r="417">
          <cell r="A417" t="str">
            <v>3010401400E52310000</v>
          </cell>
          <cell r="B417" t="str">
            <v>PROSHARES ULTRA 7-10 YR</v>
          </cell>
          <cell r="C417" t="str">
            <v>TREASURER SERVICES</v>
          </cell>
          <cell r="D417">
            <v>-1903.65</v>
          </cell>
          <cell r="E417">
            <v>43616</v>
          </cell>
          <cell r="F417">
            <v>43808</v>
          </cell>
        </row>
        <row r="418">
          <cell r="A418" t="str">
            <v>3010401400E53060000</v>
          </cell>
          <cell r="B418" t="str">
            <v>PROSHARES ULTRA 7-10 YR</v>
          </cell>
          <cell r="C418" t="str">
            <v>CCO EXPENSE</v>
          </cell>
          <cell r="D418">
            <v>-169.98</v>
          </cell>
          <cell r="E418">
            <v>43616</v>
          </cell>
          <cell r="F418">
            <v>43808</v>
          </cell>
        </row>
        <row r="419">
          <cell r="A419" t="str">
            <v>3010401400E60100000</v>
          </cell>
          <cell r="B419" t="str">
            <v>PROSHARES ULTRA 7-10 YR</v>
          </cell>
          <cell r="C419" t="str">
            <v>REGULATORY</v>
          </cell>
          <cell r="D419">
            <v>-412.94</v>
          </cell>
          <cell r="E419">
            <v>43616</v>
          </cell>
          <cell r="F419">
            <v>43808</v>
          </cell>
        </row>
        <row r="420">
          <cell r="A420" t="str">
            <v>3010401400E62520000</v>
          </cell>
          <cell r="B420" t="str">
            <v>PROSHARES ULTRA 7-10 YR</v>
          </cell>
          <cell r="C420" t="str">
            <v>BASIS POINT LICENSING FEE</v>
          </cell>
          <cell r="D420">
            <v>-1499.38</v>
          </cell>
          <cell r="E420">
            <v>43616</v>
          </cell>
          <cell r="F420">
            <v>43808</v>
          </cell>
        </row>
        <row r="421">
          <cell r="A421" t="str">
            <v>3010401400E69130000</v>
          </cell>
          <cell r="B421" t="str">
            <v>PROSHARES ULTRA 7-10 YR</v>
          </cell>
          <cell r="C421" t="str">
            <v>OTHER EXPENSE</v>
          </cell>
          <cell r="D421">
            <v>-283.39999999999998</v>
          </cell>
          <cell r="E421">
            <v>43616</v>
          </cell>
          <cell r="F421">
            <v>43808</v>
          </cell>
        </row>
        <row r="422">
          <cell r="A422" t="str">
            <v>3010401400E76010000</v>
          </cell>
          <cell r="B422" t="str">
            <v>PROSHARES ULTRA 7-10 YR</v>
          </cell>
          <cell r="C422" t="str">
            <v>TAX EXPENSE</v>
          </cell>
          <cell r="D422">
            <v>-11475.84</v>
          </cell>
          <cell r="E422">
            <v>43616</v>
          </cell>
          <cell r="F422">
            <v>43808</v>
          </cell>
        </row>
        <row r="423">
          <cell r="A423" t="str">
            <v>3010401400E84230000</v>
          </cell>
          <cell r="B423" t="str">
            <v>PROSHARES ULTRA 7-10 YR</v>
          </cell>
          <cell r="C423" t="str">
            <v>LEGAL FEES OOP</v>
          </cell>
          <cell r="D423">
            <v>-1.31</v>
          </cell>
          <cell r="E423">
            <v>43616</v>
          </cell>
          <cell r="F423">
            <v>43808</v>
          </cell>
        </row>
        <row r="424">
          <cell r="A424" t="str">
            <v>3010401400E84240000</v>
          </cell>
          <cell r="B424" t="str">
            <v>PROSHARES ULTRA 7-10 YR</v>
          </cell>
          <cell r="C424" t="str">
            <v>PROFESSIONAL FEES OOP</v>
          </cell>
          <cell r="D424">
            <v>-0.39</v>
          </cell>
          <cell r="E424">
            <v>43616</v>
          </cell>
          <cell r="F424">
            <v>43808</v>
          </cell>
        </row>
        <row r="425">
          <cell r="A425" t="str">
            <v>30104014004060</v>
          </cell>
          <cell r="B425" t="str">
            <v>PROSHARES ULTRA 7-10 YR</v>
          </cell>
          <cell r="C425" t="str">
            <v>TOTAL EXPENSES</v>
          </cell>
          <cell r="D425">
            <v>-189400.8</v>
          </cell>
          <cell r="E425">
            <v>43616</v>
          </cell>
          <cell r="F425">
            <v>43808</v>
          </cell>
        </row>
        <row r="426">
          <cell r="A426" t="str">
            <v>30104014004100</v>
          </cell>
          <cell r="B426" t="str">
            <v>PROSHARES ULTRA 7-10 YR</v>
          </cell>
          <cell r="C426" t="str">
            <v>TOTAL NET INCOME</v>
          </cell>
          <cell r="D426">
            <v>244563.55</v>
          </cell>
          <cell r="E426">
            <v>43616</v>
          </cell>
          <cell r="F426">
            <v>43808</v>
          </cell>
        </row>
        <row r="427">
          <cell r="A427" t="str">
            <v>30104014004150</v>
          </cell>
          <cell r="B427" t="str">
            <v>PROSHARES ULTRA 7-10 YR</v>
          </cell>
          <cell r="C427" t="str">
            <v>INVESTMENT SHORT SHORT GAIN</v>
          </cell>
          <cell r="D427">
            <v>1888742.49</v>
          </cell>
          <cell r="E427">
            <v>43616</v>
          </cell>
          <cell r="F427">
            <v>43808</v>
          </cell>
        </row>
        <row r="428">
          <cell r="A428" t="str">
            <v>30104014004200</v>
          </cell>
          <cell r="B428" t="str">
            <v>PROSHARES ULTRA 7-10 YR</v>
          </cell>
          <cell r="C428" t="str">
            <v>INVESTMENT SHORT TERM GAIN</v>
          </cell>
          <cell r="D428">
            <v>142310.96</v>
          </cell>
          <cell r="E428">
            <v>43616</v>
          </cell>
          <cell r="F428">
            <v>43808</v>
          </cell>
        </row>
        <row r="429">
          <cell r="A429" t="str">
            <v>30104014004250</v>
          </cell>
          <cell r="B429" t="str">
            <v>PROSHARES ULTRA 7-10 YR</v>
          </cell>
          <cell r="C429" t="str">
            <v>INVESTMENT SHORT TERM LOSS</v>
          </cell>
          <cell r="D429">
            <v>-216634.41</v>
          </cell>
          <cell r="E429">
            <v>43616</v>
          </cell>
          <cell r="F429">
            <v>43808</v>
          </cell>
        </row>
        <row r="430">
          <cell r="A430" t="str">
            <v>30104014004360</v>
          </cell>
          <cell r="B430" t="str">
            <v>PROSHARES ULTRA 7-10 YR</v>
          </cell>
          <cell r="C430" t="str">
            <v>INVESTMENT LONG 20% GAIN</v>
          </cell>
          <cell r="D430">
            <v>118050.08</v>
          </cell>
          <cell r="E430">
            <v>43616</v>
          </cell>
          <cell r="F430">
            <v>43808</v>
          </cell>
        </row>
        <row r="431">
          <cell r="A431" t="str">
            <v>30104014004450</v>
          </cell>
          <cell r="B431" t="str">
            <v>PROSHARES ULTRA 7-10 YR</v>
          </cell>
          <cell r="C431" t="str">
            <v>SUBTOTAL</v>
          </cell>
          <cell r="D431">
            <v>1932469.12</v>
          </cell>
          <cell r="E431">
            <v>43616</v>
          </cell>
          <cell r="F431">
            <v>43808</v>
          </cell>
        </row>
        <row r="432">
          <cell r="A432" t="str">
            <v>30104014004800</v>
          </cell>
          <cell r="B432" t="str">
            <v>PROSHARES ULTRA 7-10 YR</v>
          </cell>
          <cell r="C432" t="str">
            <v>FUTURES SHORT SHORT GAIN</v>
          </cell>
          <cell r="D432">
            <v>27742.1</v>
          </cell>
          <cell r="E432">
            <v>43616</v>
          </cell>
          <cell r="F432">
            <v>43808</v>
          </cell>
        </row>
        <row r="433">
          <cell r="A433" t="str">
            <v>30104014004900</v>
          </cell>
          <cell r="B433" t="str">
            <v>PROSHARES ULTRA 7-10 YR</v>
          </cell>
          <cell r="C433" t="str">
            <v>FUTURES SHORT TERM LOSS</v>
          </cell>
          <cell r="D433">
            <v>-14786.21</v>
          </cell>
          <cell r="E433">
            <v>43616</v>
          </cell>
          <cell r="F433">
            <v>43808</v>
          </cell>
        </row>
        <row r="434">
          <cell r="A434" t="str">
            <v>30104014005050</v>
          </cell>
          <cell r="B434" t="str">
            <v>PROSHARES ULTRA 7-10 YR</v>
          </cell>
          <cell r="C434" t="str">
            <v>SUBTOTAL</v>
          </cell>
          <cell r="D434">
            <v>12955.89</v>
          </cell>
          <cell r="E434">
            <v>43616</v>
          </cell>
          <cell r="F434">
            <v>43808</v>
          </cell>
        </row>
        <row r="435">
          <cell r="A435" t="str">
            <v>30104014005400</v>
          </cell>
          <cell r="B435" t="str">
            <v>PROSHARES ULTRA 7-10 YR</v>
          </cell>
          <cell r="C435" t="str">
            <v>TOTAL GAIN/LOSS</v>
          </cell>
          <cell r="D435">
            <v>1945425.01</v>
          </cell>
          <cell r="E435">
            <v>43616</v>
          </cell>
          <cell r="F435">
            <v>43808</v>
          </cell>
        </row>
        <row r="436">
          <cell r="A436" t="str">
            <v>30104014005450</v>
          </cell>
          <cell r="B436" t="str">
            <v>PROSHARES ULTRA 7-10 YR</v>
          </cell>
          <cell r="C436" t="str">
            <v>INVESTMENTS</v>
          </cell>
          <cell r="D436">
            <v>1384130.6</v>
          </cell>
          <cell r="E436">
            <v>43616</v>
          </cell>
          <cell r="F436">
            <v>43808</v>
          </cell>
        </row>
        <row r="437">
          <cell r="A437" t="str">
            <v>30104014005550</v>
          </cell>
          <cell r="B437" t="str">
            <v>PROSHARES ULTRA 7-10 YR</v>
          </cell>
          <cell r="C437" t="str">
            <v>FUTURES</v>
          </cell>
          <cell r="D437">
            <v>-5479.39</v>
          </cell>
          <cell r="E437">
            <v>43616</v>
          </cell>
          <cell r="F437">
            <v>43808</v>
          </cell>
        </row>
        <row r="438">
          <cell r="A438" t="str">
            <v>30104014005650</v>
          </cell>
          <cell r="B438" t="str">
            <v>PROSHARES ULTRA 7-10 YR</v>
          </cell>
          <cell r="C438" t="str">
            <v>TOTAL UNREALIZED GAIN/LOSS - INVESTMENTS</v>
          </cell>
          <cell r="D438">
            <v>1378651.21</v>
          </cell>
          <cell r="E438">
            <v>43616</v>
          </cell>
          <cell r="F438">
            <v>43808</v>
          </cell>
        </row>
        <row r="439">
          <cell r="A439" t="str">
            <v>30104014006000</v>
          </cell>
          <cell r="B439" t="str">
            <v>PROSHARES ULTRA 7-10 YR</v>
          </cell>
          <cell r="C439" t="str">
            <v>TOTAL EQUITY</v>
          </cell>
          <cell r="D439">
            <v>30089959.559999999</v>
          </cell>
          <cell r="E439">
            <v>43616</v>
          </cell>
          <cell r="F439">
            <v>43808</v>
          </cell>
        </row>
        <row r="440">
          <cell r="A440" t="str">
            <v>30104014006050</v>
          </cell>
          <cell r="B440" t="str">
            <v>PROSHARES ULTRA 7-10 YR</v>
          </cell>
          <cell r="C440" t="str">
            <v>BALANCE</v>
          </cell>
          <cell r="D440">
            <v>0</v>
          </cell>
          <cell r="E440">
            <v>43616</v>
          </cell>
          <cell r="F440">
            <v>43808</v>
          </cell>
        </row>
        <row r="441">
          <cell r="A441" t="str">
            <v>3010402000S2000</v>
          </cell>
          <cell r="B441" t="str">
            <v>PROSHARES ULTRA 20+ YR</v>
          </cell>
          <cell r="C441" t="str">
            <v>FIXED INCOME</v>
          </cell>
          <cell r="D441">
            <v>33778654.759999998</v>
          </cell>
          <cell r="E441">
            <v>43616</v>
          </cell>
          <cell r="F441">
            <v>43808</v>
          </cell>
        </row>
        <row r="442">
          <cell r="A442" t="str">
            <v>3010402000S3000</v>
          </cell>
          <cell r="B442" t="str">
            <v>PROSHARES ULTRA 20+ YR</v>
          </cell>
          <cell r="C442" t="str">
            <v>DERIVATIVES</v>
          </cell>
          <cell r="D442">
            <v>649002.28</v>
          </cell>
          <cell r="E442">
            <v>43616</v>
          </cell>
          <cell r="F442">
            <v>43808</v>
          </cell>
        </row>
        <row r="443">
          <cell r="A443" t="str">
            <v>3010402000S4000</v>
          </cell>
          <cell r="B443" t="str">
            <v>PROSHARES ULTRA 20+ YR</v>
          </cell>
          <cell r="C443" t="str">
            <v>CASH EQUIVALENTS</v>
          </cell>
          <cell r="D443">
            <v>11813205.220000001</v>
          </cell>
          <cell r="E443">
            <v>43616</v>
          </cell>
          <cell r="F443">
            <v>43808</v>
          </cell>
        </row>
        <row r="444">
          <cell r="A444" t="str">
            <v>30104020001000</v>
          </cell>
          <cell r="B444" t="str">
            <v>PROSHARES ULTRA 20+ YR</v>
          </cell>
          <cell r="C444" t="str">
            <v>TOTAL INVESTMENTS</v>
          </cell>
          <cell r="D444">
            <v>46240862.259999998</v>
          </cell>
          <cell r="E444">
            <v>43616</v>
          </cell>
          <cell r="F444">
            <v>43808</v>
          </cell>
        </row>
        <row r="445">
          <cell r="A445" t="str">
            <v>30104020001050</v>
          </cell>
          <cell r="B445" t="str">
            <v>PROSHARES ULTRA 20+ YR</v>
          </cell>
          <cell r="C445" t="str">
            <v>CASH</v>
          </cell>
          <cell r="D445">
            <v>845949.19</v>
          </cell>
          <cell r="E445">
            <v>43616</v>
          </cell>
          <cell r="F445">
            <v>43808</v>
          </cell>
        </row>
        <row r="446">
          <cell r="A446" t="str">
            <v>30104020001100</v>
          </cell>
          <cell r="B446" t="str">
            <v>PROSHARES ULTRA 20+ YR</v>
          </cell>
          <cell r="C446" t="str">
            <v>FOREIGN CURRENCY HOLDINGS</v>
          </cell>
          <cell r="D446">
            <v>31300.1</v>
          </cell>
          <cell r="E446">
            <v>43616</v>
          </cell>
          <cell r="F446">
            <v>43808</v>
          </cell>
        </row>
        <row r="447">
          <cell r="A447" t="str">
            <v>3010402000AI9040</v>
          </cell>
          <cell r="B447" t="str">
            <v>PROSHARES ULTRA 20+ YR</v>
          </cell>
          <cell r="C447" t="str">
            <v>ACCRUED INTEREST INCOME - ELIGIBLE TREASURY</v>
          </cell>
          <cell r="D447">
            <v>173647.96</v>
          </cell>
          <cell r="E447">
            <v>43616</v>
          </cell>
          <cell r="F447">
            <v>43808</v>
          </cell>
        </row>
        <row r="448">
          <cell r="A448" t="str">
            <v>3010402000AI9070</v>
          </cell>
          <cell r="B448" t="str">
            <v>PROSHARES ULTRA 20+ YR</v>
          </cell>
          <cell r="C448" t="str">
            <v>ACCRUED INTEREST INCOME - OTHER</v>
          </cell>
          <cell r="D448">
            <v>482.27</v>
          </cell>
          <cell r="E448">
            <v>43616</v>
          </cell>
          <cell r="F448">
            <v>43808</v>
          </cell>
        </row>
        <row r="449">
          <cell r="A449" t="str">
            <v>30104020001200</v>
          </cell>
          <cell r="B449" t="str">
            <v>PROSHARES ULTRA 20+ YR</v>
          </cell>
          <cell r="C449" t="str">
            <v>SUBTOTAL</v>
          </cell>
          <cell r="D449">
            <v>174130.23</v>
          </cell>
          <cell r="E449">
            <v>43616</v>
          </cell>
          <cell r="F449">
            <v>43808</v>
          </cell>
        </row>
        <row r="450">
          <cell r="A450" t="str">
            <v>3010402000P50900000</v>
          </cell>
          <cell r="B450" t="str">
            <v>PROSHARES ULTRA 20+ YR</v>
          </cell>
          <cell r="C450" t="str">
            <v>PREPAID LEGAL FEE</v>
          </cell>
          <cell r="D450">
            <v>9.7100000000000009</v>
          </cell>
          <cell r="E450">
            <v>43616</v>
          </cell>
          <cell r="F450">
            <v>43808</v>
          </cell>
        </row>
        <row r="451">
          <cell r="A451" t="str">
            <v>3010402000P52300000</v>
          </cell>
          <cell r="B451" t="str">
            <v>PROSHARES ULTRA 20+ YR</v>
          </cell>
          <cell r="C451" t="str">
            <v>PREPAID WAIVER FROM ADVISOR EXPENSE</v>
          </cell>
          <cell r="D451">
            <v>9190.65</v>
          </cell>
          <cell r="E451">
            <v>43616</v>
          </cell>
          <cell r="F451">
            <v>43808</v>
          </cell>
        </row>
        <row r="452">
          <cell r="A452" t="str">
            <v>3010402000P69130000</v>
          </cell>
          <cell r="B452" t="str">
            <v>PROSHARES ULTRA 20+ YR</v>
          </cell>
          <cell r="C452" t="str">
            <v>PREPAID OTHER EXPENSE</v>
          </cell>
          <cell r="D452">
            <v>82.98</v>
          </cell>
          <cell r="E452">
            <v>43616</v>
          </cell>
          <cell r="F452">
            <v>43808</v>
          </cell>
        </row>
        <row r="453">
          <cell r="A453" t="str">
            <v>30104020001650</v>
          </cell>
          <cell r="B453" t="str">
            <v>PROSHARES ULTRA 20+ YR</v>
          </cell>
          <cell r="C453" t="str">
            <v>APP/DEP FUTURES</v>
          </cell>
          <cell r="D453">
            <v>-13135.64</v>
          </cell>
          <cell r="E453">
            <v>43616</v>
          </cell>
          <cell r="F453">
            <v>43808</v>
          </cell>
        </row>
        <row r="454">
          <cell r="A454" t="str">
            <v>30104020001800</v>
          </cell>
          <cell r="B454" t="str">
            <v>PROSHARES ULTRA 20+ YR</v>
          </cell>
          <cell r="C454" t="str">
            <v>SUBTOTAL</v>
          </cell>
          <cell r="D454">
            <v>-3852.3</v>
          </cell>
          <cell r="E454">
            <v>43616</v>
          </cell>
          <cell r="F454">
            <v>43808</v>
          </cell>
        </row>
        <row r="455">
          <cell r="A455" t="str">
            <v>30104020001850</v>
          </cell>
          <cell r="B455" t="str">
            <v>PROSHARES ULTRA 20+ YR</v>
          </cell>
          <cell r="C455" t="str">
            <v>TOTAL ASSETS</v>
          </cell>
          <cell r="D455">
            <v>47288389.479999997</v>
          </cell>
          <cell r="E455">
            <v>43616</v>
          </cell>
          <cell r="F455">
            <v>43808</v>
          </cell>
        </row>
        <row r="456">
          <cell r="A456" t="str">
            <v>3010402000AE50030000</v>
          </cell>
          <cell r="B456" t="str">
            <v>PROSHARES ULTRA 20+ YR</v>
          </cell>
          <cell r="C456" t="str">
            <v>ACCRUED ADMINISTRATION FEE</v>
          </cell>
          <cell r="D456">
            <v>19172.419999999998</v>
          </cell>
          <cell r="E456">
            <v>43616</v>
          </cell>
          <cell r="F456">
            <v>43808</v>
          </cell>
        </row>
        <row r="457">
          <cell r="A457" t="str">
            <v>3010402000AE50040000</v>
          </cell>
          <cell r="B457" t="str">
            <v>PROSHARES ULTRA 20+ YR</v>
          </cell>
          <cell r="C457" t="str">
            <v>ACCRUED ADMINISTRATION OUT OF POCKET</v>
          </cell>
          <cell r="D457">
            <v>5742.53</v>
          </cell>
          <cell r="E457">
            <v>43616</v>
          </cell>
          <cell r="F457">
            <v>43808</v>
          </cell>
        </row>
        <row r="458">
          <cell r="A458" t="str">
            <v>3010402000AE50110000</v>
          </cell>
          <cell r="B458" t="str">
            <v>PROSHARES ULTRA 20+ YR</v>
          </cell>
          <cell r="C458" t="str">
            <v>ACCRUED SUB-ADVISORY FEE</v>
          </cell>
          <cell r="D458">
            <v>4682.93</v>
          </cell>
          <cell r="E458">
            <v>43616</v>
          </cell>
          <cell r="F458">
            <v>43808</v>
          </cell>
        </row>
        <row r="459">
          <cell r="A459" t="str">
            <v>3010402000AE50150000</v>
          </cell>
          <cell r="B459" t="str">
            <v>PROSHARES ULTRA 20+ YR</v>
          </cell>
          <cell r="C459" t="str">
            <v>ACCRUED AUDIT FEE</v>
          </cell>
          <cell r="D459">
            <v>9095.7900000000009</v>
          </cell>
          <cell r="E459">
            <v>43616</v>
          </cell>
          <cell r="F459">
            <v>43808</v>
          </cell>
        </row>
        <row r="460">
          <cell r="A460" t="str">
            <v>3010402000AE50300000</v>
          </cell>
          <cell r="B460" t="str">
            <v>PROSHARES ULTRA 20+ YR</v>
          </cell>
          <cell r="C460" t="str">
            <v>ACCRUED PROFESSIONAL FEES</v>
          </cell>
          <cell r="D460">
            <v>67.98</v>
          </cell>
          <cell r="E460">
            <v>43616</v>
          </cell>
          <cell r="F460">
            <v>43808</v>
          </cell>
        </row>
        <row r="461">
          <cell r="A461" t="str">
            <v>3010402000AE50650000</v>
          </cell>
          <cell r="B461" t="str">
            <v>PROSHARES ULTRA 20+ YR</v>
          </cell>
          <cell r="C461" t="str">
            <v>ACCRUED CUSTODY FEE</v>
          </cell>
          <cell r="D461">
            <v>1893.22</v>
          </cell>
          <cell r="E461">
            <v>43616</v>
          </cell>
          <cell r="F461">
            <v>43808</v>
          </cell>
        </row>
        <row r="462">
          <cell r="A462" t="str">
            <v>3010402000AE50700000</v>
          </cell>
          <cell r="B462" t="str">
            <v>PROSHARES ULTRA 20+ YR</v>
          </cell>
          <cell r="C462" t="str">
            <v>ACCRUED DIRECTORS/TRUSTEE FEE</v>
          </cell>
          <cell r="D462">
            <v>299.02</v>
          </cell>
          <cell r="E462">
            <v>43616</v>
          </cell>
          <cell r="F462">
            <v>43808</v>
          </cell>
        </row>
        <row r="463">
          <cell r="A463" t="str">
            <v>3010402000AE50810000</v>
          </cell>
          <cell r="B463" t="str">
            <v>PROSHARES ULTRA 20+ YR</v>
          </cell>
          <cell r="C463" t="str">
            <v>ACCRUED MANAGEMENT FEES (VARIABLE)</v>
          </cell>
          <cell r="D463">
            <v>35122.33</v>
          </cell>
          <cell r="E463">
            <v>43616</v>
          </cell>
          <cell r="F463">
            <v>43808</v>
          </cell>
        </row>
        <row r="464">
          <cell r="A464" t="str">
            <v>3010402000AE50850000</v>
          </cell>
          <cell r="B464" t="str">
            <v>PROSHARES ULTRA 20+ YR</v>
          </cell>
          <cell r="C464" t="str">
            <v>ACCRUED INSURANCE FEE</v>
          </cell>
          <cell r="D464">
            <v>-161.16999999999999</v>
          </cell>
          <cell r="E464">
            <v>43616</v>
          </cell>
          <cell r="F464">
            <v>43808</v>
          </cell>
        </row>
        <row r="465">
          <cell r="A465" t="str">
            <v>3010402000AE50950000</v>
          </cell>
          <cell r="B465" t="str">
            <v>PROSHARES ULTRA 20+ YR</v>
          </cell>
          <cell r="C465" t="str">
            <v>ACCRUED MISCELLANEOUS FEE</v>
          </cell>
          <cell r="D465">
            <v>122.77</v>
          </cell>
          <cell r="E465">
            <v>43616</v>
          </cell>
          <cell r="F465">
            <v>43808</v>
          </cell>
        </row>
        <row r="466">
          <cell r="A466" t="str">
            <v>3010402000AE51520000</v>
          </cell>
          <cell r="B466" t="str">
            <v>PROSHARES ULTRA 20+ YR</v>
          </cell>
          <cell r="C466" t="str">
            <v>ACCRUED LISTING EXPENSE</v>
          </cell>
          <cell r="D466">
            <v>-355.56</v>
          </cell>
          <cell r="E466">
            <v>43616</v>
          </cell>
          <cell r="F466">
            <v>43808</v>
          </cell>
        </row>
        <row r="467">
          <cell r="A467" t="str">
            <v>3010402000AE51600000</v>
          </cell>
          <cell r="B467" t="str">
            <v>PROSHARES ULTRA 20+ YR</v>
          </cell>
          <cell r="C467" t="str">
            <v>ACCRUED SHAREHOLDER REPORTING FEE</v>
          </cell>
          <cell r="D467">
            <v>1005.99</v>
          </cell>
          <cell r="E467">
            <v>43616</v>
          </cell>
          <cell r="F467">
            <v>43808</v>
          </cell>
        </row>
        <row r="468">
          <cell r="A468" t="str">
            <v>3010402000AE52310000</v>
          </cell>
          <cell r="B468" t="str">
            <v>PROSHARES ULTRA 20+ YR</v>
          </cell>
          <cell r="C468" t="str">
            <v>ACCRUED TREASURER SERVICES</v>
          </cell>
          <cell r="D468">
            <v>996.55</v>
          </cell>
          <cell r="E468">
            <v>43616</v>
          </cell>
          <cell r="F468">
            <v>43808</v>
          </cell>
        </row>
        <row r="469">
          <cell r="A469" t="str">
            <v>3010402000AE53060000</v>
          </cell>
          <cell r="B469" t="str">
            <v>PROSHARES ULTRA 20+ YR</v>
          </cell>
          <cell r="C469" t="str">
            <v>ACCRUED CCO EXPENSE</v>
          </cell>
          <cell r="D469">
            <v>262.64</v>
          </cell>
          <cell r="E469">
            <v>43616</v>
          </cell>
          <cell r="F469">
            <v>43808</v>
          </cell>
        </row>
        <row r="470">
          <cell r="A470" t="str">
            <v>3010402000AE60100000</v>
          </cell>
          <cell r="B470" t="str">
            <v>PROSHARES ULTRA 20+ YR</v>
          </cell>
          <cell r="C470" t="str">
            <v>ACCRUED REGULATORY</v>
          </cell>
          <cell r="D470">
            <v>169.27</v>
          </cell>
          <cell r="E470">
            <v>43616</v>
          </cell>
          <cell r="F470">
            <v>43808</v>
          </cell>
        </row>
        <row r="471">
          <cell r="A471" t="str">
            <v>3010402000AE62520000</v>
          </cell>
          <cell r="B471" t="str">
            <v>PROSHARES ULTRA 20+ YR</v>
          </cell>
          <cell r="C471" t="str">
            <v>ACCRUED BASIS POINT LICENSING FEE</v>
          </cell>
          <cell r="D471">
            <v>2402.9</v>
          </cell>
          <cell r="E471">
            <v>43616</v>
          </cell>
          <cell r="F471">
            <v>43808</v>
          </cell>
        </row>
        <row r="472">
          <cell r="A472" t="str">
            <v>3010402000AE76010000</v>
          </cell>
          <cell r="B472" t="str">
            <v>PROSHARES ULTRA 20+ YR</v>
          </cell>
          <cell r="C472" t="str">
            <v>ACCRUED TAX EXPENSE</v>
          </cell>
          <cell r="D472">
            <v>9652.76</v>
          </cell>
          <cell r="E472">
            <v>43616</v>
          </cell>
          <cell r="F472">
            <v>43808</v>
          </cell>
        </row>
        <row r="473">
          <cell r="A473" t="str">
            <v>3010402000AE84230000</v>
          </cell>
          <cell r="B473" t="str">
            <v>PROSHARES ULTRA 20+ YR</v>
          </cell>
          <cell r="C473" t="str">
            <v>ACCRUED LEGAL FEES OOP</v>
          </cell>
          <cell r="D473">
            <v>-1.35</v>
          </cell>
          <cell r="E473">
            <v>43616</v>
          </cell>
          <cell r="F473">
            <v>43808</v>
          </cell>
        </row>
        <row r="474">
          <cell r="A474" t="str">
            <v>3010402000AE84240000</v>
          </cell>
          <cell r="B474" t="str">
            <v>PROSHARES ULTRA 20+ YR</v>
          </cell>
          <cell r="C474" t="str">
            <v>ACCRUED PROFESSIONAL FEES OOP</v>
          </cell>
          <cell r="D474">
            <v>-1.39</v>
          </cell>
          <cell r="E474">
            <v>43616</v>
          </cell>
          <cell r="F474">
            <v>43808</v>
          </cell>
        </row>
        <row r="475">
          <cell r="A475" t="str">
            <v>30104020002150</v>
          </cell>
          <cell r="B475" t="str">
            <v>PROSHARES ULTRA 20+ YR</v>
          </cell>
          <cell r="C475" t="str">
            <v>SUBTOTAL</v>
          </cell>
          <cell r="D475">
            <v>90169.63</v>
          </cell>
          <cell r="E475">
            <v>43616</v>
          </cell>
          <cell r="F475">
            <v>43808</v>
          </cell>
        </row>
        <row r="476">
          <cell r="A476" t="str">
            <v>30104020002550</v>
          </cell>
          <cell r="B476" t="str">
            <v>PROSHARES ULTRA 20+ YR</v>
          </cell>
          <cell r="C476" t="str">
            <v>TOTAL LIABILITIES</v>
          </cell>
          <cell r="D476">
            <v>90169.63</v>
          </cell>
          <cell r="E476">
            <v>43616</v>
          </cell>
          <cell r="F476">
            <v>43808</v>
          </cell>
        </row>
        <row r="477">
          <cell r="A477" t="str">
            <v>30104020002600</v>
          </cell>
          <cell r="B477" t="str">
            <v>PROSHARES ULTRA 20+ YR</v>
          </cell>
          <cell r="C477" t="str">
            <v>TOTAL NET ASSETS AT MARKET</v>
          </cell>
          <cell r="D477">
            <v>47198219.850000001</v>
          </cell>
          <cell r="E477">
            <v>43616</v>
          </cell>
          <cell r="F477">
            <v>43808</v>
          </cell>
        </row>
        <row r="478">
          <cell r="A478" t="str">
            <v>30104020002650</v>
          </cell>
          <cell r="B478" t="str">
            <v>PROSHARES ULTRA 20+ YR</v>
          </cell>
          <cell r="C478" t="str">
            <v>FUND SHARES OUTSTANDING</v>
          </cell>
          <cell r="D478">
            <v>475000</v>
          </cell>
          <cell r="E478">
            <v>43616</v>
          </cell>
          <cell r="F478">
            <v>43808</v>
          </cell>
        </row>
        <row r="479">
          <cell r="A479" t="str">
            <v>30104020002700</v>
          </cell>
          <cell r="B479" t="str">
            <v>PROSHARES ULTRA 20+ YR</v>
          </cell>
          <cell r="C479" t="str">
            <v>NET ASSET VALUE</v>
          </cell>
          <cell r="D479">
            <v>99.364670000000004</v>
          </cell>
          <cell r="E479">
            <v>43616</v>
          </cell>
          <cell r="F479">
            <v>43808</v>
          </cell>
        </row>
        <row r="480">
          <cell r="A480" t="str">
            <v>30104020002750</v>
          </cell>
          <cell r="B480" t="str">
            <v>PROSHARES ULTRA 20+ YR</v>
          </cell>
          <cell r="C480" t="str">
            <v>NET ASSET VALUE (ROUNDED)</v>
          </cell>
          <cell r="D480">
            <v>99.36</v>
          </cell>
          <cell r="E480">
            <v>43616</v>
          </cell>
          <cell r="F480">
            <v>43808</v>
          </cell>
        </row>
        <row r="481">
          <cell r="A481" t="str">
            <v>30104020002800</v>
          </cell>
          <cell r="B481" t="str">
            <v>PROSHARES ULTRA 20+ YR</v>
          </cell>
          <cell r="C481" t="str">
            <v>SUBSCRIPTIONS</v>
          </cell>
          <cell r="D481">
            <v>767175509.57000005</v>
          </cell>
          <cell r="E481">
            <v>43616</v>
          </cell>
          <cell r="F481">
            <v>43808</v>
          </cell>
        </row>
        <row r="482">
          <cell r="A482" t="str">
            <v>30104020002950</v>
          </cell>
          <cell r="B482" t="str">
            <v>PROSHARES ULTRA 20+ YR</v>
          </cell>
          <cell r="C482" t="str">
            <v>REDEMPTIONS</v>
          </cell>
          <cell r="D482">
            <v>-718726227.00999999</v>
          </cell>
          <cell r="E482">
            <v>43616</v>
          </cell>
          <cell r="F482">
            <v>43808</v>
          </cell>
        </row>
        <row r="483">
          <cell r="A483" t="str">
            <v>30104020003100</v>
          </cell>
          <cell r="B483" t="str">
            <v>PROSHARES ULTRA 20+ YR</v>
          </cell>
          <cell r="C483" t="str">
            <v>SUBTOTAL</v>
          </cell>
          <cell r="D483">
            <v>48449282.560000002</v>
          </cell>
          <cell r="E483">
            <v>43616</v>
          </cell>
          <cell r="F483">
            <v>43808</v>
          </cell>
        </row>
        <row r="484">
          <cell r="A484" t="str">
            <v>30104020003150</v>
          </cell>
          <cell r="B484" t="str">
            <v>PROSHARES ULTRA 20+ YR</v>
          </cell>
          <cell r="C484" t="str">
            <v>UNDISTRIBUTED GAIN/LOSS PRIOR</v>
          </cell>
          <cell r="D484">
            <v>-9543593.8300000001</v>
          </cell>
          <cell r="E484">
            <v>43616</v>
          </cell>
          <cell r="F484">
            <v>43808</v>
          </cell>
        </row>
        <row r="485">
          <cell r="A485" t="str">
            <v>30104020003350</v>
          </cell>
          <cell r="B485" t="str">
            <v>PROSHARES ULTRA 20+ YR</v>
          </cell>
          <cell r="C485" t="str">
            <v>UNDISTRIBUTED INCOME PRIOR</v>
          </cell>
          <cell r="D485">
            <v>136713.65</v>
          </cell>
          <cell r="E485">
            <v>43616</v>
          </cell>
          <cell r="F485">
            <v>43808</v>
          </cell>
        </row>
        <row r="486">
          <cell r="A486" t="str">
            <v>30104020003500</v>
          </cell>
          <cell r="B486" t="str">
            <v>PROSHARES ULTRA 20+ YR</v>
          </cell>
          <cell r="C486" t="str">
            <v>DISTRIBUTED INCOME</v>
          </cell>
          <cell r="D486">
            <v>-254069.55</v>
          </cell>
          <cell r="E486">
            <v>43616</v>
          </cell>
          <cell r="F486">
            <v>43808</v>
          </cell>
        </row>
        <row r="487">
          <cell r="A487" t="str">
            <v>30104020003600</v>
          </cell>
          <cell r="B487" t="str">
            <v>PROSHARES ULTRA 20+ YR</v>
          </cell>
          <cell r="C487" t="str">
            <v>TOTAL CAPITAL</v>
          </cell>
          <cell r="D487">
            <v>38788332.829999998</v>
          </cell>
          <cell r="E487">
            <v>43616</v>
          </cell>
          <cell r="F487">
            <v>43808</v>
          </cell>
        </row>
        <row r="488">
          <cell r="A488" t="str">
            <v>3010402000I9040</v>
          </cell>
          <cell r="B488" t="str">
            <v>PROSHARES ULTRA 20+ YR</v>
          </cell>
          <cell r="C488" t="str">
            <v>INTEREST INCOME - ELIGIBLE TREASURY</v>
          </cell>
          <cell r="D488">
            <v>390779.63</v>
          </cell>
          <cell r="E488">
            <v>43616</v>
          </cell>
          <cell r="F488">
            <v>43808</v>
          </cell>
        </row>
        <row r="489">
          <cell r="A489" t="str">
            <v>3010402000I9070</v>
          </cell>
          <cell r="B489" t="str">
            <v>PROSHARES ULTRA 20+ YR</v>
          </cell>
          <cell r="C489" t="str">
            <v>INTEREST INCOME - OTHER</v>
          </cell>
          <cell r="D489">
            <v>71090.44</v>
          </cell>
          <cell r="E489">
            <v>43616</v>
          </cell>
          <cell r="F489">
            <v>43808</v>
          </cell>
        </row>
        <row r="490">
          <cell r="A490" t="str">
            <v>3010402000I9071</v>
          </cell>
          <cell r="B490" t="str">
            <v>PROSHARES ULTRA 20+ YR</v>
          </cell>
          <cell r="C490" t="str">
            <v>INTEREST INCOME ON CURRENCY</v>
          </cell>
          <cell r="D490">
            <v>24.51</v>
          </cell>
          <cell r="E490">
            <v>43616</v>
          </cell>
          <cell r="F490">
            <v>43808</v>
          </cell>
        </row>
        <row r="491">
          <cell r="A491" t="str">
            <v>30104020003650</v>
          </cell>
          <cell r="B491" t="str">
            <v>PROSHARES ULTRA 20+ YR</v>
          </cell>
          <cell r="C491" t="str">
            <v>SUBTOTAL</v>
          </cell>
          <cell r="D491">
            <v>461894.58</v>
          </cell>
          <cell r="E491">
            <v>43616</v>
          </cell>
          <cell r="F491">
            <v>43808</v>
          </cell>
        </row>
        <row r="492">
          <cell r="A492" t="str">
            <v>30104020003700</v>
          </cell>
          <cell r="B492" t="str">
            <v>PROSHARES ULTRA 20+ YR</v>
          </cell>
          <cell r="C492" t="str">
            <v>AMORTIZATION OF MARKET PREMIUM</v>
          </cell>
          <cell r="D492">
            <v>-29167.63</v>
          </cell>
          <cell r="E492">
            <v>43616</v>
          </cell>
          <cell r="F492">
            <v>43808</v>
          </cell>
        </row>
        <row r="493">
          <cell r="A493" t="str">
            <v>30104020003750</v>
          </cell>
          <cell r="B493" t="str">
            <v>PROSHARES ULTRA 20+ YR</v>
          </cell>
          <cell r="C493" t="str">
            <v>ACCRETION OF MARKET DISCOUNT</v>
          </cell>
          <cell r="D493">
            <v>10791.21</v>
          </cell>
          <cell r="E493">
            <v>43616</v>
          </cell>
          <cell r="F493">
            <v>43808</v>
          </cell>
        </row>
        <row r="494">
          <cell r="A494" t="str">
            <v>30104020003800</v>
          </cell>
          <cell r="B494" t="str">
            <v>PROSHARES ULTRA 20+ YR</v>
          </cell>
          <cell r="C494" t="str">
            <v>ACCRETION OF OID</v>
          </cell>
          <cell r="D494">
            <v>2491.31</v>
          </cell>
          <cell r="E494">
            <v>43616</v>
          </cell>
          <cell r="F494">
            <v>43808</v>
          </cell>
        </row>
        <row r="495">
          <cell r="A495" t="str">
            <v>30104020003900</v>
          </cell>
          <cell r="B495" t="str">
            <v>PROSHARES ULTRA 20+ YR</v>
          </cell>
          <cell r="C495" t="str">
            <v>SUBTOTAL</v>
          </cell>
          <cell r="D495">
            <v>-15885.11</v>
          </cell>
          <cell r="E495">
            <v>43616</v>
          </cell>
          <cell r="F495">
            <v>43808</v>
          </cell>
        </row>
        <row r="496">
          <cell r="A496" t="str">
            <v>30104020004000</v>
          </cell>
          <cell r="B496" t="str">
            <v>PROSHARES ULTRA 20+ YR</v>
          </cell>
          <cell r="C496" t="str">
            <v>TOTAL INCOME</v>
          </cell>
          <cell r="D496">
            <v>446009.47</v>
          </cell>
          <cell r="E496">
            <v>43616</v>
          </cell>
          <cell r="F496">
            <v>43808</v>
          </cell>
        </row>
        <row r="497">
          <cell r="A497" t="str">
            <v>3010402000E50030000</v>
          </cell>
          <cell r="B497" t="str">
            <v>PROSHARES ULTRA 20+ YR</v>
          </cell>
          <cell r="C497" t="str">
            <v>ADMINISTRATION FEE</v>
          </cell>
          <cell r="D497">
            <v>-22477.14</v>
          </cell>
          <cell r="E497">
            <v>43616</v>
          </cell>
          <cell r="F497">
            <v>43808</v>
          </cell>
        </row>
        <row r="498">
          <cell r="A498" t="str">
            <v>3010402000E50040000</v>
          </cell>
          <cell r="B498" t="str">
            <v>PROSHARES ULTRA 20+ YR</v>
          </cell>
          <cell r="C498" t="str">
            <v>ADMINISTRATION OUT OF POCKET</v>
          </cell>
          <cell r="D498">
            <v>-7109.04</v>
          </cell>
          <cell r="E498">
            <v>43616</v>
          </cell>
          <cell r="F498">
            <v>43808</v>
          </cell>
        </row>
        <row r="499">
          <cell r="A499" t="str">
            <v>3010402000E50110000</v>
          </cell>
          <cell r="B499" t="str">
            <v>PROSHARES ULTRA 20+ YR</v>
          </cell>
          <cell r="C499" t="str">
            <v>SUB-ADVISORY FEE</v>
          </cell>
          <cell r="D499">
            <v>-19672.830000000002</v>
          </cell>
          <cell r="E499">
            <v>43616</v>
          </cell>
          <cell r="F499">
            <v>43808</v>
          </cell>
        </row>
        <row r="500">
          <cell r="A500" t="str">
            <v>3010402000E50150000</v>
          </cell>
          <cell r="B500" t="str">
            <v>PROSHARES ULTRA 20+ YR</v>
          </cell>
          <cell r="C500" t="str">
            <v>AUDIT FEE</v>
          </cell>
          <cell r="D500">
            <v>-9145.7999999999993</v>
          </cell>
          <cell r="E500">
            <v>43616</v>
          </cell>
          <cell r="F500">
            <v>43808</v>
          </cell>
        </row>
        <row r="501">
          <cell r="A501" t="str">
            <v>3010402000E50300000</v>
          </cell>
          <cell r="B501" t="str">
            <v>PROSHARES ULTRA 20+ YR</v>
          </cell>
          <cell r="C501" t="str">
            <v>PROFESSIONAL FEES</v>
          </cell>
          <cell r="D501">
            <v>-105.73</v>
          </cell>
          <cell r="E501">
            <v>43616</v>
          </cell>
          <cell r="F501">
            <v>43808</v>
          </cell>
        </row>
        <row r="502">
          <cell r="A502" t="str">
            <v>3010402000E50650000</v>
          </cell>
          <cell r="B502" t="str">
            <v>PROSHARES ULTRA 20+ YR</v>
          </cell>
          <cell r="C502" t="str">
            <v>CUSTODY FEE</v>
          </cell>
          <cell r="D502">
            <v>-2577.56</v>
          </cell>
          <cell r="E502">
            <v>43616</v>
          </cell>
          <cell r="F502">
            <v>43808</v>
          </cell>
        </row>
        <row r="503">
          <cell r="A503" t="str">
            <v>3010402000E50700000</v>
          </cell>
          <cell r="B503" t="str">
            <v>PROSHARES ULTRA 20+ YR</v>
          </cell>
          <cell r="C503" t="str">
            <v>DIRECTORS/TRUSTEE FEE</v>
          </cell>
          <cell r="D503">
            <v>-411.46</v>
          </cell>
          <cell r="E503">
            <v>43616</v>
          </cell>
          <cell r="F503">
            <v>43808</v>
          </cell>
        </row>
        <row r="504">
          <cell r="A504" t="str">
            <v>3010402000E50810000</v>
          </cell>
          <cell r="B504" t="str">
            <v>PROSHARES ULTRA 20+ YR</v>
          </cell>
          <cell r="C504" t="str">
            <v>MANAGEMENT FEES (VARIABLE)</v>
          </cell>
          <cell r="D504">
            <v>-147547.93</v>
          </cell>
          <cell r="E504">
            <v>43616</v>
          </cell>
          <cell r="F504">
            <v>43808</v>
          </cell>
        </row>
        <row r="505">
          <cell r="A505" t="str">
            <v>3010402000E50850000</v>
          </cell>
          <cell r="B505" t="str">
            <v>PROSHARES ULTRA 20+ YR</v>
          </cell>
          <cell r="C505" t="str">
            <v>INSURANCE FEE</v>
          </cell>
          <cell r="D505">
            <v>-263.04000000000002</v>
          </cell>
          <cell r="E505">
            <v>43616</v>
          </cell>
          <cell r="F505">
            <v>43808</v>
          </cell>
        </row>
        <row r="506">
          <cell r="A506" t="str">
            <v>3010402000E50900000</v>
          </cell>
          <cell r="B506" t="str">
            <v>PROSHARES ULTRA 20+ YR</v>
          </cell>
          <cell r="C506" t="str">
            <v>LEGAL FEE</v>
          </cell>
          <cell r="D506">
            <v>-234.97</v>
          </cell>
          <cell r="E506">
            <v>43616</v>
          </cell>
          <cell r="F506">
            <v>43808</v>
          </cell>
        </row>
        <row r="507">
          <cell r="A507" t="str">
            <v>3010402000E50950000</v>
          </cell>
          <cell r="B507" t="str">
            <v>PROSHARES ULTRA 20+ YR</v>
          </cell>
          <cell r="C507" t="str">
            <v>MISCELLANEOUS FEE</v>
          </cell>
          <cell r="D507">
            <v>-70.55</v>
          </cell>
          <cell r="E507">
            <v>43616</v>
          </cell>
          <cell r="F507">
            <v>43808</v>
          </cell>
        </row>
        <row r="508">
          <cell r="A508" t="str">
            <v>3010402000E51520000</v>
          </cell>
          <cell r="B508" t="str">
            <v>PROSHARES ULTRA 20+ YR</v>
          </cell>
          <cell r="C508" t="str">
            <v>LISTING EXPENSE</v>
          </cell>
          <cell r="D508">
            <v>-4659.84</v>
          </cell>
          <cell r="E508">
            <v>43616</v>
          </cell>
          <cell r="F508">
            <v>43808</v>
          </cell>
        </row>
        <row r="509">
          <cell r="A509" t="str">
            <v>3010402000E51600000</v>
          </cell>
          <cell r="B509" t="str">
            <v>PROSHARES ULTRA 20+ YR</v>
          </cell>
          <cell r="C509" t="str">
            <v>SHAREHOLDER REPORTING FEE</v>
          </cell>
          <cell r="D509">
            <v>-1489.61</v>
          </cell>
          <cell r="E509">
            <v>43616</v>
          </cell>
          <cell r="F509">
            <v>43808</v>
          </cell>
        </row>
        <row r="510">
          <cell r="A510" t="str">
            <v>3010402000E52300000</v>
          </cell>
          <cell r="B510" t="str">
            <v>PROSHARES ULTRA 20+ YR</v>
          </cell>
          <cell r="C510" t="str">
            <v>WAIVER FROM ADVISOR EXPENSE</v>
          </cell>
          <cell r="D510">
            <v>44975.03</v>
          </cell>
          <cell r="E510">
            <v>43616</v>
          </cell>
          <cell r="F510">
            <v>43808</v>
          </cell>
        </row>
        <row r="511">
          <cell r="A511" t="str">
            <v>3010402000E52310000</v>
          </cell>
          <cell r="B511" t="str">
            <v>PROSHARES ULTRA 20+ YR</v>
          </cell>
          <cell r="C511" t="str">
            <v>TREASURER SERVICES</v>
          </cell>
          <cell r="D511">
            <v>-1896.01</v>
          </cell>
          <cell r="E511">
            <v>43616</v>
          </cell>
          <cell r="F511">
            <v>43808</v>
          </cell>
        </row>
        <row r="512">
          <cell r="A512" t="str">
            <v>3010402000E53060000</v>
          </cell>
          <cell r="B512" t="str">
            <v>PROSHARES ULTRA 20+ YR</v>
          </cell>
          <cell r="C512" t="str">
            <v>CCO EXPENSE</v>
          </cell>
          <cell r="D512">
            <v>-152.22999999999999</v>
          </cell>
          <cell r="E512">
            <v>43616</v>
          </cell>
          <cell r="F512">
            <v>43808</v>
          </cell>
        </row>
        <row r="513">
          <cell r="A513" t="str">
            <v>3010402000E60100000</v>
          </cell>
          <cell r="B513" t="str">
            <v>PROSHARES ULTRA 20+ YR</v>
          </cell>
          <cell r="C513" t="str">
            <v>REGULATORY</v>
          </cell>
          <cell r="D513">
            <v>-383.91</v>
          </cell>
          <cell r="E513">
            <v>43616</v>
          </cell>
          <cell r="F513">
            <v>43808</v>
          </cell>
        </row>
        <row r="514">
          <cell r="A514" t="str">
            <v>3010402000E62520000</v>
          </cell>
          <cell r="B514" t="str">
            <v>PROSHARES ULTRA 20+ YR</v>
          </cell>
          <cell r="C514" t="str">
            <v>BASIS POINT LICENSING FEE</v>
          </cell>
          <cell r="D514">
            <v>-1475.57</v>
          </cell>
          <cell r="E514">
            <v>43616</v>
          </cell>
          <cell r="F514">
            <v>43808</v>
          </cell>
        </row>
        <row r="515">
          <cell r="A515" t="str">
            <v>3010402000E69130000</v>
          </cell>
          <cell r="B515" t="str">
            <v>PROSHARES ULTRA 20+ YR</v>
          </cell>
          <cell r="C515" t="str">
            <v>OTHER EXPENSE</v>
          </cell>
          <cell r="D515">
            <v>-267.95999999999998</v>
          </cell>
          <cell r="E515">
            <v>43616</v>
          </cell>
          <cell r="F515">
            <v>43808</v>
          </cell>
        </row>
        <row r="516">
          <cell r="A516" t="str">
            <v>3010402000E76010000</v>
          </cell>
          <cell r="B516" t="str">
            <v>PROSHARES ULTRA 20+ YR</v>
          </cell>
          <cell r="C516" t="str">
            <v>TAX EXPENSE</v>
          </cell>
          <cell r="D516">
            <v>-11475.84</v>
          </cell>
          <cell r="E516">
            <v>43616</v>
          </cell>
          <cell r="F516">
            <v>43808</v>
          </cell>
        </row>
        <row r="517">
          <cell r="A517" t="str">
            <v>3010402000E84230000</v>
          </cell>
          <cell r="B517" t="str">
            <v>PROSHARES ULTRA 20+ YR</v>
          </cell>
          <cell r="C517" t="str">
            <v>LEGAL FEES OOP</v>
          </cell>
          <cell r="D517">
            <v>-1</v>
          </cell>
          <cell r="E517">
            <v>43616</v>
          </cell>
          <cell r="F517">
            <v>43808</v>
          </cell>
        </row>
        <row r="518">
          <cell r="A518" t="str">
            <v>3010402000E84240000</v>
          </cell>
          <cell r="B518" t="str">
            <v>PROSHARES ULTRA 20+ YR</v>
          </cell>
          <cell r="C518" t="str">
            <v>PROFESSIONAL FEES OOP</v>
          </cell>
          <cell r="D518">
            <v>-0.69</v>
          </cell>
          <cell r="E518">
            <v>43616</v>
          </cell>
          <cell r="F518">
            <v>43808</v>
          </cell>
        </row>
        <row r="519">
          <cell r="A519" t="str">
            <v>30104020004060</v>
          </cell>
          <cell r="B519" t="str">
            <v>PROSHARES ULTRA 20+ YR</v>
          </cell>
          <cell r="C519" t="str">
            <v>TOTAL EXPENSES</v>
          </cell>
          <cell r="D519">
            <v>-186443.68</v>
          </cell>
          <cell r="E519">
            <v>43616</v>
          </cell>
          <cell r="F519">
            <v>43808</v>
          </cell>
        </row>
        <row r="520">
          <cell r="A520" t="str">
            <v>30104020004100</v>
          </cell>
          <cell r="B520" t="str">
            <v>PROSHARES ULTRA 20+ YR</v>
          </cell>
          <cell r="C520" t="str">
            <v>TOTAL NET INCOME</v>
          </cell>
          <cell r="D520">
            <v>259565.79</v>
          </cell>
          <cell r="E520">
            <v>43616</v>
          </cell>
          <cell r="F520">
            <v>43808</v>
          </cell>
        </row>
        <row r="521">
          <cell r="A521" t="str">
            <v>30104020004150</v>
          </cell>
          <cell r="B521" t="str">
            <v>PROSHARES ULTRA 20+ YR</v>
          </cell>
          <cell r="C521" t="str">
            <v>INVESTMENT SHORT SHORT GAIN</v>
          </cell>
          <cell r="D521">
            <v>4615179.92</v>
          </cell>
          <cell r="E521">
            <v>43616</v>
          </cell>
          <cell r="F521">
            <v>43808</v>
          </cell>
        </row>
        <row r="522">
          <cell r="A522" t="str">
            <v>30104020004200</v>
          </cell>
          <cell r="B522" t="str">
            <v>PROSHARES ULTRA 20+ YR</v>
          </cell>
          <cell r="C522" t="str">
            <v>INVESTMENT SHORT TERM GAIN</v>
          </cell>
          <cell r="D522">
            <v>705438.73</v>
          </cell>
          <cell r="E522">
            <v>43616</v>
          </cell>
          <cell r="F522">
            <v>43808</v>
          </cell>
        </row>
        <row r="523">
          <cell r="A523" t="str">
            <v>30104020004250</v>
          </cell>
          <cell r="B523" t="str">
            <v>PROSHARES ULTRA 20+ YR</v>
          </cell>
          <cell r="C523" t="str">
            <v>INVESTMENT SHORT TERM LOSS</v>
          </cell>
          <cell r="D523">
            <v>-526800.29</v>
          </cell>
          <cell r="E523">
            <v>43616</v>
          </cell>
          <cell r="F523">
            <v>43808</v>
          </cell>
        </row>
        <row r="524">
          <cell r="A524" t="str">
            <v>30104020004360</v>
          </cell>
          <cell r="B524" t="str">
            <v>PROSHARES ULTRA 20+ YR</v>
          </cell>
          <cell r="C524" t="str">
            <v>INVESTMENT LONG 20% GAIN</v>
          </cell>
          <cell r="D524">
            <v>30843.13</v>
          </cell>
          <cell r="E524">
            <v>43616</v>
          </cell>
          <cell r="F524">
            <v>43808</v>
          </cell>
        </row>
        <row r="525">
          <cell r="A525" t="str">
            <v>30104020004450</v>
          </cell>
          <cell r="B525" t="str">
            <v>PROSHARES ULTRA 20+ YR</v>
          </cell>
          <cell r="C525" t="str">
            <v>SUBTOTAL</v>
          </cell>
          <cell r="D525">
            <v>4824661.49</v>
          </cell>
          <cell r="E525">
            <v>43616</v>
          </cell>
          <cell r="F525">
            <v>43808</v>
          </cell>
        </row>
        <row r="526">
          <cell r="A526" t="str">
            <v>30104020004800</v>
          </cell>
          <cell r="B526" t="str">
            <v>PROSHARES ULTRA 20+ YR</v>
          </cell>
          <cell r="C526" t="str">
            <v>FUTURES SHORT SHORT GAIN</v>
          </cell>
          <cell r="D526">
            <v>128698.74</v>
          </cell>
          <cell r="E526">
            <v>43616</v>
          </cell>
          <cell r="F526">
            <v>43808</v>
          </cell>
        </row>
        <row r="527">
          <cell r="A527" t="str">
            <v>30104020004900</v>
          </cell>
          <cell r="B527" t="str">
            <v>PROSHARES ULTRA 20+ YR</v>
          </cell>
          <cell r="C527" t="str">
            <v>FUTURES SHORT TERM LOSS</v>
          </cell>
          <cell r="D527">
            <v>-92607.14</v>
          </cell>
          <cell r="E527">
            <v>43616</v>
          </cell>
          <cell r="F527">
            <v>43808</v>
          </cell>
        </row>
        <row r="528">
          <cell r="A528" t="str">
            <v>30104020005050</v>
          </cell>
          <cell r="B528" t="str">
            <v>PROSHARES ULTRA 20+ YR</v>
          </cell>
          <cell r="C528" t="str">
            <v>SUBTOTAL</v>
          </cell>
          <cell r="D528">
            <v>36091.599999999999</v>
          </cell>
          <cell r="E528">
            <v>43616</v>
          </cell>
          <cell r="F528">
            <v>43808</v>
          </cell>
        </row>
        <row r="529">
          <cell r="A529" t="str">
            <v>30104020005400</v>
          </cell>
          <cell r="B529" t="str">
            <v>PROSHARES ULTRA 20+ YR</v>
          </cell>
          <cell r="C529" t="str">
            <v>TOTAL GAIN/LOSS</v>
          </cell>
          <cell r="D529">
            <v>4860753.09</v>
          </cell>
          <cell r="E529">
            <v>43616</v>
          </cell>
          <cell r="F529">
            <v>43808</v>
          </cell>
        </row>
        <row r="530">
          <cell r="A530" t="str">
            <v>30104020005450</v>
          </cell>
          <cell r="B530" t="str">
            <v>PROSHARES ULTRA 20+ YR</v>
          </cell>
          <cell r="C530" t="str">
            <v>INVESTMENTS</v>
          </cell>
          <cell r="D530">
            <v>3302703.78</v>
          </cell>
          <cell r="E530">
            <v>43616</v>
          </cell>
          <cell r="F530">
            <v>43808</v>
          </cell>
        </row>
        <row r="531">
          <cell r="A531" t="str">
            <v>30104020005550</v>
          </cell>
          <cell r="B531" t="str">
            <v>PROSHARES ULTRA 20+ YR</v>
          </cell>
          <cell r="C531" t="str">
            <v>FUTURES</v>
          </cell>
          <cell r="D531">
            <v>-13135.64</v>
          </cell>
          <cell r="E531">
            <v>43616</v>
          </cell>
          <cell r="F531">
            <v>43808</v>
          </cell>
        </row>
        <row r="532">
          <cell r="A532" t="str">
            <v>30104020005650</v>
          </cell>
          <cell r="B532" t="str">
            <v>PROSHARES ULTRA 20+ YR</v>
          </cell>
          <cell r="C532" t="str">
            <v>TOTAL UNREALIZED GAIN/LOSS - INVESTMENTS</v>
          </cell>
          <cell r="D532">
            <v>3289568.14</v>
          </cell>
          <cell r="E532">
            <v>43616</v>
          </cell>
          <cell r="F532">
            <v>43808</v>
          </cell>
        </row>
        <row r="533">
          <cell r="A533" t="str">
            <v>30104020006000</v>
          </cell>
          <cell r="B533" t="str">
            <v>PROSHARES ULTRA 20+ YR</v>
          </cell>
          <cell r="C533" t="str">
            <v>TOTAL EQUITY</v>
          </cell>
          <cell r="D533">
            <v>47198219.850000001</v>
          </cell>
          <cell r="E533">
            <v>43616</v>
          </cell>
          <cell r="F533">
            <v>43808</v>
          </cell>
        </row>
        <row r="534">
          <cell r="A534" t="str">
            <v>30104020006050</v>
          </cell>
          <cell r="B534" t="str">
            <v>PROSHARES ULTRA 20+ YR</v>
          </cell>
          <cell r="C534" t="str">
            <v>BALANCE</v>
          </cell>
          <cell r="D534">
            <v>0</v>
          </cell>
          <cell r="E534">
            <v>43616</v>
          </cell>
          <cell r="F534">
            <v>43808</v>
          </cell>
        </row>
        <row r="535">
          <cell r="A535" t="str">
            <v>3010408700S3000</v>
          </cell>
          <cell r="B535" t="str">
            <v>PROSHARES ULT MSCI JAPAN</v>
          </cell>
          <cell r="C535" t="str">
            <v>DERIVATIVES</v>
          </cell>
          <cell r="D535">
            <v>1962652.44</v>
          </cell>
          <cell r="E535">
            <v>43616</v>
          </cell>
          <cell r="F535">
            <v>43808</v>
          </cell>
        </row>
        <row r="536">
          <cell r="A536" t="str">
            <v>3010408700S4000</v>
          </cell>
          <cell r="B536" t="str">
            <v>PROSHARES ULT MSCI JAPAN</v>
          </cell>
          <cell r="C536" t="str">
            <v>CASH EQUIVALENTS</v>
          </cell>
          <cell r="D536">
            <v>1857505.87</v>
          </cell>
          <cell r="E536">
            <v>43616</v>
          </cell>
          <cell r="F536">
            <v>43808</v>
          </cell>
        </row>
        <row r="537">
          <cell r="A537" t="str">
            <v>30104087001000</v>
          </cell>
          <cell r="B537" t="str">
            <v>PROSHARES ULT MSCI JAPAN</v>
          </cell>
          <cell r="C537" t="str">
            <v>TOTAL INVESTMENTS</v>
          </cell>
          <cell r="D537">
            <v>3820158.31</v>
          </cell>
          <cell r="E537">
            <v>43616</v>
          </cell>
          <cell r="F537">
            <v>43808</v>
          </cell>
        </row>
        <row r="538">
          <cell r="A538" t="str">
            <v>30104087001050</v>
          </cell>
          <cell r="B538" t="str">
            <v>PROSHARES ULT MSCI JAPAN</v>
          </cell>
          <cell r="C538" t="str">
            <v>CASH</v>
          </cell>
          <cell r="D538">
            <v>1859768.82</v>
          </cell>
          <cell r="E538">
            <v>43616</v>
          </cell>
          <cell r="F538">
            <v>43808</v>
          </cell>
        </row>
        <row r="539">
          <cell r="A539" t="str">
            <v>3010408700AI9070</v>
          </cell>
          <cell r="B539" t="str">
            <v>PROSHARES ULT MSCI JAPAN</v>
          </cell>
          <cell r="C539" t="str">
            <v>ACCRUED INTEREST INCOME - OTHER</v>
          </cell>
          <cell r="D539">
            <v>75.83</v>
          </cell>
          <cell r="E539">
            <v>43616</v>
          </cell>
          <cell r="F539">
            <v>43808</v>
          </cell>
        </row>
        <row r="540">
          <cell r="A540" t="str">
            <v>30104087001200</v>
          </cell>
          <cell r="B540" t="str">
            <v>PROSHARES ULT MSCI JAPAN</v>
          </cell>
          <cell r="C540" t="str">
            <v>SUBTOTAL</v>
          </cell>
          <cell r="D540">
            <v>75.83</v>
          </cell>
          <cell r="E540">
            <v>43616</v>
          </cell>
          <cell r="F540">
            <v>43808</v>
          </cell>
        </row>
        <row r="541">
          <cell r="A541" t="str">
            <v>3010408700P51520000</v>
          </cell>
          <cell r="B541" t="str">
            <v>PROSHARES ULT MSCI JAPAN</v>
          </cell>
          <cell r="C541" t="str">
            <v>PREPAID LISTING EXPENSE</v>
          </cell>
          <cell r="D541">
            <v>355.56</v>
          </cell>
          <cell r="E541">
            <v>43616</v>
          </cell>
          <cell r="F541">
            <v>43808</v>
          </cell>
        </row>
        <row r="542">
          <cell r="A542" t="str">
            <v>3010408700P52150000</v>
          </cell>
          <cell r="B542" t="str">
            <v>PROSHARES ULT MSCI JAPAN</v>
          </cell>
          <cell r="C542" t="str">
            <v>PREPAID REIMBURSEMENT OF ADVISOR EXPENSE</v>
          </cell>
          <cell r="D542">
            <v>2499.0100000000002</v>
          </cell>
          <cell r="E542">
            <v>43616</v>
          </cell>
          <cell r="F542">
            <v>43808</v>
          </cell>
        </row>
        <row r="543">
          <cell r="A543" t="str">
            <v>3010408700P52300000</v>
          </cell>
          <cell r="B543" t="str">
            <v>PROSHARES ULT MSCI JAPAN</v>
          </cell>
          <cell r="C543" t="str">
            <v>PREPAID WAIVER FROM ADVISOR EXPENSE</v>
          </cell>
          <cell r="D543">
            <v>4585.5</v>
          </cell>
          <cell r="E543">
            <v>43616</v>
          </cell>
          <cell r="F543">
            <v>43808</v>
          </cell>
        </row>
        <row r="544">
          <cell r="A544" t="str">
            <v>30104087001800</v>
          </cell>
          <cell r="B544" t="str">
            <v>PROSHARES ULT MSCI JAPAN</v>
          </cell>
          <cell r="C544" t="str">
            <v>SUBTOTAL</v>
          </cell>
          <cell r="D544">
            <v>7440.07</v>
          </cell>
          <cell r="E544">
            <v>43616</v>
          </cell>
          <cell r="F544">
            <v>43808</v>
          </cell>
        </row>
        <row r="545">
          <cell r="A545" t="str">
            <v>30104087001850</v>
          </cell>
          <cell r="B545" t="str">
            <v>PROSHARES ULT MSCI JAPAN</v>
          </cell>
          <cell r="C545" t="str">
            <v>TOTAL ASSETS</v>
          </cell>
          <cell r="D545">
            <v>5687443.0300000003</v>
          </cell>
          <cell r="E545">
            <v>43616</v>
          </cell>
          <cell r="F545">
            <v>43808</v>
          </cell>
        </row>
        <row r="546">
          <cell r="A546" t="str">
            <v>3010408700AE50030000</v>
          </cell>
          <cell r="B546" t="str">
            <v>PROSHARES ULT MSCI JAPAN</v>
          </cell>
          <cell r="C546" t="str">
            <v>ACCRUED ADMINISTRATION FEE</v>
          </cell>
          <cell r="D546">
            <v>11154.45</v>
          </cell>
          <cell r="E546">
            <v>43616</v>
          </cell>
          <cell r="F546">
            <v>43808</v>
          </cell>
        </row>
        <row r="547">
          <cell r="A547" t="str">
            <v>3010408700AE50040000</v>
          </cell>
          <cell r="B547" t="str">
            <v>PROSHARES ULT MSCI JAPAN</v>
          </cell>
          <cell r="C547" t="str">
            <v>ACCRUED ADMINISTRATION OUT OF POCKET</v>
          </cell>
          <cell r="D547">
            <v>3067.05</v>
          </cell>
          <cell r="E547">
            <v>43616</v>
          </cell>
          <cell r="F547">
            <v>43808</v>
          </cell>
        </row>
        <row r="548">
          <cell r="A548" t="str">
            <v>3010408700AE50110000</v>
          </cell>
          <cell r="B548" t="str">
            <v>PROSHARES ULT MSCI JAPAN</v>
          </cell>
          <cell r="C548" t="str">
            <v>ACCRUED SUB-ADVISORY FEE</v>
          </cell>
          <cell r="D548">
            <v>611.36</v>
          </cell>
          <cell r="E548">
            <v>43616</v>
          </cell>
          <cell r="F548">
            <v>43808</v>
          </cell>
        </row>
        <row r="549">
          <cell r="A549" t="str">
            <v>3010408700AE50150000</v>
          </cell>
          <cell r="B549" t="str">
            <v>PROSHARES ULT MSCI JAPAN</v>
          </cell>
          <cell r="C549" t="str">
            <v>ACCRUED AUDIT FEE</v>
          </cell>
          <cell r="D549">
            <v>9029.7900000000009</v>
          </cell>
          <cell r="E549">
            <v>43616</v>
          </cell>
          <cell r="F549">
            <v>43808</v>
          </cell>
        </row>
        <row r="550">
          <cell r="A550" t="str">
            <v>3010408700AE50300000</v>
          </cell>
          <cell r="B550" t="str">
            <v>PROSHARES ULT MSCI JAPAN</v>
          </cell>
          <cell r="C550" t="str">
            <v>ACCRUED PROFESSIONAL FEES</v>
          </cell>
          <cell r="D550">
            <v>9.25</v>
          </cell>
          <cell r="E550">
            <v>43616</v>
          </cell>
          <cell r="F550">
            <v>43808</v>
          </cell>
        </row>
        <row r="551">
          <cell r="A551" t="str">
            <v>3010408700AE50650000</v>
          </cell>
          <cell r="B551" t="str">
            <v>PROSHARES ULT MSCI JAPAN</v>
          </cell>
          <cell r="C551" t="str">
            <v>ACCRUED CUSTODY FEE</v>
          </cell>
          <cell r="D551">
            <v>169.85</v>
          </cell>
          <cell r="E551">
            <v>43616</v>
          </cell>
          <cell r="F551">
            <v>43808</v>
          </cell>
        </row>
        <row r="552">
          <cell r="A552" t="str">
            <v>3010408700AE50700000</v>
          </cell>
          <cell r="B552" t="str">
            <v>PROSHARES ULT MSCI JAPAN</v>
          </cell>
          <cell r="C552" t="str">
            <v>ACCRUED DIRECTORS/TRUSTEE FEE</v>
          </cell>
          <cell r="D552">
            <v>41.51</v>
          </cell>
          <cell r="E552">
            <v>43616</v>
          </cell>
          <cell r="F552">
            <v>43808</v>
          </cell>
        </row>
        <row r="553">
          <cell r="A553" t="str">
            <v>3010408700AE50810000</v>
          </cell>
          <cell r="B553" t="str">
            <v>PROSHARES ULT MSCI JAPAN</v>
          </cell>
          <cell r="C553" t="str">
            <v>ACCRUED MANAGEMENT FEES (VARIABLE)</v>
          </cell>
          <cell r="D553">
            <v>4585.5</v>
          </cell>
          <cell r="E553">
            <v>43616</v>
          </cell>
          <cell r="F553">
            <v>43808</v>
          </cell>
        </row>
        <row r="554">
          <cell r="A554" t="str">
            <v>3010408700AE50850000</v>
          </cell>
          <cell r="B554" t="str">
            <v>PROSHARES ULT MSCI JAPAN</v>
          </cell>
          <cell r="C554" t="str">
            <v>ACCRUED INSURANCE FEE</v>
          </cell>
          <cell r="D554">
            <v>-10.25</v>
          </cell>
          <cell r="E554">
            <v>43616</v>
          </cell>
          <cell r="F554">
            <v>43808</v>
          </cell>
        </row>
        <row r="555">
          <cell r="A555" t="str">
            <v>3010408700AE50900000</v>
          </cell>
          <cell r="B555" t="str">
            <v>PROSHARES ULT MSCI JAPAN</v>
          </cell>
          <cell r="C555" t="str">
            <v>ACCRUED LEGAL FEE</v>
          </cell>
          <cell r="D555">
            <v>3.4</v>
          </cell>
          <cell r="E555">
            <v>43616</v>
          </cell>
          <cell r="F555">
            <v>43808</v>
          </cell>
        </row>
        <row r="556">
          <cell r="A556" t="str">
            <v>3010408700AE51600000</v>
          </cell>
          <cell r="B556" t="str">
            <v>PROSHARES ULT MSCI JAPAN</v>
          </cell>
          <cell r="C556" t="str">
            <v>ACCRUED SHAREHOLDER REPORTING FEE</v>
          </cell>
          <cell r="D556">
            <v>866.96</v>
          </cell>
          <cell r="E556">
            <v>43616</v>
          </cell>
          <cell r="F556">
            <v>43808</v>
          </cell>
        </row>
        <row r="557">
          <cell r="A557" t="str">
            <v>3010408700AE52310000</v>
          </cell>
          <cell r="B557" t="str">
            <v>PROSHARES ULT MSCI JAPAN</v>
          </cell>
          <cell r="C557" t="str">
            <v>ACCRUED TREASURER SERVICES</v>
          </cell>
          <cell r="D557">
            <v>968.11</v>
          </cell>
          <cell r="E557">
            <v>43616</v>
          </cell>
          <cell r="F557">
            <v>43808</v>
          </cell>
        </row>
        <row r="558">
          <cell r="A558" t="str">
            <v>3010408700AE53060000</v>
          </cell>
          <cell r="B558" t="str">
            <v>PROSHARES ULT MSCI JAPAN</v>
          </cell>
          <cell r="C558" t="str">
            <v>ACCRUED CCO EXPENSE</v>
          </cell>
          <cell r="D558">
            <v>56.91</v>
          </cell>
          <cell r="E558">
            <v>43616</v>
          </cell>
          <cell r="F558">
            <v>43808</v>
          </cell>
        </row>
        <row r="559">
          <cell r="A559" t="str">
            <v>3010408700AE53840000</v>
          </cell>
          <cell r="B559" t="str">
            <v>PROSHARES ULT MSCI JAPAN</v>
          </cell>
          <cell r="C559" t="str">
            <v>ACCRUED INTEREST EXPENSE</v>
          </cell>
          <cell r="D559">
            <v>-164736.64000000001</v>
          </cell>
          <cell r="E559">
            <v>43616</v>
          </cell>
          <cell r="F559">
            <v>43808</v>
          </cell>
        </row>
        <row r="560">
          <cell r="A560" t="str">
            <v>3010408700AE60100000</v>
          </cell>
          <cell r="B560" t="str">
            <v>PROSHARES ULT MSCI JAPAN</v>
          </cell>
          <cell r="C560" t="str">
            <v>ACCRUED REGULATORY</v>
          </cell>
          <cell r="D560">
            <v>22.41</v>
          </cell>
          <cell r="E560">
            <v>43616</v>
          </cell>
          <cell r="F560">
            <v>43808</v>
          </cell>
        </row>
        <row r="561">
          <cell r="A561" t="str">
            <v>3010408700AE62520000</v>
          </cell>
          <cell r="B561" t="str">
            <v>PROSHARES ULT MSCI JAPAN</v>
          </cell>
          <cell r="C561" t="str">
            <v>ACCRUED BASIS POINT LICENSING FEE</v>
          </cell>
          <cell r="D561">
            <v>-77.62</v>
          </cell>
          <cell r="E561">
            <v>43616</v>
          </cell>
          <cell r="F561">
            <v>43808</v>
          </cell>
        </row>
        <row r="562">
          <cell r="A562" t="str">
            <v>3010408700AE69130000</v>
          </cell>
          <cell r="B562" t="str">
            <v>PROSHARES ULT MSCI JAPAN</v>
          </cell>
          <cell r="C562" t="str">
            <v>ACCRUED OTHER EXPENSE</v>
          </cell>
          <cell r="D562">
            <v>108.96</v>
          </cell>
          <cell r="E562">
            <v>43616</v>
          </cell>
          <cell r="F562">
            <v>43808</v>
          </cell>
        </row>
        <row r="563">
          <cell r="A563" t="str">
            <v>3010408700AE76010000</v>
          </cell>
          <cell r="B563" t="str">
            <v>PROSHARES ULT MSCI JAPAN</v>
          </cell>
          <cell r="C563" t="str">
            <v>ACCRUED TAX EXPENSE</v>
          </cell>
          <cell r="D563">
            <v>2371.9699999999998</v>
          </cell>
          <cell r="E563">
            <v>43616</v>
          </cell>
          <cell r="F563">
            <v>43808</v>
          </cell>
        </row>
        <row r="564">
          <cell r="A564" t="str">
            <v>3010408700AE84230000</v>
          </cell>
          <cell r="B564" t="str">
            <v>PROSHARES ULT MSCI JAPAN</v>
          </cell>
          <cell r="C564" t="str">
            <v>ACCRUED LEGAL FEES OOP</v>
          </cell>
          <cell r="D564">
            <v>-0.65</v>
          </cell>
          <cell r="E564">
            <v>43616</v>
          </cell>
          <cell r="F564">
            <v>43808</v>
          </cell>
        </row>
        <row r="565">
          <cell r="A565" t="str">
            <v>3010408700AE84240000</v>
          </cell>
          <cell r="B565" t="str">
            <v>PROSHARES ULT MSCI JAPAN</v>
          </cell>
          <cell r="C565" t="str">
            <v>ACCRUED PROFESSIONAL FEES OOP</v>
          </cell>
          <cell r="D565">
            <v>-0.51</v>
          </cell>
          <cell r="E565">
            <v>43616</v>
          </cell>
          <cell r="F565">
            <v>43808</v>
          </cell>
        </row>
        <row r="566">
          <cell r="A566" t="str">
            <v>30104087002150</v>
          </cell>
          <cell r="B566" t="str">
            <v>PROSHARES ULT MSCI JAPAN</v>
          </cell>
          <cell r="C566" t="str">
            <v>SUBTOTAL</v>
          </cell>
          <cell r="D566">
            <v>-131758.19</v>
          </cell>
          <cell r="E566">
            <v>43616</v>
          </cell>
          <cell r="F566">
            <v>43808</v>
          </cell>
        </row>
        <row r="567">
          <cell r="A567" t="str">
            <v>30104087002550</v>
          </cell>
          <cell r="B567" t="str">
            <v>PROSHARES ULT MSCI JAPAN</v>
          </cell>
          <cell r="C567" t="str">
            <v>TOTAL LIABILITIES</v>
          </cell>
          <cell r="D567">
            <v>-131758.19</v>
          </cell>
          <cell r="E567">
            <v>43616</v>
          </cell>
          <cell r="F567">
            <v>43808</v>
          </cell>
        </row>
        <row r="568">
          <cell r="A568" t="str">
            <v>30104087002600</v>
          </cell>
          <cell r="B568" t="str">
            <v>PROSHARES ULT MSCI JAPAN</v>
          </cell>
          <cell r="C568" t="str">
            <v>TOTAL NET ASSETS AT MARKET</v>
          </cell>
          <cell r="D568">
            <v>5819201.2199999997</v>
          </cell>
          <cell r="E568">
            <v>43616</v>
          </cell>
          <cell r="F568">
            <v>43808</v>
          </cell>
        </row>
        <row r="569">
          <cell r="A569" t="str">
            <v>30104087002650</v>
          </cell>
          <cell r="B569" t="str">
            <v>PROSHARES ULT MSCI JAPAN</v>
          </cell>
          <cell r="C569" t="str">
            <v>FUND SHARES OUTSTANDING</v>
          </cell>
          <cell r="D569">
            <v>150000</v>
          </cell>
          <cell r="E569">
            <v>43616</v>
          </cell>
          <cell r="F569">
            <v>43808</v>
          </cell>
        </row>
        <row r="570">
          <cell r="A570" t="str">
            <v>30104087002700</v>
          </cell>
          <cell r="B570" t="str">
            <v>PROSHARES ULT MSCI JAPAN</v>
          </cell>
          <cell r="C570" t="str">
            <v>NET ASSET VALUE</v>
          </cell>
          <cell r="D570">
            <v>38.794670000000004</v>
          </cell>
          <cell r="E570">
            <v>43616</v>
          </cell>
          <cell r="F570">
            <v>43808</v>
          </cell>
        </row>
        <row r="571">
          <cell r="A571" t="str">
            <v>30104087002750</v>
          </cell>
          <cell r="B571" t="str">
            <v>PROSHARES ULT MSCI JAPAN</v>
          </cell>
          <cell r="C571" t="str">
            <v>NET ASSET VALUE (ROUNDED)</v>
          </cell>
          <cell r="D571">
            <v>38.79</v>
          </cell>
          <cell r="E571">
            <v>43616</v>
          </cell>
          <cell r="F571">
            <v>43808</v>
          </cell>
        </row>
        <row r="572">
          <cell r="A572" t="str">
            <v>30104087002800</v>
          </cell>
          <cell r="B572" t="str">
            <v>PROSHARES ULT MSCI JAPAN</v>
          </cell>
          <cell r="C572" t="str">
            <v>SUBSCRIPTIONS</v>
          </cell>
          <cell r="D572">
            <v>317328414.98000002</v>
          </cell>
          <cell r="E572">
            <v>43616</v>
          </cell>
          <cell r="F572">
            <v>43808</v>
          </cell>
        </row>
        <row r="573">
          <cell r="A573" t="str">
            <v>30104087002950</v>
          </cell>
          <cell r="B573" t="str">
            <v>PROSHARES ULT MSCI JAPAN</v>
          </cell>
          <cell r="C573" t="str">
            <v>REDEMPTIONS</v>
          </cell>
          <cell r="D573">
            <v>-311869797.18000001</v>
          </cell>
          <cell r="E573">
            <v>43616</v>
          </cell>
          <cell r="F573">
            <v>43808</v>
          </cell>
        </row>
        <row r="574">
          <cell r="A574" t="str">
            <v>30104087003100</v>
          </cell>
          <cell r="B574" t="str">
            <v>PROSHARES ULT MSCI JAPAN</v>
          </cell>
          <cell r="C574" t="str">
            <v>SUBTOTAL</v>
          </cell>
          <cell r="D574">
            <v>5458617.7999999998</v>
          </cell>
          <cell r="E574">
            <v>43616</v>
          </cell>
          <cell r="F574">
            <v>43808</v>
          </cell>
        </row>
        <row r="575">
          <cell r="A575" t="str">
            <v>30104087003150</v>
          </cell>
          <cell r="B575" t="str">
            <v>PROSHARES ULT MSCI JAPAN</v>
          </cell>
          <cell r="C575" t="str">
            <v>UNDISTRIBUTED GAIN/LOSS PRIOR</v>
          </cell>
          <cell r="D575">
            <v>1040065.38</v>
          </cell>
          <cell r="E575">
            <v>43616</v>
          </cell>
          <cell r="F575">
            <v>43808</v>
          </cell>
        </row>
        <row r="576">
          <cell r="A576" t="str">
            <v>30104087003200</v>
          </cell>
          <cell r="B576" t="str">
            <v>PROSHARES ULT MSCI JAPAN</v>
          </cell>
          <cell r="C576" t="str">
            <v>ADJ TO BEG BAL (GAIN/LOSS)</v>
          </cell>
          <cell r="D576">
            <v>-2596928</v>
          </cell>
          <cell r="E576">
            <v>43616</v>
          </cell>
          <cell r="F576">
            <v>43808</v>
          </cell>
        </row>
        <row r="577">
          <cell r="A577" t="str">
            <v>30104087003250</v>
          </cell>
          <cell r="B577" t="str">
            <v>PROSHARES ULT MSCI JAPAN</v>
          </cell>
          <cell r="C577" t="str">
            <v>ADJUSTED UND GAIN/LOSS PRIOR</v>
          </cell>
          <cell r="D577">
            <v>-1556862.62</v>
          </cell>
          <cell r="E577">
            <v>43616</v>
          </cell>
          <cell r="F577">
            <v>43808</v>
          </cell>
        </row>
        <row r="578">
          <cell r="A578" t="str">
            <v>30104087003350</v>
          </cell>
          <cell r="B578" t="str">
            <v>PROSHARES ULT MSCI JAPAN</v>
          </cell>
          <cell r="C578" t="str">
            <v>UNDISTRIBUTED INCOME PRIOR</v>
          </cell>
          <cell r="D578">
            <v>-15621.35</v>
          </cell>
          <cell r="E578">
            <v>43616</v>
          </cell>
          <cell r="F578">
            <v>43808</v>
          </cell>
        </row>
        <row r="579">
          <cell r="A579" t="str">
            <v>30104087003400</v>
          </cell>
          <cell r="B579" t="str">
            <v>PROSHARES ULT MSCI JAPAN</v>
          </cell>
          <cell r="C579" t="str">
            <v>ADJ TO BEG BAL (INCOME)</v>
          </cell>
          <cell r="D579">
            <v>19478</v>
          </cell>
          <cell r="E579">
            <v>43616</v>
          </cell>
          <cell r="F579">
            <v>43808</v>
          </cell>
        </row>
        <row r="580">
          <cell r="A580" t="str">
            <v>30104087003450</v>
          </cell>
          <cell r="B580" t="str">
            <v>PROSHARES ULT MSCI JAPAN</v>
          </cell>
          <cell r="C580" t="str">
            <v>ADJUSTED UND INCOME PRIOR</v>
          </cell>
          <cell r="D580">
            <v>3856.65</v>
          </cell>
          <cell r="E580">
            <v>43616</v>
          </cell>
          <cell r="F580">
            <v>43808</v>
          </cell>
        </row>
        <row r="581">
          <cell r="A581" t="str">
            <v>30104087003500</v>
          </cell>
          <cell r="B581" t="str">
            <v>PROSHARES ULT MSCI JAPAN</v>
          </cell>
          <cell r="C581" t="str">
            <v>DISTRIBUTED INCOME</v>
          </cell>
          <cell r="D581">
            <v>-6862.6</v>
          </cell>
          <cell r="E581">
            <v>43616</v>
          </cell>
          <cell r="F581">
            <v>43808</v>
          </cell>
        </row>
        <row r="582">
          <cell r="A582" t="str">
            <v>30104087003600</v>
          </cell>
          <cell r="B582" t="str">
            <v>PROSHARES ULT MSCI JAPAN</v>
          </cell>
          <cell r="C582" t="str">
            <v>TOTAL CAPITAL</v>
          </cell>
          <cell r="D582">
            <v>3898749.23</v>
          </cell>
          <cell r="E582">
            <v>43616</v>
          </cell>
          <cell r="F582">
            <v>43808</v>
          </cell>
        </row>
        <row r="583">
          <cell r="A583" t="str">
            <v>3010408700I9070</v>
          </cell>
          <cell r="B583" t="str">
            <v>PROSHARES ULT MSCI JAPAN</v>
          </cell>
          <cell r="C583" t="str">
            <v>INTEREST INCOME - OTHER</v>
          </cell>
          <cell r="D583">
            <v>26321.42</v>
          </cell>
          <cell r="E583">
            <v>43616</v>
          </cell>
          <cell r="F583">
            <v>43808</v>
          </cell>
        </row>
        <row r="584">
          <cell r="A584" t="str">
            <v>3010408700I9071</v>
          </cell>
          <cell r="B584" t="str">
            <v>PROSHARES ULT MSCI JAPAN</v>
          </cell>
          <cell r="C584" t="str">
            <v>INTEREST INCOME ON CURRENCY</v>
          </cell>
          <cell r="D584">
            <v>-7.0000000000000007E-2</v>
          </cell>
          <cell r="E584">
            <v>43616</v>
          </cell>
          <cell r="F584">
            <v>43808</v>
          </cell>
        </row>
        <row r="585">
          <cell r="A585" t="str">
            <v>30104087003650</v>
          </cell>
          <cell r="B585" t="str">
            <v>PROSHARES ULT MSCI JAPAN</v>
          </cell>
          <cell r="C585" t="str">
            <v>SUBTOTAL</v>
          </cell>
          <cell r="D585">
            <v>26321.35</v>
          </cell>
          <cell r="E585">
            <v>43616</v>
          </cell>
          <cell r="F585">
            <v>43808</v>
          </cell>
        </row>
        <row r="586">
          <cell r="A586" t="str">
            <v>30104087004000</v>
          </cell>
          <cell r="B586" t="str">
            <v>PROSHARES ULT MSCI JAPAN</v>
          </cell>
          <cell r="C586" t="str">
            <v>TOTAL INCOME</v>
          </cell>
          <cell r="D586">
            <v>26321.35</v>
          </cell>
          <cell r="E586">
            <v>43616</v>
          </cell>
          <cell r="F586">
            <v>43808</v>
          </cell>
        </row>
        <row r="587">
          <cell r="A587" t="str">
            <v>3010408700E50030000</v>
          </cell>
          <cell r="B587" t="str">
            <v>PROSHARES ULT MSCI JAPAN</v>
          </cell>
          <cell r="C587" t="str">
            <v>ADMINISTRATION FEE</v>
          </cell>
          <cell r="D587">
            <v>-13152</v>
          </cell>
          <cell r="E587">
            <v>43616</v>
          </cell>
          <cell r="F587">
            <v>43808</v>
          </cell>
        </row>
        <row r="588">
          <cell r="A588" t="str">
            <v>3010408700E50040000</v>
          </cell>
          <cell r="B588" t="str">
            <v>PROSHARES ULT MSCI JAPAN</v>
          </cell>
          <cell r="C588" t="str">
            <v>ADMINISTRATION OUT OF POCKET</v>
          </cell>
          <cell r="D588">
            <v>-3646.08</v>
          </cell>
          <cell r="E588">
            <v>43616</v>
          </cell>
          <cell r="F588">
            <v>43808</v>
          </cell>
        </row>
        <row r="589">
          <cell r="A589" t="str">
            <v>3010408700E50110000</v>
          </cell>
          <cell r="B589" t="str">
            <v>PROSHARES ULT MSCI JAPAN</v>
          </cell>
          <cell r="C589" t="str">
            <v>SUB-ADVISORY FEE</v>
          </cell>
          <cell r="D589">
            <v>-2863.97</v>
          </cell>
          <cell r="E589">
            <v>43616</v>
          </cell>
          <cell r="F589">
            <v>43808</v>
          </cell>
        </row>
        <row r="590">
          <cell r="A590" t="str">
            <v>3010408700E50150000</v>
          </cell>
          <cell r="B590" t="str">
            <v>PROSHARES ULT MSCI JAPAN</v>
          </cell>
          <cell r="C590" t="str">
            <v>AUDIT FEE</v>
          </cell>
          <cell r="D590">
            <v>-9042.73</v>
          </cell>
          <cell r="E590">
            <v>43616</v>
          </cell>
          <cell r="F590">
            <v>43808</v>
          </cell>
        </row>
        <row r="591">
          <cell r="A591" t="str">
            <v>3010408700E50300000</v>
          </cell>
          <cell r="B591" t="str">
            <v>PROSHARES ULT MSCI JAPAN</v>
          </cell>
          <cell r="C591" t="str">
            <v>PROFESSIONAL FEES</v>
          </cell>
          <cell r="D591">
            <v>-16.11</v>
          </cell>
          <cell r="E591">
            <v>43616</v>
          </cell>
          <cell r="F591">
            <v>43808</v>
          </cell>
        </row>
        <row r="592">
          <cell r="A592" t="str">
            <v>3010408700E50650000</v>
          </cell>
          <cell r="B592" t="str">
            <v>PROSHARES ULT MSCI JAPAN</v>
          </cell>
          <cell r="C592" t="str">
            <v>CUSTODY FEE</v>
          </cell>
          <cell r="D592">
            <v>-169.69</v>
          </cell>
          <cell r="E592">
            <v>43616</v>
          </cell>
          <cell r="F592">
            <v>43808</v>
          </cell>
        </row>
        <row r="593">
          <cell r="A593" t="str">
            <v>3010408700E50700000</v>
          </cell>
          <cell r="B593" t="str">
            <v>PROSHARES ULT MSCI JAPAN</v>
          </cell>
          <cell r="C593" t="str">
            <v>DIRECTORS/TRUSTEE FEE</v>
          </cell>
          <cell r="D593">
            <v>-63.63</v>
          </cell>
          <cell r="E593">
            <v>43616</v>
          </cell>
          <cell r="F593">
            <v>43808</v>
          </cell>
        </row>
        <row r="594">
          <cell r="A594" t="str">
            <v>3010408700E50810000</v>
          </cell>
          <cell r="B594" t="str">
            <v>PROSHARES ULT MSCI JAPAN</v>
          </cell>
          <cell r="C594" t="str">
            <v>MANAGEMENT FEES (VARIABLE)</v>
          </cell>
          <cell r="D594">
            <v>-21480.080000000002</v>
          </cell>
          <cell r="E594">
            <v>43616</v>
          </cell>
          <cell r="F594">
            <v>43808</v>
          </cell>
        </row>
        <row r="595">
          <cell r="A595" t="str">
            <v>3010408700E50850000</v>
          </cell>
          <cell r="B595" t="str">
            <v>PROSHARES ULT MSCI JAPAN</v>
          </cell>
          <cell r="C595" t="str">
            <v>INSURANCE FEE</v>
          </cell>
          <cell r="D595">
            <v>-42.24</v>
          </cell>
          <cell r="E595">
            <v>43616</v>
          </cell>
          <cell r="F595">
            <v>43808</v>
          </cell>
        </row>
        <row r="596">
          <cell r="A596" t="str">
            <v>3010408700E50900000</v>
          </cell>
          <cell r="B596" t="str">
            <v>PROSHARES ULT MSCI JAPAN</v>
          </cell>
          <cell r="C596" t="str">
            <v>LEGAL FEE</v>
          </cell>
          <cell r="D596">
            <v>-43.5</v>
          </cell>
          <cell r="E596">
            <v>43616</v>
          </cell>
          <cell r="F596">
            <v>43808</v>
          </cell>
        </row>
        <row r="597">
          <cell r="A597" t="str">
            <v>3010408700E51520000</v>
          </cell>
          <cell r="B597" t="str">
            <v>PROSHARES ULT MSCI JAPAN</v>
          </cell>
          <cell r="C597" t="str">
            <v>LISTING EXPENSE</v>
          </cell>
          <cell r="D597">
            <v>-4659.84</v>
          </cell>
          <cell r="E597">
            <v>43616</v>
          </cell>
          <cell r="F597">
            <v>43808</v>
          </cell>
        </row>
        <row r="598">
          <cell r="A598" t="str">
            <v>3010408700E51600000</v>
          </cell>
          <cell r="B598" t="str">
            <v>PROSHARES ULT MSCI JAPAN</v>
          </cell>
          <cell r="C598" t="str">
            <v>SHAREHOLDER REPORTING FEE</v>
          </cell>
          <cell r="D598">
            <v>-1073.93</v>
          </cell>
          <cell r="E598">
            <v>43616</v>
          </cell>
          <cell r="F598">
            <v>43808</v>
          </cell>
        </row>
        <row r="599">
          <cell r="A599" t="str">
            <v>3010408700E52150000</v>
          </cell>
          <cell r="B599" t="str">
            <v>PROSHARES ULT MSCI JAPAN</v>
          </cell>
          <cell r="C599" t="str">
            <v>REIMBURSEMENT OF ADVISOR EXPENSE</v>
          </cell>
          <cell r="D599">
            <v>13736.46</v>
          </cell>
          <cell r="E599">
            <v>43616</v>
          </cell>
          <cell r="F599">
            <v>43808</v>
          </cell>
        </row>
        <row r="600">
          <cell r="A600" t="str">
            <v>3010408700E52300000</v>
          </cell>
          <cell r="B600" t="str">
            <v>PROSHARES ULT MSCI JAPAN</v>
          </cell>
          <cell r="C600" t="str">
            <v>WAIVER FROM ADVISOR EXPENSE</v>
          </cell>
          <cell r="D600">
            <v>21480.080000000002</v>
          </cell>
          <cell r="E600">
            <v>43616</v>
          </cell>
          <cell r="F600">
            <v>43808</v>
          </cell>
        </row>
        <row r="601">
          <cell r="A601" t="str">
            <v>3010408700E52310000</v>
          </cell>
          <cell r="B601" t="str">
            <v>PROSHARES ULT MSCI JAPAN</v>
          </cell>
          <cell r="C601" t="str">
            <v>TREASURER SERVICES</v>
          </cell>
          <cell r="D601">
            <v>-1848.03</v>
          </cell>
          <cell r="E601">
            <v>43616</v>
          </cell>
          <cell r="F601">
            <v>43808</v>
          </cell>
        </row>
        <row r="602">
          <cell r="A602" t="str">
            <v>3010408700E53060000</v>
          </cell>
          <cell r="B602" t="str">
            <v>PROSHARES ULT MSCI JAPAN</v>
          </cell>
          <cell r="C602" t="str">
            <v>CCO EXPENSE</v>
          </cell>
          <cell r="D602">
            <v>-24.65</v>
          </cell>
          <cell r="E602">
            <v>43616</v>
          </cell>
          <cell r="F602">
            <v>43808</v>
          </cell>
        </row>
        <row r="603">
          <cell r="A603" t="str">
            <v>3010408700E60100000</v>
          </cell>
          <cell r="B603" t="str">
            <v>PROSHARES ULT MSCI JAPAN</v>
          </cell>
          <cell r="C603" t="str">
            <v>REGULATORY</v>
          </cell>
          <cell r="D603">
            <v>-57.02</v>
          </cell>
          <cell r="E603">
            <v>43616</v>
          </cell>
          <cell r="F603">
            <v>43808</v>
          </cell>
        </row>
        <row r="604">
          <cell r="A604" t="str">
            <v>3010408700E62520000</v>
          </cell>
          <cell r="B604" t="str">
            <v>PROSHARES ULT MSCI JAPAN</v>
          </cell>
          <cell r="C604" t="str">
            <v>BASIS POINT LICENSING FEE</v>
          </cell>
          <cell r="D604">
            <v>-1193.6199999999999</v>
          </cell>
          <cell r="E604">
            <v>43616</v>
          </cell>
          <cell r="F604">
            <v>43808</v>
          </cell>
        </row>
        <row r="605">
          <cell r="A605" t="str">
            <v>3010408700E66590000</v>
          </cell>
          <cell r="B605" t="str">
            <v>PROSHARES ULT MSCI JAPAN</v>
          </cell>
          <cell r="C605" t="str">
            <v>EXCISE TAX</v>
          </cell>
          <cell r="D605">
            <v>-212</v>
          </cell>
          <cell r="E605">
            <v>43616</v>
          </cell>
          <cell r="F605">
            <v>43808</v>
          </cell>
        </row>
        <row r="606">
          <cell r="A606" t="str">
            <v>3010408700E69130000</v>
          </cell>
          <cell r="B606" t="str">
            <v>PROSHARES ULT MSCI JAPAN</v>
          </cell>
          <cell r="C606" t="str">
            <v>OTHER EXPENSE</v>
          </cell>
          <cell r="D606">
            <v>-189.81</v>
          </cell>
          <cell r="E606">
            <v>43616</v>
          </cell>
          <cell r="F606">
            <v>43808</v>
          </cell>
        </row>
        <row r="607">
          <cell r="A607" t="str">
            <v>3010408700E76010000</v>
          </cell>
          <cell r="B607" t="str">
            <v>PROSHARES ULT MSCI JAPAN</v>
          </cell>
          <cell r="C607" t="str">
            <v>TAX EXPENSE</v>
          </cell>
          <cell r="D607">
            <v>-2820.08</v>
          </cell>
          <cell r="E607">
            <v>43616</v>
          </cell>
          <cell r="F607">
            <v>43808</v>
          </cell>
        </row>
        <row r="608">
          <cell r="A608" t="str">
            <v>30104087004060</v>
          </cell>
          <cell r="B608" t="str">
            <v>PROSHARES ULT MSCI JAPAN</v>
          </cell>
          <cell r="C608" t="str">
            <v>TOTAL EXPENSES</v>
          </cell>
          <cell r="D608">
            <v>-27382.47</v>
          </cell>
          <cell r="E608">
            <v>43616</v>
          </cell>
          <cell r="F608">
            <v>43808</v>
          </cell>
        </row>
        <row r="609">
          <cell r="A609" t="str">
            <v>30104087004100</v>
          </cell>
          <cell r="B609" t="str">
            <v>PROSHARES ULT MSCI JAPAN</v>
          </cell>
          <cell r="C609" t="str">
            <v>TOTAL NET INCOME</v>
          </cell>
          <cell r="D609">
            <v>-1061.1199999999999</v>
          </cell>
          <cell r="E609">
            <v>43616</v>
          </cell>
          <cell r="F609">
            <v>43808</v>
          </cell>
        </row>
        <row r="610">
          <cell r="A610" t="str">
            <v>30104087004150</v>
          </cell>
          <cell r="B610" t="str">
            <v>PROSHARES ULT MSCI JAPAN</v>
          </cell>
          <cell r="C610" t="str">
            <v>INVESTMENT SHORT SHORT GAIN</v>
          </cell>
          <cell r="D610">
            <v>531101.93999999994</v>
          </cell>
          <cell r="E610">
            <v>43616</v>
          </cell>
          <cell r="F610">
            <v>43808</v>
          </cell>
        </row>
        <row r="611">
          <cell r="A611" t="str">
            <v>30104087004250</v>
          </cell>
          <cell r="B611" t="str">
            <v>PROSHARES ULT MSCI JAPAN</v>
          </cell>
          <cell r="C611" t="str">
            <v>INVESTMENT SHORT TERM LOSS</v>
          </cell>
          <cell r="D611">
            <v>-572241.27</v>
          </cell>
          <cell r="E611">
            <v>43616</v>
          </cell>
          <cell r="F611">
            <v>43808</v>
          </cell>
        </row>
        <row r="612">
          <cell r="A612" t="str">
            <v>30104087004450</v>
          </cell>
          <cell r="B612" t="str">
            <v>PROSHARES ULT MSCI JAPAN</v>
          </cell>
          <cell r="C612" t="str">
            <v>SUBTOTAL</v>
          </cell>
          <cell r="D612">
            <v>-41139.33</v>
          </cell>
          <cell r="E612">
            <v>43616</v>
          </cell>
          <cell r="F612">
            <v>43808</v>
          </cell>
        </row>
        <row r="613">
          <cell r="A613" t="str">
            <v>30104087005400</v>
          </cell>
          <cell r="B613" t="str">
            <v>PROSHARES ULT MSCI JAPAN</v>
          </cell>
          <cell r="C613" t="str">
            <v>TOTAL GAIN/LOSS</v>
          </cell>
          <cell r="D613">
            <v>-41139.33</v>
          </cell>
          <cell r="E613">
            <v>43616</v>
          </cell>
          <cell r="F613">
            <v>43808</v>
          </cell>
        </row>
        <row r="614">
          <cell r="A614" t="str">
            <v>30104087005450</v>
          </cell>
          <cell r="B614" t="str">
            <v>PROSHARES ULT MSCI JAPAN</v>
          </cell>
          <cell r="C614" t="str">
            <v>INVESTMENTS</v>
          </cell>
          <cell r="D614">
            <v>1962652.44</v>
          </cell>
          <cell r="E614">
            <v>43616</v>
          </cell>
          <cell r="F614">
            <v>43808</v>
          </cell>
        </row>
        <row r="615">
          <cell r="A615" t="str">
            <v>30104087005650</v>
          </cell>
          <cell r="B615" t="str">
            <v>PROSHARES ULT MSCI JAPAN</v>
          </cell>
          <cell r="C615" t="str">
            <v>TOTAL UNREALIZED GAIN/LOSS - INVESTMENTS</v>
          </cell>
          <cell r="D615">
            <v>1962652.44</v>
          </cell>
          <cell r="E615">
            <v>43616</v>
          </cell>
          <cell r="F615">
            <v>43808</v>
          </cell>
        </row>
        <row r="616">
          <cell r="A616" t="str">
            <v>30104087006000</v>
          </cell>
          <cell r="B616" t="str">
            <v>PROSHARES ULT MSCI JAPAN</v>
          </cell>
          <cell r="C616" t="str">
            <v>TOTAL EQUITY</v>
          </cell>
          <cell r="D616">
            <v>5819201.2199999997</v>
          </cell>
          <cell r="E616">
            <v>43616</v>
          </cell>
          <cell r="F616">
            <v>43808</v>
          </cell>
        </row>
        <row r="617">
          <cell r="A617" t="str">
            <v>30104087006050</v>
          </cell>
          <cell r="B617" t="str">
            <v>PROSHARES ULT MSCI JAPAN</v>
          </cell>
          <cell r="C617" t="str">
            <v>BALANCE</v>
          </cell>
          <cell r="D617">
            <v>0</v>
          </cell>
          <cell r="E617">
            <v>43616</v>
          </cell>
          <cell r="F617">
            <v>43808</v>
          </cell>
        </row>
        <row r="618">
          <cell r="A618" t="str">
            <v>3010409300S3000</v>
          </cell>
          <cell r="B618" t="str">
            <v>PROSHARES ULT FTSE CHINA</v>
          </cell>
          <cell r="C618" t="str">
            <v>DERIVATIVES</v>
          </cell>
          <cell r="D618">
            <v>-3631051.64</v>
          </cell>
          <cell r="E618">
            <v>43616</v>
          </cell>
          <cell r="F618">
            <v>43808</v>
          </cell>
        </row>
        <row r="619">
          <cell r="A619" t="str">
            <v>3010409300S4000</v>
          </cell>
          <cell r="B619" t="str">
            <v>PROSHARES ULT FTSE CHINA</v>
          </cell>
          <cell r="C619" t="str">
            <v>CASH EQUIVALENTS</v>
          </cell>
          <cell r="D619">
            <v>19852330.870000001</v>
          </cell>
          <cell r="E619">
            <v>43616</v>
          </cell>
          <cell r="F619">
            <v>43808</v>
          </cell>
        </row>
        <row r="620">
          <cell r="A620" t="str">
            <v>30104093001000</v>
          </cell>
          <cell r="B620" t="str">
            <v>PROSHARES ULT FTSE CHINA</v>
          </cell>
          <cell r="C620" t="str">
            <v>TOTAL INVESTMENTS</v>
          </cell>
          <cell r="D620">
            <v>16221279.23</v>
          </cell>
          <cell r="E620">
            <v>43616</v>
          </cell>
          <cell r="F620">
            <v>43808</v>
          </cell>
        </row>
        <row r="621">
          <cell r="A621" t="str">
            <v>30104093001050</v>
          </cell>
          <cell r="B621" t="str">
            <v>PROSHARES ULT FTSE CHINA</v>
          </cell>
          <cell r="C621" t="str">
            <v>CASH</v>
          </cell>
          <cell r="D621">
            <v>14243664.49</v>
          </cell>
          <cell r="E621">
            <v>43616</v>
          </cell>
          <cell r="F621">
            <v>43808</v>
          </cell>
        </row>
        <row r="622">
          <cell r="A622" t="str">
            <v>3010409300AI9070</v>
          </cell>
          <cell r="B622" t="str">
            <v>PROSHARES ULT FTSE CHINA</v>
          </cell>
          <cell r="C622" t="str">
            <v>ACCRUED INTEREST INCOME - OTHER</v>
          </cell>
          <cell r="D622">
            <v>810.47</v>
          </cell>
          <cell r="E622">
            <v>43616</v>
          </cell>
          <cell r="F622">
            <v>43808</v>
          </cell>
        </row>
        <row r="623">
          <cell r="A623" t="str">
            <v>30104093001200</v>
          </cell>
          <cell r="B623" t="str">
            <v>PROSHARES ULT FTSE CHINA</v>
          </cell>
          <cell r="C623" t="str">
            <v>SUBTOTAL</v>
          </cell>
          <cell r="D623">
            <v>810.47</v>
          </cell>
          <cell r="E623">
            <v>43616</v>
          </cell>
          <cell r="F623">
            <v>43808</v>
          </cell>
        </row>
        <row r="624">
          <cell r="A624" t="str">
            <v>3010409300P52300000</v>
          </cell>
          <cell r="B624" t="str">
            <v>PROSHARES ULT FTSE CHINA</v>
          </cell>
          <cell r="C624" t="str">
            <v>PREPAID WAIVER FROM ADVISOR EXPENSE</v>
          </cell>
          <cell r="D624">
            <v>8362.32</v>
          </cell>
          <cell r="E624">
            <v>43616</v>
          </cell>
          <cell r="F624">
            <v>43808</v>
          </cell>
        </row>
        <row r="625">
          <cell r="A625" t="str">
            <v>30104093001800</v>
          </cell>
          <cell r="B625" t="str">
            <v>PROSHARES ULT FTSE CHINA</v>
          </cell>
          <cell r="C625" t="str">
            <v>SUBTOTAL</v>
          </cell>
          <cell r="D625">
            <v>8362.32</v>
          </cell>
          <cell r="E625">
            <v>43616</v>
          </cell>
          <cell r="F625">
            <v>43808</v>
          </cell>
        </row>
        <row r="626">
          <cell r="A626" t="str">
            <v>30104093001850</v>
          </cell>
          <cell r="B626" t="str">
            <v>PROSHARES ULT FTSE CHINA</v>
          </cell>
          <cell r="C626" t="str">
            <v>TOTAL ASSETS</v>
          </cell>
          <cell r="D626">
            <v>30474116.510000002</v>
          </cell>
          <cell r="E626">
            <v>43616</v>
          </cell>
          <cell r="F626">
            <v>43808</v>
          </cell>
        </row>
        <row r="627">
          <cell r="A627" t="str">
            <v>3010409300AE50030000</v>
          </cell>
          <cell r="B627" t="str">
            <v>PROSHARES ULT FTSE CHINA</v>
          </cell>
          <cell r="C627" t="str">
            <v>ACCRUED ADMINISTRATION FEE</v>
          </cell>
          <cell r="D627">
            <v>11173.32</v>
          </cell>
          <cell r="E627">
            <v>43616</v>
          </cell>
          <cell r="F627">
            <v>43808</v>
          </cell>
        </row>
        <row r="628">
          <cell r="A628" t="str">
            <v>3010409300AE50040000</v>
          </cell>
          <cell r="B628" t="str">
            <v>PROSHARES ULT FTSE CHINA</v>
          </cell>
          <cell r="C628" t="str">
            <v>ACCRUED ADMINISTRATION OUT OF POCKET</v>
          </cell>
          <cell r="D628">
            <v>3066.8</v>
          </cell>
          <cell r="E628">
            <v>43616</v>
          </cell>
          <cell r="F628">
            <v>43808</v>
          </cell>
        </row>
        <row r="629">
          <cell r="A629" t="str">
            <v>3010409300AE50110000</v>
          </cell>
          <cell r="B629" t="str">
            <v>PROSHARES ULT FTSE CHINA</v>
          </cell>
          <cell r="C629" t="str">
            <v>ACCRUED SUB-ADVISORY FEE</v>
          </cell>
          <cell r="D629">
            <v>3349.38</v>
          </cell>
          <cell r="E629">
            <v>43616</v>
          </cell>
          <cell r="F629">
            <v>43808</v>
          </cell>
        </row>
        <row r="630">
          <cell r="A630" t="str">
            <v>3010409300AE50150000</v>
          </cell>
          <cell r="B630" t="str">
            <v>PROSHARES ULT FTSE CHINA</v>
          </cell>
          <cell r="C630" t="str">
            <v>ACCRUED AUDIT FEE</v>
          </cell>
          <cell r="D630">
            <v>9085.1200000000008</v>
          </cell>
          <cell r="E630">
            <v>43616</v>
          </cell>
          <cell r="F630">
            <v>43808</v>
          </cell>
        </row>
        <row r="631">
          <cell r="A631" t="str">
            <v>3010409300AE50300000</v>
          </cell>
          <cell r="B631" t="str">
            <v>PROSHARES ULT FTSE CHINA</v>
          </cell>
          <cell r="C631" t="str">
            <v>ACCRUED PROFESSIONAL FEES</v>
          </cell>
          <cell r="D631">
            <v>50.57</v>
          </cell>
          <cell r="E631">
            <v>43616</v>
          </cell>
          <cell r="F631">
            <v>43808</v>
          </cell>
        </row>
        <row r="632">
          <cell r="A632" t="str">
            <v>3010409300AE50650000</v>
          </cell>
          <cell r="B632" t="str">
            <v>PROSHARES ULT FTSE CHINA</v>
          </cell>
          <cell r="C632" t="str">
            <v>ACCRUED CUSTODY FEE</v>
          </cell>
          <cell r="D632">
            <v>906.06</v>
          </cell>
          <cell r="E632">
            <v>43616</v>
          </cell>
          <cell r="F632">
            <v>43808</v>
          </cell>
        </row>
        <row r="633">
          <cell r="A633" t="str">
            <v>3010409300AE50700000</v>
          </cell>
          <cell r="B633" t="str">
            <v>PROSHARES ULT FTSE CHINA</v>
          </cell>
          <cell r="C633" t="str">
            <v>ACCRUED DIRECTORS/TRUSTEE FEE</v>
          </cell>
          <cell r="D633">
            <v>262.62</v>
          </cell>
          <cell r="E633">
            <v>43616</v>
          </cell>
          <cell r="F633">
            <v>43808</v>
          </cell>
        </row>
        <row r="634">
          <cell r="A634" t="str">
            <v>3010409300AE50810000</v>
          </cell>
          <cell r="B634" t="str">
            <v>PROSHARES ULT FTSE CHINA</v>
          </cell>
          <cell r="C634" t="str">
            <v>ACCRUED MANAGEMENT FEES (VARIABLE)</v>
          </cell>
          <cell r="D634">
            <v>25120.720000000001</v>
          </cell>
          <cell r="E634">
            <v>43616</v>
          </cell>
          <cell r="F634">
            <v>43808</v>
          </cell>
        </row>
        <row r="635">
          <cell r="A635" t="str">
            <v>3010409300AE50850000</v>
          </cell>
          <cell r="B635" t="str">
            <v>PROSHARES ULT FTSE CHINA</v>
          </cell>
          <cell r="C635" t="str">
            <v>ACCRUED INSURANCE FEE</v>
          </cell>
          <cell r="D635">
            <v>-156.02000000000001</v>
          </cell>
          <cell r="E635">
            <v>43616</v>
          </cell>
          <cell r="F635">
            <v>43808</v>
          </cell>
        </row>
        <row r="636">
          <cell r="A636" t="str">
            <v>3010409300AE50900000</v>
          </cell>
          <cell r="B636" t="str">
            <v>PROSHARES ULT FTSE CHINA</v>
          </cell>
          <cell r="C636" t="str">
            <v>ACCRUED LEGAL FEE</v>
          </cell>
          <cell r="D636">
            <v>53.01</v>
          </cell>
          <cell r="E636">
            <v>43616</v>
          </cell>
          <cell r="F636">
            <v>43808</v>
          </cell>
        </row>
        <row r="637">
          <cell r="A637" t="str">
            <v>3010409300AE50950000</v>
          </cell>
          <cell r="B637" t="str">
            <v>PROSHARES ULT FTSE CHINA</v>
          </cell>
          <cell r="C637" t="str">
            <v>ACCRUED MISCELLANEOUS FEE</v>
          </cell>
          <cell r="D637">
            <v>9.6199999999999992</v>
          </cell>
          <cell r="E637">
            <v>43616</v>
          </cell>
          <cell r="F637">
            <v>43808</v>
          </cell>
        </row>
        <row r="638">
          <cell r="A638" t="str">
            <v>3010409300AE51520000</v>
          </cell>
          <cell r="B638" t="str">
            <v>PROSHARES ULT FTSE CHINA</v>
          </cell>
          <cell r="C638" t="str">
            <v>ACCRUED LISTING EXPENSE</v>
          </cell>
          <cell r="D638">
            <v>-355.56</v>
          </cell>
          <cell r="E638">
            <v>43616</v>
          </cell>
          <cell r="F638">
            <v>43808</v>
          </cell>
        </row>
        <row r="639">
          <cell r="A639" t="str">
            <v>3010409300AE51600000</v>
          </cell>
          <cell r="B639" t="str">
            <v>PROSHARES ULT FTSE CHINA</v>
          </cell>
          <cell r="C639" t="str">
            <v>ACCRUED SHAREHOLDER REPORTING FEE</v>
          </cell>
          <cell r="D639">
            <v>2217.5100000000002</v>
          </cell>
          <cell r="E639">
            <v>43616</v>
          </cell>
          <cell r="F639">
            <v>43808</v>
          </cell>
        </row>
        <row r="640">
          <cell r="A640" t="str">
            <v>3010409300AE52310000</v>
          </cell>
          <cell r="B640" t="str">
            <v>PROSHARES ULT FTSE CHINA</v>
          </cell>
          <cell r="C640" t="str">
            <v>ACCRUED TREASURER SERVICES</v>
          </cell>
          <cell r="D640">
            <v>978.88</v>
          </cell>
          <cell r="E640">
            <v>43616</v>
          </cell>
          <cell r="F640">
            <v>43808</v>
          </cell>
        </row>
        <row r="641">
          <cell r="A641" t="str">
            <v>3010409300AE53060000</v>
          </cell>
          <cell r="B641" t="str">
            <v>PROSHARES ULT FTSE CHINA</v>
          </cell>
          <cell r="C641" t="str">
            <v>ACCRUED CCO EXPENSE</v>
          </cell>
          <cell r="D641">
            <v>286.24</v>
          </cell>
          <cell r="E641">
            <v>43616</v>
          </cell>
          <cell r="F641">
            <v>43808</v>
          </cell>
        </row>
        <row r="642">
          <cell r="A642" t="str">
            <v>3010409300AE60100000</v>
          </cell>
          <cell r="B642" t="str">
            <v>PROSHARES ULT FTSE CHINA</v>
          </cell>
          <cell r="C642" t="str">
            <v>ACCRUED REGULATORY</v>
          </cell>
          <cell r="D642">
            <v>141.11000000000001</v>
          </cell>
          <cell r="E642">
            <v>43616</v>
          </cell>
          <cell r="F642">
            <v>43808</v>
          </cell>
        </row>
        <row r="643">
          <cell r="A643" t="str">
            <v>3010409300AE62520000</v>
          </cell>
          <cell r="B643" t="str">
            <v>PROSHARES ULT FTSE CHINA</v>
          </cell>
          <cell r="C643" t="str">
            <v>ACCRUED BASIS POINT LICENSING FEE</v>
          </cell>
          <cell r="D643">
            <v>13105.97</v>
          </cell>
          <cell r="E643">
            <v>43616</v>
          </cell>
          <cell r="F643">
            <v>43808</v>
          </cell>
        </row>
        <row r="644">
          <cell r="A644" t="str">
            <v>3010409300AE69130000</v>
          </cell>
          <cell r="B644" t="str">
            <v>PROSHARES ULT FTSE CHINA</v>
          </cell>
          <cell r="C644" t="str">
            <v>ACCRUED OTHER EXPENSE</v>
          </cell>
          <cell r="D644">
            <v>47.9</v>
          </cell>
          <cell r="E644">
            <v>43616</v>
          </cell>
          <cell r="F644">
            <v>43808</v>
          </cell>
        </row>
        <row r="645">
          <cell r="A645" t="str">
            <v>3010409300AE76010000</v>
          </cell>
          <cell r="B645" t="str">
            <v>PROSHARES ULT FTSE CHINA</v>
          </cell>
          <cell r="C645" t="str">
            <v>ACCRUED TAX EXPENSE</v>
          </cell>
          <cell r="D645">
            <v>2371.9699999999998</v>
          </cell>
          <cell r="E645">
            <v>43616</v>
          </cell>
          <cell r="F645">
            <v>43808</v>
          </cell>
        </row>
        <row r="646">
          <cell r="A646" t="str">
            <v>3010409300AE84230000</v>
          </cell>
          <cell r="B646" t="str">
            <v>PROSHARES ULT FTSE CHINA</v>
          </cell>
          <cell r="C646" t="str">
            <v>ACCRUED LEGAL FEES OOP</v>
          </cell>
          <cell r="D646">
            <v>-1.86</v>
          </cell>
          <cell r="E646">
            <v>43616</v>
          </cell>
          <cell r="F646">
            <v>43808</v>
          </cell>
        </row>
        <row r="647">
          <cell r="A647" t="str">
            <v>3010409300AE84240000</v>
          </cell>
          <cell r="B647" t="str">
            <v>PROSHARES ULT FTSE CHINA</v>
          </cell>
          <cell r="C647" t="str">
            <v>ACCRUED PROFESSIONAL FEES OOP</v>
          </cell>
          <cell r="D647">
            <v>-1.77</v>
          </cell>
          <cell r="E647">
            <v>43616</v>
          </cell>
          <cell r="F647">
            <v>43808</v>
          </cell>
        </row>
        <row r="648">
          <cell r="A648" t="str">
            <v>30104093002150</v>
          </cell>
          <cell r="B648" t="str">
            <v>PROSHARES ULT FTSE CHINA</v>
          </cell>
          <cell r="C648" t="str">
            <v>SUBTOTAL</v>
          </cell>
          <cell r="D648">
            <v>71711.59</v>
          </cell>
          <cell r="E648">
            <v>43616</v>
          </cell>
          <cell r="F648">
            <v>43808</v>
          </cell>
        </row>
        <row r="649">
          <cell r="A649" t="str">
            <v>30104093002550</v>
          </cell>
          <cell r="B649" t="str">
            <v>PROSHARES ULT FTSE CHINA</v>
          </cell>
          <cell r="C649" t="str">
            <v>TOTAL LIABILITIES</v>
          </cell>
          <cell r="D649">
            <v>71711.59</v>
          </cell>
          <cell r="E649">
            <v>43616</v>
          </cell>
          <cell r="F649">
            <v>43808</v>
          </cell>
        </row>
        <row r="650">
          <cell r="A650" t="str">
            <v>30104093002600</v>
          </cell>
          <cell r="B650" t="str">
            <v>PROSHARES ULT FTSE CHINA</v>
          </cell>
          <cell r="C650" t="str">
            <v>TOTAL NET ASSETS AT MARKET</v>
          </cell>
          <cell r="D650">
            <v>30402404.920000002</v>
          </cell>
          <cell r="E650">
            <v>43616</v>
          </cell>
          <cell r="F650">
            <v>43808</v>
          </cell>
        </row>
        <row r="651">
          <cell r="A651" t="str">
            <v>30104093002650</v>
          </cell>
          <cell r="B651" t="str">
            <v>PROSHARES ULT FTSE CHINA</v>
          </cell>
          <cell r="C651" t="str">
            <v>FUND SHARES OUTSTANDING</v>
          </cell>
          <cell r="D651">
            <v>525000</v>
          </cell>
          <cell r="E651">
            <v>43616</v>
          </cell>
          <cell r="F651">
            <v>43808</v>
          </cell>
        </row>
        <row r="652">
          <cell r="A652" t="str">
            <v>30104093002700</v>
          </cell>
          <cell r="B652" t="str">
            <v>PROSHARES ULT FTSE CHINA</v>
          </cell>
          <cell r="C652" t="str">
            <v>NET ASSET VALUE</v>
          </cell>
          <cell r="D652">
            <v>57.90934</v>
          </cell>
          <cell r="E652">
            <v>43616</v>
          </cell>
          <cell r="F652">
            <v>43808</v>
          </cell>
        </row>
        <row r="653">
          <cell r="A653" t="str">
            <v>30104093002750</v>
          </cell>
          <cell r="B653" t="str">
            <v>PROSHARES ULT FTSE CHINA</v>
          </cell>
          <cell r="C653" t="str">
            <v>NET ASSET VALUE (ROUNDED)</v>
          </cell>
          <cell r="D653">
            <v>57.91</v>
          </cell>
          <cell r="E653">
            <v>43616</v>
          </cell>
          <cell r="F653">
            <v>43808</v>
          </cell>
        </row>
        <row r="654">
          <cell r="A654" t="str">
            <v>30104093002800</v>
          </cell>
          <cell r="B654" t="str">
            <v>PROSHARES ULT FTSE CHINA</v>
          </cell>
          <cell r="C654" t="str">
            <v>SUBSCRIPTIONS</v>
          </cell>
          <cell r="D654">
            <v>351882678.04000002</v>
          </cell>
          <cell r="E654">
            <v>43616</v>
          </cell>
          <cell r="F654">
            <v>43808</v>
          </cell>
        </row>
        <row r="655">
          <cell r="A655" t="str">
            <v>30104093002950</v>
          </cell>
          <cell r="B655" t="str">
            <v>PROSHARES ULT FTSE CHINA</v>
          </cell>
          <cell r="C655" t="str">
            <v>REDEMPTIONS</v>
          </cell>
          <cell r="D655">
            <v>-315245764.25999999</v>
          </cell>
          <cell r="E655">
            <v>43616</v>
          </cell>
          <cell r="F655">
            <v>43808</v>
          </cell>
        </row>
        <row r="656">
          <cell r="A656" t="str">
            <v>30104093003100</v>
          </cell>
          <cell r="B656" t="str">
            <v>PROSHARES ULT FTSE CHINA</v>
          </cell>
          <cell r="C656" t="str">
            <v>SUBTOTAL</v>
          </cell>
          <cell r="D656">
            <v>36636913.780000001</v>
          </cell>
          <cell r="E656">
            <v>43616</v>
          </cell>
          <cell r="F656">
            <v>43808</v>
          </cell>
        </row>
        <row r="657">
          <cell r="A657" t="str">
            <v>30104093003150</v>
          </cell>
          <cell r="B657" t="str">
            <v>PROSHARES ULT FTSE CHINA</v>
          </cell>
          <cell r="C657" t="str">
            <v>UNDISTRIBUTED GAIN/LOSS PRIOR</v>
          </cell>
          <cell r="D657">
            <v>4818184.7300000004</v>
          </cell>
          <cell r="E657">
            <v>43616</v>
          </cell>
          <cell r="F657">
            <v>43808</v>
          </cell>
        </row>
        <row r="658">
          <cell r="A658" t="str">
            <v>30104093003200</v>
          </cell>
          <cell r="B658" t="str">
            <v>PROSHARES ULT FTSE CHINA</v>
          </cell>
          <cell r="C658" t="str">
            <v>ADJ TO BEG BAL (GAIN/LOSS)</v>
          </cell>
          <cell r="D658">
            <v>-4809843</v>
          </cell>
          <cell r="E658">
            <v>43616</v>
          </cell>
          <cell r="F658">
            <v>43808</v>
          </cell>
        </row>
        <row r="659">
          <cell r="A659" t="str">
            <v>30104093003250</v>
          </cell>
          <cell r="B659" t="str">
            <v>PROSHARES ULT FTSE CHINA</v>
          </cell>
          <cell r="C659" t="str">
            <v>ADJUSTED UND GAIN/LOSS PRIOR</v>
          </cell>
          <cell r="D659">
            <v>8341.73</v>
          </cell>
          <cell r="E659">
            <v>43616</v>
          </cell>
          <cell r="F659">
            <v>43808</v>
          </cell>
        </row>
        <row r="660">
          <cell r="A660" t="str">
            <v>30104093003350</v>
          </cell>
          <cell r="B660" t="str">
            <v>PROSHARES ULT FTSE CHINA</v>
          </cell>
          <cell r="C660" t="str">
            <v>UNDISTRIBUTED INCOME PRIOR</v>
          </cell>
          <cell r="D660">
            <v>-97729.47</v>
          </cell>
          <cell r="E660">
            <v>43616</v>
          </cell>
          <cell r="F660">
            <v>43808</v>
          </cell>
        </row>
        <row r="661">
          <cell r="A661" t="str">
            <v>30104093003400</v>
          </cell>
          <cell r="B661" t="str">
            <v>PROSHARES ULT FTSE CHINA</v>
          </cell>
          <cell r="C661" t="str">
            <v>ADJ TO BEG BAL (INCOME)</v>
          </cell>
          <cell r="D661">
            <v>174700</v>
          </cell>
          <cell r="E661">
            <v>43616</v>
          </cell>
          <cell r="F661">
            <v>43808</v>
          </cell>
        </row>
        <row r="662">
          <cell r="A662" t="str">
            <v>30104093003450</v>
          </cell>
          <cell r="B662" t="str">
            <v>PROSHARES ULT FTSE CHINA</v>
          </cell>
          <cell r="C662" t="str">
            <v>ADJUSTED UND INCOME PRIOR</v>
          </cell>
          <cell r="D662">
            <v>76970.53</v>
          </cell>
          <cell r="E662">
            <v>43616</v>
          </cell>
          <cell r="F662">
            <v>43808</v>
          </cell>
        </row>
        <row r="663">
          <cell r="A663" t="str">
            <v>30104093003500</v>
          </cell>
          <cell r="B663" t="str">
            <v>PROSHARES ULT FTSE CHINA</v>
          </cell>
          <cell r="C663" t="str">
            <v>DISTRIBUTED INCOME</v>
          </cell>
          <cell r="D663">
            <v>-1185626.3500000001</v>
          </cell>
          <cell r="E663">
            <v>43616</v>
          </cell>
          <cell r="F663">
            <v>43808</v>
          </cell>
        </row>
        <row r="664">
          <cell r="A664" t="str">
            <v>30104093003600</v>
          </cell>
          <cell r="B664" t="str">
            <v>PROSHARES ULT FTSE CHINA</v>
          </cell>
          <cell r="C664" t="str">
            <v>TOTAL CAPITAL</v>
          </cell>
          <cell r="D664">
            <v>35536599.689999998</v>
          </cell>
          <cell r="E664">
            <v>43616</v>
          </cell>
          <cell r="F664">
            <v>43808</v>
          </cell>
        </row>
        <row r="665">
          <cell r="A665" t="str">
            <v>3010409300I9070</v>
          </cell>
          <cell r="B665" t="str">
            <v>PROSHARES ULT FTSE CHINA</v>
          </cell>
          <cell r="C665" t="str">
            <v>INTEREST INCOME - OTHER</v>
          </cell>
          <cell r="D665">
            <v>247680.5</v>
          </cell>
          <cell r="E665">
            <v>43616</v>
          </cell>
          <cell r="F665">
            <v>43808</v>
          </cell>
        </row>
        <row r="666">
          <cell r="A666" t="str">
            <v>3010409300I9071</v>
          </cell>
          <cell r="B666" t="str">
            <v>PROSHARES ULT FTSE CHINA</v>
          </cell>
          <cell r="C666" t="str">
            <v>INTEREST INCOME ON CURRENCY</v>
          </cell>
          <cell r="D666">
            <v>0.04</v>
          </cell>
          <cell r="E666">
            <v>43616</v>
          </cell>
          <cell r="F666">
            <v>43808</v>
          </cell>
        </row>
        <row r="667">
          <cell r="A667" t="str">
            <v>30104093003650</v>
          </cell>
          <cell r="B667" t="str">
            <v>PROSHARES ULT FTSE CHINA</v>
          </cell>
          <cell r="C667" t="str">
            <v>SUBTOTAL</v>
          </cell>
          <cell r="D667">
            <v>247680.54</v>
          </cell>
          <cell r="E667">
            <v>43616</v>
          </cell>
          <cell r="F667">
            <v>43808</v>
          </cell>
        </row>
        <row r="668">
          <cell r="A668" t="str">
            <v>30104093004000</v>
          </cell>
          <cell r="B668" t="str">
            <v>PROSHARES ULT FTSE CHINA</v>
          </cell>
          <cell r="C668" t="str">
            <v>TOTAL INCOME</v>
          </cell>
          <cell r="D668">
            <v>247680.54</v>
          </cell>
          <cell r="E668">
            <v>43616</v>
          </cell>
          <cell r="F668">
            <v>43808</v>
          </cell>
        </row>
        <row r="669">
          <cell r="A669" t="str">
            <v>3010409300E50030000</v>
          </cell>
          <cell r="B669" t="str">
            <v>PROSHARES ULT FTSE CHINA</v>
          </cell>
          <cell r="C669" t="str">
            <v>ADMINISTRATION FEE</v>
          </cell>
          <cell r="D669">
            <v>-13341.15</v>
          </cell>
          <cell r="E669">
            <v>43616</v>
          </cell>
          <cell r="F669">
            <v>43808</v>
          </cell>
        </row>
        <row r="670">
          <cell r="A670" t="str">
            <v>3010409300E50040000</v>
          </cell>
          <cell r="B670" t="str">
            <v>PROSHARES ULT FTSE CHINA</v>
          </cell>
          <cell r="C670" t="str">
            <v>ADMINISTRATION OUT OF POCKET</v>
          </cell>
          <cell r="D670">
            <v>-3646.08</v>
          </cell>
          <cell r="E670">
            <v>43616</v>
          </cell>
          <cell r="F670">
            <v>43808</v>
          </cell>
        </row>
        <row r="671">
          <cell r="A671" t="str">
            <v>3010409300E50110000</v>
          </cell>
          <cell r="B671" t="str">
            <v>PROSHARES ULT FTSE CHINA</v>
          </cell>
          <cell r="C671" t="str">
            <v>SUB-ADVISORY FEE</v>
          </cell>
          <cell r="D671">
            <v>-16954.990000000002</v>
          </cell>
          <cell r="E671">
            <v>43616</v>
          </cell>
          <cell r="F671">
            <v>43808</v>
          </cell>
        </row>
        <row r="672">
          <cell r="A672" t="str">
            <v>3010409300E50150000</v>
          </cell>
          <cell r="B672" t="str">
            <v>PROSHARES ULT FTSE CHINA</v>
          </cell>
          <cell r="C672" t="str">
            <v>AUDIT FEE</v>
          </cell>
          <cell r="D672">
            <v>-9181.43</v>
          </cell>
          <cell r="E672">
            <v>43616</v>
          </cell>
          <cell r="F672">
            <v>43808</v>
          </cell>
        </row>
        <row r="673">
          <cell r="A673" t="str">
            <v>3010409300E50300000</v>
          </cell>
          <cell r="B673" t="str">
            <v>PROSHARES ULT FTSE CHINA</v>
          </cell>
          <cell r="C673" t="str">
            <v>PROFESSIONAL FEES</v>
          </cell>
          <cell r="D673">
            <v>-98.57</v>
          </cell>
          <cell r="E673">
            <v>43616</v>
          </cell>
          <cell r="F673">
            <v>43808</v>
          </cell>
        </row>
        <row r="674">
          <cell r="A674" t="str">
            <v>3010409300E50650000</v>
          </cell>
          <cell r="B674" t="str">
            <v>PROSHARES ULT FTSE CHINA</v>
          </cell>
          <cell r="C674" t="str">
            <v>CUSTODY FEE</v>
          </cell>
          <cell r="D674">
            <v>-1162.18</v>
          </cell>
          <cell r="E674">
            <v>43616</v>
          </cell>
          <cell r="F674">
            <v>43808</v>
          </cell>
        </row>
        <row r="675">
          <cell r="A675" t="str">
            <v>3010409300E50700000</v>
          </cell>
          <cell r="B675" t="str">
            <v>PROSHARES ULT FTSE CHINA</v>
          </cell>
          <cell r="C675" t="str">
            <v>DIRECTORS/TRUSTEE FEE</v>
          </cell>
          <cell r="D675">
            <v>-374.8</v>
          </cell>
          <cell r="E675">
            <v>43616</v>
          </cell>
          <cell r="F675">
            <v>43808</v>
          </cell>
        </row>
        <row r="676">
          <cell r="A676" t="str">
            <v>3010409300E50810000</v>
          </cell>
          <cell r="B676" t="str">
            <v>PROSHARES ULT FTSE CHINA</v>
          </cell>
          <cell r="C676" t="str">
            <v>MANAGEMENT FEES (VARIABLE)</v>
          </cell>
          <cell r="D676">
            <v>-127163.72</v>
          </cell>
          <cell r="E676">
            <v>43616</v>
          </cell>
          <cell r="F676">
            <v>43808</v>
          </cell>
        </row>
        <row r="677">
          <cell r="A677" t="str">
            <v>3010409300E50850000</v>
          </cell>
          <cell r="B677" t="str">
            <v>PROSHARES ULT FTSE CHINA</v>
          </cell>
          <cell r="C677" t="str">
            <v>INSURANCE FEE</v>
          </cell>
          <cell r="D677">
            <v>-309.12</v>
          </cell>
          <cell r="E677">
            <v>43616</v>
          </cell>
          <cell r="F677">
            <v>43808</v>
          </cell>
        </row>
        <row r="678">
          <cell r="A678" t="str">
            <v>3010409300E50900000</v>
          </cell>
          <cell r="B678" t="str">
            <v>PROSHARES ULT FTSE CHINA</v>
          </cell>
          <cell r="C678" t="str">
            <v>LEGAL FEE</v>
          </cell>
          <cell r="D678">
            <v>-261.38</v>
          </cell>
          <cell r="E678">
            <v>43616</v>
          </cell>
          <cell r="F678">
            <v>43808</v>
          </cell>
        </row>
        <row r="679">
          <cell r="A679" t="str">
            <v>3010409300E50950000</v>
          </cell>
          <cell r="B679" t="str">
            <v>PROSHARES ULT FTSE CHINA</v>
          </cell>
          <cell r="C679" t="str">
            <v>MISCELLANEOUS FEE</v>
          </cell>
          <cell r="D679">
            <v>3.9</v>
          </cell>
          <cell r="E679">
            <v>43616</v>
          </cell>
          <cell r="F679">
            <v>43808</v>
          </cell>
        </row>
        <row r="680">
          <cell r="A680" t="str">
            <v>3010409300E51520000</v>
          </cell>
          <cell r="B680" t="str">
            <v>PROSHARES ULT FTSE CHINA</v>
          </cell>
          <cell r="C680" t="str">
            <v>LISTING EXPENSE</v>
          </cell>
          <cell r="D680">
            <v>-4659.84</v>
          </cell>
          <cell r="E680">
            <v>43616</v>
          </cell>
          <cell r="F680">
            <v>43808</v>
          </cell>
        </row>
        <row r="681">
          <cell r="A681" t="str">
            <v>3010409300E51600000</v>
          </cell>
          <cell r="B681" t="str">
            <v>PROSHARES ULT FTSE CHINA</v>
          </cell>
          <cell r="C681" t="str">
            <v>SHAREHOLDER REPORTING FEE</v>
          </cell>
          <cell r="D681">
            <v>-3037.32</v>
          </cell>
          <cell r="E681">
            <v>43616</v>
          </cell>
          <cell r="F681">
            <v>43808</v>
          </cell>
        </row>
        <row r="682">
          <cell r="A682" t="str">
            <v>3010409300E52300000</v>
          </cell>
          <cell r="B682" t="str">
            <v>PROSHARES ULT FTSE CHINA</v>
          </cell>
          <cell r="C682" t="str">
            <v>WAIVER FROM ADVISOR EXPENSE</v>
          </cell>
          <cell r="D682">
            <v>41167.120000000003</v>
          </cell>
          <cell r="E682">
            <v>43616</v>
          </cell>
          <cell r="F682">
            <v>43808</v>
          </cell>
        </row>
        <row r="683">
          <cell r="A683" t="str">
            <v>3010409300E52310000</v>
          </cell>
          <cell r="B683" t="str">
            <v>PROSHARES ULT FTSE CHINA</v>
          </cell>
          <cell r="C683" t="str">
            <v>TREASURER SERVICES</v>
          </cell>
          <cell r="D683">
            <v>-1896.6</v>
          </cell>
          <cell r="E683">
            <v>43616</v>
          </cell>
          <cell r="F683">
            <v>43808</v>
          </cell>
        </row>
        <row r="684">
          <cell r="A684" t="str">
            <v>3010409300E53060000</v>
          </cell>
          <cell r="B684" t="str">
            <v>PROSHARES ULT FTSE CHINA</v>
          </cell>
          <cell r="C684" t="str">
            <v>CCO EXPENSE</v>
          </cell>
          <cell r="D684">
            <v>-180.16</v>
          </cell>
          <cell r="E684">
            <v>43616</v>
          </cell>
          <cell r="F684">
            <v>43808</v>
          </cell>
        </row>
        <row r="685">
          <cell r="A685" t="str">
            <v>3010409300E60100000</v>
          </cell>
          <cell r="B685" t="str">
            <v>PROSHARES ULT FTSE CHINA</v>
          </cell>
          <cell r="C685" t="str">
            <v>REGULATORY</v>
          </cell>
          <cell r="D685">
            <v>-342.33</v>
          </cell>
          <cell r="E685">
            <v>43616</v>
          </cell>
          <cell r="F685">
            <v>43808</v>
          </cell>
        </row>
        <row r="686">
          <cell r="A686" t="str">
            <v>3010409300E62520000</v>
          </cell>
          <cell r="B686" t="str">
            <v>PROSHARES ULT FTSE CHINA</v>
          </cell>
          <cell r="C686" t="str">
            <v>BASIS POINT LICENSING FEE</v>
          </cell>
          <cell r="D686">
            <v>-16107.24</v>
          </cell>
          <cell r="E686">
            <v>43616</v>
          </cell>
          <cell r="F686">
            <v>43808</v>
          </cell>
        </row>
        <row r="687">
          <cell r="A687" t="str">
            <v>3010409300E69130000</v>
          </cell>
          <cell r="B687" t="str">
            <v>PROSHARES ULT FTSE CHINA</v>
          </cell>
          <cell r="C687" t="str">
            <v>OTHER EXPENSE</v>
          </cell>
          <cell r="D687">
            <v>-273.83</v>
          </cell>
          <cell r="E687">
            <v>43616</v>
          </cell>
          <cell r="F687">
            <v>43808</v>
          </cell>
        </row>
        <row r="688">
          <cell r="A688" t="str">
            <v>3010409300E76010000</v>
          </cell>
          <cell r="B688" t="str">
            <v>PROSHARES ULT FTSE CHINA</v>
          </cell>
          <cell r="C688" t="str">
            <v>TAX EXPENSE</v>
          </cell>
          <cell r="D688">
            <v>-2820.08</v>
          </cell>
          <cell r="E688">
            <v>43616</v>
          </cell>
          <cell r="F688">
            <v>43808</v>
          </cell>
        </row>
        <row r="689">
          <cell r="A689" t="str">
            <v>3010409300E84230000</v>
          </cell>
          <cell r="B689" t="str">
            <v>PROSHARES ULT FTSE CHINA</v>
          </cell>
          <cell r="C689" t="str">
            <v>LEGAL FEES OOP</v>
          </cell>
          <cell r="D689">
            <v>-0.7</v>
          </cell>
          <cell r="E689">
            <v>43616</v>
          </cell>
          <cell r="F689">
            <v>43808</v>
          </cell>
        </row>
        <row r="690">
          <cell r="A690" t="str">
            <v>3010409300E84240000</v>
          </cell>
          <cell r="B690" t="str">
            <v>PROSHARES ULT FTSE CHINA</v>
          </cell>
          <cell r="C690" t="str">
            <v>PROFESSIONAL FEES OOP</v>
          </cell>
          <cell r="D690">
            <v>-0.71</v>
          </cell>
          <cell r="E690">
            <v>43616</v>
          </cell>
          <cell r="F690">
            <v>43808</v>
          </cell>
        </row>
        <row r="691">
          <cell r="A691" t="str">
            <v>30104093004060</v>
          </cell>
          <cell r="B691" t="str">
            <v>PROSHARES ULT FTSE CHINA</v>
          </cell>
          <cell r="C691" t="str">
            <v>TOTAL EXPENSES</v>
          </cell>
          <cell r="D691">
            <v>-160641.21</v>
          </cell>
          <cell r="E691">
            <v>43616</v>
          </cell>
          <cell r="F691">
            <v>43808</v>
          </cell>
        </row>
        <row r="692">
          <cell r="A692" t="str">
            <v>30104093004100</v>
          </cell>
          <cell r="B692" t="str">
            <v>PROSHARES ULT FTSE CHINA</v>
          </cell>
          <cell r="C692" t="str">
            <v>TOTAL NET INCOME</v>
          </cell>
          <cell r="D692">
            <v>87039.33</v>
          </cell>
          <cell r="E692">
            <v>43616</v>
          </cell>
          <cell r="F692">
            <v>43808</v>
          </cell>
        </row>
        <row r="693">
          <cell r="A693" t="str">
            <v>30104093004150</v>
          </cell>
          <cell r="B693" t="str">
            <v>PROSHARES ULT FTSE CHINA</v>
          </cell>
          <cell r="C693" t="str">
            <v>INVESTMENT SHORT SHORT GAIN</v>
          </cell>
          <cell r="D693">
            <v>199780.45</v>
          </cell>
          <cell r="E693">
            <v>43616</v>
          </cell>
          <cell r="F693">
            <v>43808</v>
          </cell>
        </row>
        <row r="694">
          <cell r="A694" t="str">
            <v>30104093004250</v>
          </cell>
          <cell r="B694" t="str">
            <v>PROSHARES ULT FTSE CHINA</v>
          </cell>
          <cell r="C694" t="str">
            <v>INVESTMENT SHORT TERM LOSS</v>
          </cell>
          <cell r="D694">
            <v>-1789962.91</v>
          </cell>
          <cell r="E694">
            <v>43616</v>
          </cell>
          <cell r="F694">
            <v>43808</v>
          </cell>
        </row>
        <row r="695">
          <cell r="A695" t="str">
            <v>30104093004450</v>
          </cell>
          <cell r="B695" t="str">
            <v>PROSHARES ULT FTSE CHINA</v>
          </cell>
          <cell r="C695" t="str">
            <v>SUBTOTAL</v>
          </cell>
          <cell r="D695">
            <v>-1590182.46</v>
          </cell>
          <cell r="E695">
            <v>43616</v>
          </cell>
          <cell r="F695">
            <v>43808</v>
          </cell>
        </row>
        <row r="696">
          <cell r="A696" t="str">
            <v>30104093005400</v>
          </cell>
          <cell r="B696" t="str">
            <v>PROSHARES ULT FTSE CHINA</v>
          </cell>
          <cell r="C696" t="str">
            <v>TOTAL GAIN/LOSS</v>
          </cell>
          <cell r="D696">
            <v>-1590182.46</v>
          </cell>
          <cell r="E696">
            <v>43616</v>
          </cell>
          <cell r="F696">
            <v>43808</v>
          </cell>
        </row>
        <row r="697">
          <cell r="A697" t="str">
            <v>30104093005450</v>
          </cell>
          <cell r="B697" t="str">
            <v>PROSHARES ULT FTSE CHINA</v>
          </cell>
          <cell r="C697" t="str">
            <v>INVESTMENTS</v>
          </cell>
          <cell r="D697">
            <v>-3631051.64</v>
          </cell>
          <cell r="E697">
            <v>43616</v>
          </cell>
          <cell r="F697">
            <v>43808</v>
          </cell>
        </row>
        <row r="698">
          <cell r="A698" t="str">
            <v>30104093005650</v>
          </cell>
          <cell r="B698" t="str">
            <v>PROSHARES ULT FTSE CHINA</v>
          </cell>
          <cell r="C698" t="str">
            <v>TOTAL UNREALIZED GAIN/LOSS - INVESTMENTS</v>
          </cell>
          <cell r="D698">
            <v>-3631051.64</v>
          </cell>
          <cell r="E698">
            <v>43616</v>
          </cell>
          <cell r="F698">
            <v>43808</v>
          </cell>
        </row>
        <row r="699">
          <cell r="A699" t="str">
            <v>30104093006000</v>
          </cell>
          <cell r="B699" t="str">
            <v>PROSHARES ULT FTSE CHINA</v>
          </cell>
          <cell r="C699" t="str">
            <v>TOTAL EQUITY</v>
          </cell>
          <cell r="D699">
            <v>30402404.920000002</v>
          </cell>
          <cell r="E699">
            <v>43616</v>
          </cell>
          <cell r="F699">
            <v>43808</v>
          </cell>
        </row>
        <row r="700">
          <cell r="A700" t="str">
            <v>30104093006050</v>
          </cell>
          <cell r="B700" t="str">
            <v>PROSHARES ULT FTSE CHINA</v>
          </cell>
          <cell r="C700" t="str">
            <v>BALANCE</v>
          </cell>
          <cell r="D700">
            <v>0</v>
          </cell>
          <cell r="E700">
            <v>43616</v>
          </cell>
          <cell r="F700">
            <v>43808</v>
          </cell>
        </row>
        <row r="701">
          <cell r="A701" t="str">
            <v>3010409900S3000</v>
          </cell>
          <cell r="B701" t="str">
            <v>PROSHARES ULTRA MSCI EAFE</v>
          </cell>
          <cell r="C701" t="str">
            <v>DERIVATIVES</v>
          </cell>
          <cell r="D701">
            <v>5214.6499999999996</v>
          </cell>
          <cell r="E701">
            <v>43616</v>
          </cell>
          <cell r="F701">
            <v>43808</v>
          </cell>
        </row>
        <row r="702">
          <cell r="A702" t="str">
            <v>3010409900S4000</v>
          </cell>
          <cell r="B702" t="str">
            <v>PROSHARES ULTRA MSCI EAFE</v>
          </cell>
          <cell r="C702" t="str">
            <v>CASH EQUIVALENTS</v>
          </cell>
          <cell r="D702">
            <v>5012081.91</v>
          </cell>
          <cell r="E702">
            <v>43616</v>
          </cell>
          <cell r="F702">
            <v>43808</v>
          </cell>
        </row>
        <row r="703">
          <cell r="A703" t="str">
            <v>30104099001000</v>
          </cell>
          <cell r="B703" t="str">
            <v>PROSHARES ULTRA MSCI EAFE</v>
          </cell>
          <cell r="C703" t="str">
            <v>TOTAL INVESTMENTS</v>
          </cell>
          <cell r="D703">
            <v>5017296.5599999996</v>
          </cell>
          <cell r="E703">
            <v>43616</v>
          </cell>
          <cell r="F703">
            <v>43808</v>
          </cell>
        </row>
        <row r="704">
          <cell r="A704" t="str">
            <v>30104099001050</v>
          </cell>
          <cell r="B704" t="str">
            <v>PROSHARES ULTRA MSCI EAFE</v>
          </cell>
          <cell r="C704" t="str">
            <v>CASH</v>
          </cell>
          <cell r="D704">
            <v>2120997.29</v>
          </cell>
          <cell r="E704">
            <v>43616</v>
          </cell>
          <cell r="F704">
            <v>43808</v>
          </cell>
        </row>
        <row r="705">
          <cell r="A705" t="str">
            <v>3010409900AI9070</v>
          </cell>
          <cell r="B705" t="str">
            <v>PROSHARES ULTRA MSCI EAFE</v>
          </cell>
          <cell r="C705" t="str">
            <v>ACCRUED INTEREST INCOME - OTHER</v>
          </cell>
          <cell r="D705">
            <v>204.62</v>
          </cell>
          <cell r="E705">
            <v>43616</v>
          </cell>
          <cell r="F705">
            <v>43808</v>
          </cell>
        </row>
        <row r="706">
          <cell r="A706" t="str">
            <v>30104099001200</v>
          </cell>
          <cell r="B706" t="str">
            <v>PROSHARES ULTRA MSCI EAFE</v>
          </cell>
          <cell r="C706" t="str">
            <v>SUBTOTAL</v>
          </cell>
          <cell r="D706">
            <v>204.62</v>
          </cell>
          <cell r="E706">
            <v>43616</v>
          </cell>
          <cell r="F706">
            <v>43808</v>
          </cell>
        </row>
        <row r="707">
          <cell r="A707" t="str">
            <v>3010409900P52150000</v>
          </cell>
          <cell r="B707" t="str">
            <v>PROSHARES ULTRA MSCI EAFE</v>
          </cell>
          <cell r="C707" t="str">
            <v>PREPAID REIMBURSEMENT OF ADVISOR EXPENSE</v>
          </cell>
          <cell r="D707">
            <v>1686.95</v>
          </cell>
          <cell r="E707">
            <v>43616</v>
          </cell>
          <cell r="F707">
            <v>43808</v>
          </cell>
        </row>
        <row r="708">
          <cell r="A708" t="str">
            <v>3010409900P52300000</v>
          </cell>
          <cell r="B708" t="str">
            <v>PROSHARES ULTRA MSCI EAFE</v>
          </cell>
          <cell r="C708" t="str">
            <v>PREPAID WAIVER FROM ADVISOR EXPENSE</v>
          </cell>
          <cell r="D708">
            <v>5329.72</v>
          </cell>
          <cell r="E708">
            <v>43616</v>
          </cell>
          <cell r="F708">
            <v>43808</v>
          </cell>
        </row>
        <row r="709">
          <cell r="A709" t="str">
            <v>30104099001800</v>
          </cell>
          <cell r="B709" t="str">
            <v>PROSHARES ULTRA MSCI EAFE</v>
          </cell>
          <cell r="C709" t="str">
            <v>SUBTOTAL</v>
          </cell>
          <cell r="D709">
            <v>7016.67</v>
          </cell>
          <cell r="E709">
            <v>43616</v>
          </cell>
          <cell r="F709">
            <v>43808</v>
          </cell>
        </row>
        <row r="710">
          <cell r="A710" t="str">
            <v>30104099001850</v>
          </cell>
          <cell r="B710" t="str">
            <v>PROSHARES ULTRA MSCI EAFE</v>
          </cell>
          <cell r="C710" t="str">
            <v>TOTAL ASSETS</v>
          </cell>
          <cell r="D710">
            <v>7145515.1399999997</v>
          </cell>
          <cell r="E710">
            <v>43616</v>
          </cell>
          <cell r="F710">
            <v>43808</v>
          </cell>
        </row>
        <row r="711">
          <cell r="A711" t="str">
            <v>30104099002100</v>
          </cell>
          <cell r="B711" t="str">
            <v>PROSHARES ULTRA MSCI EAFE</v>
          </cell>
          <cell r="C711" t="str">
            <v>CAPITAL SHARES PAYABLE</v>
          </cell>
          <cell r="D711">
            <v>1025280.88</v>
          </cell>
          <cell r="E711">
            <v>43616</v>
          </cell>
          <cell r="F711">
            <v>43808</v>
          </cell>
        </row>
        <row r="712">
          <cell r="A712" t="str">
            <v>3010409900AE50030000</v>
          </cell>
          <cell r="B712" t="str">
            <v>PROSHARES ULTRA MSCI EAFE</v>
          </cell>
          <cell r="C712" t="str">
            <v>ACCRUED ADMINISTRATION FEE</v>
          </cell>
          <cell r="D712">
            <v>11047.53</v>
          </cell>
          <cell r="E712">
            <v>43616</v>
          </cell>
          <cell r="F712">
            <v>43808</v>
          </cell>
        </row>
        <row r="713">
          <cell r="A713" t="str">
            <v>3010409900AE50040000</v>
          </cell>
          <cell r="B713" t="str">
            <v>PROSHARES ULTRA MSCI EAFE</v>
          </cell>
          <cell r="C713" t="str">
            <v>ACCRUED ADMINISTRATION OUT OF POCKET</v>
          </cell>
          <cell r="D713">
            <v>3067.04</v>
          </cell>
          <cell r="E713">
            <v>43616</v>
          </cell>
          <cell r="F713">
            <v>43808</v>
          </cell>
        </row>
        <row r="714">
          <cell r="A714" t="str">
            <v>3010409900AE50110000</v>
          </cell>
          <cell r="B714" t="str">
            <v>PROSHARES ULTRA MSCI EAFE</v>
          </cell>
          <cell r="C714" t="str">
            <v>ACCRUED SUB-ADVISORY FEE</v>
          </cell>
          <cell r="D714">
            <v>710.64</v>
          </cell>
          <cell r="E714">
            <v>43616</v>
          </cell>
          <cell r="F714">
            <v>43808</v>
          </cell>
        </row>
        <row r="715">
          <cell r="A715" t="str">
            <v>3010409900AE50150000</v>
          </cell>
          <cell r="B715" t="str">
            <v>PROSHARES ULTRA MSCI EAFE</v>
          </cell>
          <cell r="C715" t="str">
            <v>ACCRUED AUDIT FEE</v>
          </cell>
          <cell r="D715">
            <v>9024.18</v>
          </cell>
          <cell r="E715">
            <v>43616</v>
          </cell>
          <cell r="F715">
            <v>43808</v>
          </cell>
        </row>
        <row r="716">
          <cell r="A716" t="str">
            <v>3010409900AE50300000</v>
          </cell>
          <cell r="B716" t="str">
            <v>PROSHARES ULTRA MSCI EAFE</v>
          </cell>
          <cell r="C716" t="str">
            <v>ACCRUED PROFESSIONAL FEES</v>
          </cell>
          <cell r="D716">
            <v>9.7899999999999991</v>
          </cell>
          <cell r="E716">
            <v>43616</v>
          </cell>
          <cell r="F716">
            <v>43808</v>
          </cell>
        </row>
        <row r="717">
          <cell r="A717" t="str">
            <v>3010409900AE50650000</v>
          </cell>
          <cell r="B717" t="str">
            <v>PROSHARES ULTRA MSCI EAFE</v>
          </cell>
          <cell r="C717" t="str">
            <v>ACCRUED CUSTODY FEE</v>
          </cell>
          <cell r="D717">
            <v>165.06</v>
          </cell>
          <cell r="E717">
            <v>43616</v>
          </cell>
          <cell r="F717">
            <v>43808</v>
          </cell>
        </row>
        <row r="718">
          <cell r="A718" t="str">
            <v>3010409900AE50700000</v>
          </cell>
          <cell r="B718" t="str">
            <v>PROSHARES ULTRA MSCI EAFE</v>
          </cell>
          <cell r="C718" t="str">
            <v>ACCRUED DIRECTORS/TRUSTEE FEE</v>
          </cell>
          <cell r="D718">
            <v>42.62</v>
          </cell>
          <cell r="E718">
            <v>43616</v>
          </cell>
          <cell r="F718">
            <v>43808</v>
          </cell>
        </row>
        <row r="719">
          <cell r="A719" t="str">
            <v>3010409900AE50810000</v>
          </cell>
          <cell r="B719" t="str">
            <v>PROSHARES ULTRA MSCI EAFE</v>
          </cell>
          <cell r="C719" t="str">
            <v>ACCRUED MANAGEMENT FEES (VARIABLE)</v>
          </cell>
          <cell r="D719">
            <v>5329.72</v>
          </cell>
          <cell r="E719">
            <v>43616</v>
          </cell>
          <cell r="F719">
            <v>43808</v>
          </cell>
        </row>
        <row r="720">
          <cell r="A720" t="str">
            <v>3010409900AE50850000</v>
          </cell>
          <cell r="B720" t="str">
            <v>PROSHARES ULTRA MSCI EAFE</v>
          </cell>
          <cell r="C720" t="str">
            <v>ACCRUED INSURANCE FEE</v>
          </cell>
          <cell r="D720">
            <v>-10.99</v>
          </cell>
          <cell r="E720">
            <v>43616</v>
          </cell>
          <cell r="F720">
            <v>43808</v>
          </cell>
        </row>
        <row r="721">
          <cell r="A721" t="str">
            <v>3010409900AE50900000</v>
          </cell>
          <cell r="B721" t="str">
            <v>PROSHARES ULTRA MSCI EAFE</v>
          </cell>
          <cell r="C721" t="str">
            <v>ACCRUED LEGAL FEE</v>
          </cell>
          <cell r="D721">
            <v>5.15</v>
          </cell>
          <cell r="E721">
            <v>43616</v>
          </cell>
          <cell r="F721">
            <v>43808</v>
          </cell>
        </row>
        <row r="722">
          <cell r="A722" t="str">
            <v>3010409900AE50950000</v>
          </cell>
          <cell r="B722" t="str">
            <v>PROSHARES ULTRA MSCI EAFE</v>
          </cell>
          <cell r="C722" t="str">
            <v>ACCRUED MISCELLANEOUS FEE</v>
          </cell>
          <cell r="D722">
            <v>0.27</v>
          </cell>
          <cell r="E722">
            <v>43616</v>
          </cell>
          <cell r="F722">
            <v>43808</v>
          </cell>
        </row>
        <row r="723">
          <cell r="A723" t="str">
            <v>3010409900AE51520000</v>
          </cell>
          <cell r="B723" t="str">
            <v>PROSHARES ULTRA MSCI EAFE</v>
          </cell>
          <cell r="C723" t="str">
            <v>ACCRUED LISTING EXPENSE</v>
          </cell>
          <cell r="D723">
            <v>-355.56</v>
          </cell>
          <cell r="E723">
            <v>43616</v>
          </cell>
          <cell r="F723">
            <v>43808</v>
          </cell>
        </row>
        <row r="724">
          <cell r="A724" t="str">
            <v>3010409900AE51600000</v>
          </cell>
          <cell r="B724" t="str">
            <v>PROSHARES ULTRA MSCI EAFE</v>
          </cell>
          <cell r="C724" t="str">
            <v>ACCRUED SHAREHOLDER REPORTING FEE</v>
          </cell>
          <cell r="D724">
            <v>1193.51</v>
          </cell>
          <cell r="E724">
            <v>43616</v>
          </cell>
          <cell r="F724">
            <v>43808</v>
          </cell>
        </row>
        <row r="725">
          <cell r="A725" t="str">
            <v>3010409900AE52310000</v>
          </cell>
          <cell r="B725" t="str">
            <v>PROSHARES ULTRA MSCI EAFE</v>
          </cell>
          <cell r="C725" t="str">
            <v>ACCRUED TREASURER SERVICES</v>
          </cell>
          <cell r="D725">
            <v>969.43</v>
          </cell>
          <cell r="E725">
            <v>43616</v>
          </cell>
          <cell r="F725">
            <v>43808</v>
          </cell>
        </row>
        <row r="726">
          <cell r="A726" t="str">
            <v>3010409900AE53060000</v>
          </cell>
          <cell r="B726" t="str">
            <v>PROSHARES ULTRA MSCI EAFE</v>
          </cell>
          <cell r="C726" t="str">
            <v>ACCRUED CCO EXPENSE</v>
          </cell>
          <cell r="D726">
            <v>59.92</v>
          </cell>
          <cell r="E726">
            <v>43616</v>
          </cell>
          <cell r="F726">
            <v>43808</v>
          </cell>
        </row>
        <row r="727">
          <cell r="A727" t="str">
            <v>3010409900AE60100000</v>
          </cell>
          <cell r="B727" t="str">
            <v>PROSHARES ULTRA MSCI EAFE</v>
          </cell>
          <cell r="C727" t="str">
            <v>ACCRUED REGULATORY</v>
          </cell>
          <cell r="D727">
            <v>23.38</v>
          </cell>
          <cell r="E727">
            <v>43616</v>
          </cell>
          <cell r="F727">
            <v>43808</v>
          </cell>
        </row>
        <row r="728">
          <cell r="A728" t="str">
            <v>3010409900AE62520000</v>
          </cell>
          <cell r="B728" t="str">
            <v>PROSHARES ULTRA MSCI EAFE</v>
          </cell>
          <cell r="C728" t="str">
            <v>ACCRUED BASIS POINT LICENSING FEE</v>
          </cell>
          <cell r="D728">
            <v>-47.76</v>
          </cell>
          <cell r="E728">
            <v>43616</v>
          </cell>
          <cell r="F728">
            <v>43808</v>
          </cell>
        </row>
        <row r="729">
          <cell r="A729" t="str">
            <v>3010409900AE69130000</v>
          </cell>
          <cell r="B729" t="str">
            <v>PROSHARES ULTRA MSCI EAFE</v>
          </cell>
          <cell r="C729" t="str">
            <v>ACCRUED OTHER EXPENSE</v>
          </cell>
          <cell r="D729">
            <v>112.56</v>
          </cell>
          <cell r="E729">
            <v>43616</v>
          </cell>
          <cell r="F729">
            <v>43808</v>
          </cell>
        </row>
        <row r="730">
          <cell r="A730" t="str">
            <v>3010409900AE76010000</v>
          </cell>
          <cell r="B730" t="str">
            <v>PROSHARES ULTRA MSCI EAFE</v>
          </cell>
          <cell r="C730" t="str">
            <v>ACCRUED TAX EXPENSE</v>
          </cell>
          <cell r="D730">
            <v>2371.9699999999998</v>
          </cell>
          <cell r="E730">
            <v>43616</v>
          </cell>
          <cell r="F730">
            <v>43808</v>
          </cell>
        </row>
        <row r="731">
          <cell r="A731" t="str">
            <v>3010409900AE84230000</v>
          </cell>
          <cell r="B731" t="str">
            <v>PROSHARES ULTRA MSCI EAFE</v>
          </cell>
          <cell r="C731" t="str">
            <v>ACCRUED LEGAL FEES OOP</v>
          </cell>
          <cell r="D731">
            <v>-0.5</v>
          </cell>
          <cell r="E731">
            <v>43616</v>
          </cell>
          <cell r="F731">
            <v>43808</v>
          </cell>
        </row>
        <row r="732">
          <cell r="A732" t="str">
            <v>3010409900AE84240000</v>
          </cell>
          <cell r="B732" t="str">
            <v>PROSHARES ULTRA MSCI EAFE</v>
          </cell>
          <cell r="C732" t="str">
            <v>ACCRUED PROFESSIONAL FEES OOP</v>
          </cell>
          <cell r="D732">
            <v>-0.38</v>
          </cell>
          <cell r="E732">
            <v>43616</v>
          </cell>
          <cell r="F732">
            <v>43808</v>
          </cell>
        </row>
        <row r="733">
          <cell r="A733" t="str">
            <v>30104099002150</v>
          </cell>
          <cell r="B733" t="str">
            <v>PROSHARES ULTRA MSCI EAFE</v>
          </cell>
          <cell r="C733" t="str">
            <v>SUBTOTAL</v>
          </cell>
          <cell r="D733">
            <v>33717.58</v>
          </cell>
          <cell r="E733">
            <v>43616</v>
          </cell>
          <cell r="F733">
            <v>43808</v>
          </cell>
        </row>
        <row r="734">
          <cell r="A734" t="str">
            <v>30104099002550</v>
          </cell>
          <cell r="B734" t="str">
            <v>PROSHARES ULTRA MSCI EAFE</v>
          </cell>
          <cell r="C734" t="str">
            <v>TOTAL LIABILITIES</v>
          </cell>
          <cell r="D734">
            <v>1058998.46</v>
          </cell>
          <cell r="E734">
            <v>43616</v>
          </cell>
          <cell r="F734">
            <v>43808</v>
          </cell>
        </row>
        <row r="735">
          <cell r="A735" t="str">
            <v>30104099002600</v>
          </cell>
          <cell r="B735" t="str">
            <v>PROSHARES ULTRA MSCI EAFE</v>
          </cell>
          <cell r="C735" t="str">
            <v>TOTAL NET ASSETS AT MARKET</v>
          </cell>
          <cell r="D735">
            <v>6086516.6799999997</v>
          </cell>
          <cell r="E735">
            <v>43616</v>
          </cell>
          <cell r="F735">
            <v>43808</v>
          </cell>
        </row>
        <row r="736">
          <cell r="A736" t="str">
            <v>30104099002650</v>
          </cell>
          <cell r="B736" t="str">
            <v>PROSHARES ULTRA MSCI EAFE</v>
          </cell>
          <cell r="C736" t="str">
            <v>FUND SHARES OUTSTANDING</v>
          </cell>
          <cell r="D736">
            <v>150000</v>
          </cell>
          <cell r="E736">
            <v>43616</v>
          </cell>
          <cell r="F736">
            <v>43808</v>
          </cell>
        </row>
        <row r="737">
          <cell r="A737" t="str">
            <v>30104099002700</v>
          </cell>
          <cell r="B737" t="str">
            <v>PROSHARES ULTRA MSCI EAFE</v>
          </cell>
          <cell r="C737" t="str">
            <v>NET ASSET VALUE</v>
          </cell>
          <cell r="D737">
            <v>40.576779999999999</v>
          </cell>
          <cell r="E737">
            <v>43616</v>
          </cell>
          <cell r="F737">
            <v>43808</v>
          </cell>
        </row>
        <row r="738">
          <cell r="A738" t="str">
            <v>30104099002750</v>
          </cell>
          <cell r="B738" t="str">
            <v>PROSHARES ULTRA MSCI EAFE</v>
          </cell>
          <cell r="C738" t="str">
            <v>NET ASSET VALUE (ROUNDED)</v>
          </cell>
          <cell r="D738">
            <v>40.58</v>
          </cell>
          <cell r="E738">
            <v>43616</v>
          </cell>
          <cell r="F738">
            <v>43808</v>
          </cell>
        </row>
        <row r="739">
          <cell r="A739" t="str">
            <v>30104099002800</v>
          </cell>
          <cell r="B739" t="str">
            <v>PROSHARES ULTRA MSCI EAFE</v>
          </cell>
          <cell r="C739" t="str">
            <v>SUBSCRIPTIONS</v>
          </cell>
          <cell r="D739">
            <v>503415579.56999999</v>
          </cell>
          <cell r="E739">
            <v>43616</v>
          </cell>
          <cell r="F739">
            <v>43808</v>
          </cell>
        </row>
        <row r="740">
          <cell r="A740" t="str">
            <v>30104099002950</v>
          </cell>
          <cell r="B740" t="str">
            <v>PROSHARES ULTRA MSCI EAFE</v>
          </cell>
          <cell r="C740" t="str">
            <v>REDEMPTIONS</v>
          </cell>
          <cell r="D740">
            <v>-490349546.74000001</v>
          </cell>
          <cell r="E740">
            <v>43616</v>
          </cell>
          <cell r="F740">
            <v>43808</v>
          </cell>
        </row>
        <row r="741">
          <cell r="A741" t="str">
            <v>30104099003100</v>
          </cell>
          <cell r="B741" t="str">
            <v>PROSHARES ULTRA MSCI EAFE</v>
          </cell>
          <cell r="C741" t="str">
            <v>SUBTOTAL</v>
          </cell>
          <cell r="D741">
            <v>13066032.83</v>
          </cell>
          <cell r="E741">
            <v>43616</v>
          </cell>
          <cell r="F741">
            <v>43808</v>
          </cell>
        </row>
        <row r="742">
          <cell r="A742" t="str">
            <v>30104099003150</v>
          </cell>
          <cell r="B742" t="str">
            <v>PROSHARES ULTRA MSCI EAFE</v>
          </cell>
          <cell r="C742" t="str">
            <v>UNDISTRIBUTED GAIN/LOSS PRIOR</v>
          </cell>
          <cell r="D742">
            <v>-5884304.0899999999</v>
          </cell>
          <cell r="E742">
            <v>43616</v>
          </cell>
          <cell r="F742">
            <v>43808</v>
          </cell>
        </row>
        <row r="743">
          <cell r="A743" t="str">
            <v>30104099003200</v>
          </cell>
          <cell r="B743" t="str">
            <v>PROSHARES ULTRA MSCI EAFE</v>
          </cell>
          <cell r="C743" t="str">
            <v>ADJ TO BEG BAL (GAIN/LOSS)</v>
          </cell>
          <cell r="D743">
            <v>-27556</v>
          </cell>
          <cell r="E743">
            <v>43616</v>
          </cell>
          <cell r="F743">
            <v>43808</v>
          </cell>
        </row>
        <row r="744">
          <cell r="A744" t="str">
            <v>30104099003250</v>
          </cell>
          <cell r="B744" t="str">
            <v>PROSHARES ULTRA MSCI EAFE</v>
          </cell>
          <cell r="C744" t="str">
            <v>ADJUSTED UND GAIN/LOSS PRIOR</v>
          </cell>
          <cell r="D744">
            <v>-5911860.0899999999</v>
          </cell>
          <cell r="E744">
            <v>43616</v>
          </cell>
          <cell r="F744">
            <v>43808</v>
          </cell>
        </row>
        <row r="745">
          <cell r="A745" t="str">
            <v>30104099003350</v>
          </cell>
          <cell r="B745" t="str">
            <v>PROSHARES ULTRA MSCI EAFE</v>
          </cell>
          <cell r="C745" t="str">
            <v>UNDISTRIBUTED INCOME PRIOR</v>
          </cell>
          <cell r="D745">
            <v>-39857.61</v>
          </cell>
          <cell r="E745">
            <v>43616</v>
          </cell>
          <cell r="F745">
            <v>43808</v>
          </cell>
        </row>
        <row r="746">
          <cell r="A746" t="str">
            <v>30104099003400</v>
          </cell>
          <cell r="B746" t="str">
            <v>PROSHARES ULTRA MSCI EAFE</v>
          </cell>
          <cell r="C746" t="str">
            <v>ADJ TO BEG BAL (INCOME)</v>
          </cell>
          <cell r="D746">
            <v>45632</v>
          </cell>
          <cell r="E746">
            <v>43616</v>
          </cell>
          <cell r="F746">
            <v>43808</v>
          </cell>
        </row>
        <row r="747">
          <cell r="A747" t="str">
            <v>30104099003450</v>
          </cell>
          <cell r="B747" t="str">
            <v>PROSHARES ULTRA MSCI EAFE</v>
          </cell>
          <cell r="C747" t="str">
            <v>ADJUSTED UND INCOME PRIOR</v>
          </cell>
          <cell r="D747">
            <v>5774.39</v>
          </cell>
          <cell r="E747">
            <v>43616</v>
          </cell>
          <cell r="F747">
            <v>43808</v>
          </cell>
        </row>
        <row r="748">
          <cell r="A748" t="str">
            <v>30104099003500</v>
          </cell>
          <cell r="B748" t="str">
            <v>PROSHARES ULTRA MSCI EAFE</v>
          </cell>
          <cell r="C748" t="str">
            <v>DISTRIBUTED INCOME</v>
          </cell>
          <cell r="D748">
            <v>-16281.1</v>
          </cell>
          <cell r="E748">
            <v>43616</v>
          </cell>
          <cell r="F748">
            <v>43808</v>
          </cell>
        </row>
        <row r="749">
          <cell r="A749" t="str">
            <v>30104099003600</v>
          </cell>
          <cell r="B749" t="str">
            <v>PROSHARES ULTRA MSCI EAFE</v>
          </cell>
          <cell r="C749" t="str">
            <v>TOTAL CAPITAL</v>
          </cell>
          <cell r="D749">
            <v>7143666.0300000003</v>
          </cell>
          <cell r="E749">
            <v>43616</v>
          </cell>
          <cell r="F749">
            <v>43808</v>
          </cell>
        </row>
        <row r="750">
          <cell r="A750" t="str">
            <v>3010409900I9070</v>
          </cell>
          <cell r="B750" t="str">
            <v>PROSHARES ULTRA MSCI EAFE</v>
          </cell>
          <cell r="C750" t="str">
            <v>INTEREST INCOME - OTHER</v>
          </cell>
          <cell r="D750">
            <v>36178.83</v>
          </cell>
          <cell r="E750">
            <v>43616</v>
          </cell>
          <cell r="F750">
            <v>43808</v>
          </cell>
        </row>
        <row r="751">
          <cell r="A751" t="str">
            <v>3010409900I9071</v>
          </cell>
          <cell r="B751" t="str">
            <v>PROSHARES ULTRA MSCI EAFE</v>
          </cell>
          <cell r="C751" t="str">
            <v>INTEREST INCOME ON CURRENCY</v>
          </cell>
          <cell r="D751">
            <v>-0.19</v>
          </cell>
          <cell r="E751">
            <v>43616</v>
          </cell>
          <cell r="F751">
            <v>43808</v>
          </cell>
        </row>
        <row r="752">
          <cell r="A752" t="str">
            <v>30104099003650</v>
          </cell>
          <cell r="B752" t="str">
            <v>PROSHARES ULTRA MSCI EAFE</v>
          </cell>
          <cell r="C752" t="str">
            <v>SUBTOTAL</v>
          </cell>
          <cell r="D752">
            <v>36178.639999999999</v>
          </cell>
          <cell r="E752">
            <v>43616</v>
          </cell>
          <cell r="F752">
            <v>43808</v>
          </cell>
        </row>
        <row r="753">
          <cell r="A753" t="str">
            <v>30104099004000</v>
          </cell>
          <cell r="B753" t="str">
            <v>PROSHARES ULTRA MSCI EAFE</v>
          </cell>
          <cell r="C753" t="str">
            <v>TOTAL INCOME</v>
          </cell>
          <cell r="D753">
            <v>36178.639999999999</v>
          </cell>
          <cell r="E753">
            <v>43616</v>
          </cell>
          <cell r="F753">
            <v>43808</v>
          </cell>
        </row>
        <row r="754">
          <cell r="A754" t="str">
            <v>3010409900E50030000</v>
          </cell>
          <cell r="B754" t="str">
            <v>PROSHARES ULTRA MSCI EAFE</v>
          </cell>
          <cell r="C754" t="str">
            <v>ADMINISTRATION FEE</v>
          </cell>
          <cell r="D754">
            <v>-13152</v>
          </cell>
          <cell r="E754">
            <v>43616</v>
          </cell>
          <cell r="F754">
            <v>43808</v>
          </cell>
        </row>
        <row r="755">
          <cell r="A755" t="str">
            <v>3010409900E50040000</v>
          </cell>
          <cell r="B755" t="str">
            <v>PROSHARES ULTRA MSCI EAFE</v>
          </cell>
          <cell r="C755" t="str">
            <v>ADMINISTRATION OUT OF POCKET</v>
          </cell>
          <cell r="D755">
            <v>-3646.08</v>
          </cell>
          <cell r="E755">
            <v>43616</v>
          </cell>
          <cell r="F755">
            <v>43808</v>
          </cell>
        </row>
        <row r="756">
          <cell r="A756" t="str">
            <v>3010409900E50110000</v>
          </cell>
          <cell r="B756" t="str">
            <v>PROSHARES ULTRA MSCI EAFE</v>
          </cell>
          <cell r="C756" t="str">
            <v>SUB-ADVISORY FEE</v>
          </cell>
          <cell r="D756">
            <v>-2885.77</v>
          </cell>
          <cell r="E756">
            <v>43616</v>
          </cell>
          <cell r="F756">
            <v>43808</v>
          </cell>
        </row>
        <row r="757">
          <cell r="A757" t="str">
            <v>3010409900E50150000</v>
          </cell>
          <cell r="B757" t="str">
            <v>PROSHARES ULTRA MSCI EAFE</v>
          </cell>
          <cell r="C757" t="str">
            <v>AUDIT FEE</v>
          </cell>
          <cell r="D757">
            <v>-9047.18</v>
          </cell>
          <cell r="E757">
            <v>43616</v>
          </cell>
          <cell r="F757">
            <v>43808</v>
          </cell>
        </row>
        <row r="758">
          <cell r="A758" t="str">
            <v>3010409900E50300000</v>
          </cell>
          <cell r="B758" t="str">
            <v>PROSHARES ULTRA MSCI EAFE</v>
          </cell>
          <cell r="C758" t="str">
            <v>PROFESSIONAL FEES</v>
          </cell>
          <cell r="D758">
            <v>-15.06</v>
          </cell>
          <cell r="E758">
            <v>43616</v>
          </cell>
          <cell r="F758">
            <v>43808</v>
          </cell>
        </row>
        <row r="759">
          <cell r="A759" t="str">
            <v>3010409900E50650000</v>
          </cell>
          <cell r="B759" t="str">
            <v>PROSHARES ULTRA MSCI EAFE</v>
          </cell>
          <cell r="C759" t="str">
            <v>CUSTODY FEE</v>
          </cell>
          <cell r="D759">
            <v>-194.88</v>
          </cell>
          <cell r="E759">
            <v>43616</v>
          </cell>
          <cell r="F759">
            <v>43808</v>
          </cell>
        </row>
        <row r="760">
          <cell r="A760" t="str">
            <v>3010409900E50700000</v>
          </cell>
          <cell r="B760" t="str">
            <v>PROSHARES ULTRA MSCI EAFE</v>
          </cell>
          <cell r="C760" t="str">
            <v>DIRECTORS/TRUSTEE FEE</v>
          </cell>
          <cell r="D760">
            <v>-61.19</v>
          </cell>
          <cell r="E760">
            <v>43616</v>
          </cell>
          <cell r="F760">
            <v>43808</v>
          </cell>
        </row>
        <row r="761">
          <cell r="A761" t="str">
            <v>3010409900E50810000</v>
          </cell>
          <cell r="B761" t="str">
            <v>PROSHARES ULTRA MSCI EAFE</v>
          </cell>
          <cell r="C761" t="str">
            <v>MANAGEMENT FEES (VARIABLE)</v>
          </cell>
          <cell r="D761">
            <v>-21643.13</v>
          </cell>
          <cell r="E761">
            <v>43616</v>
          </cell>
          <cell r="F761">
            <v>43808</v>
          </cell>
        </row>
        <row r="762">
          <cell r="A762" t="str">
            <v>3010409900E50850000</v>
          </cell>
          <cell r="B762" t="str">
            <v>PROSHARES ULTRA MSCI EAFE</v>
          </cell>
          <cell r="C762" t="str">
            <v>INSURANCE FEE</v>
          </cell>
          <cell r="D762">
            <v>-55.68</v>
          </cell>
          <cell r="E762">
            <v>43616</v>
          </cell>
          <cell r="F762">
            <v>43808</v>
          </cell>
        </row>
        <row r="763">
          <cell r="A763" t="str">
            <v>3010409900E50900000</v>
          </cell>
          <cell r="B763" t="str">
            <v>PROSHARES ULTRA MSCI EAFE</v>
          </cell>
          <cell r="C763" t="str">
            <v>LEGAL FEE</v>
          </cell>
          <cell r="D763">
            <v>-43.71</v>
          </cell>
          <cell r="E763">
            <v>43616</v>
          </cell>
          <cell r="F763">
            <v>43808</v>
          </cell>
        </row>
        <row r="764">
          <cell r="A764" t="str">
            <v>3010409900E50950000</v>
          </cell>
          <cell r="B764" t="str">
            <v>PROSHARES ULTRA MSCI EAFE</v>
          </cell>
          <cell r="C764" t="str">
            <v>MISCELLANEOUS FEE</v>
          </cell>
          <cell r="D764">
            <v>-0.27</v>
          </cell>
          <cell r="E764">
            <v>43616</v>
          </cell>
          <cell r="F764">
            <v>43808</v>
          </cell>
        </row>
        <row r="765">
          <cell r="A765" t="str">
            <v>3010409900E51520000</v>
          </cell>
          <cell r="B765" t="str">
            <v>PROSHARES ULTRA MSCI EAFE</v>
          </cell>
          <cell r="C765" t="str">
            <v>LISTING EXPENSE</v>
          </cell>
          <cell r="D765">
            <v>-4659.84</v>
          </cell>
          <cell r="E765">
            <v>43616</v>
          </cell>
          <cell r="F765">
            <v>43808</v>
          </cell>
        </row>
        <row r="766">
          <cell r="A766" t="str">
            <v>3010409900E51600000</v>
          </cell>
          <cell r="B766" t="str">
            <v>PROSHARES ULTRA MSCI EAFE</v>
          </cell>
          <cell r="C766" t="str">
            <v>SHAREHOLDER REPORTING FEE</v>
          </cell>
          <cell r="D766">
            <v>-1097.19</v>
          </cell>
          <cell r="E766">
            <v>43616</v>
          </cell>
          <cell r="F766">
            <v>43808</v>
          </cell>
        </row>
        <row r="767">
          <cell r="A767" t="str">
            <v>3010409900E52150000</v>
          </cell>
          <cell r="B767" t="str">
            <v>PROSHARES ULTRA MSCI EAFE</v>
          </cell>
          <cell r="C767" t="str">
            <v>REIMBURSEMENT OF ADVISOR EXPENSE</v>
          </cell>
          <cell r="D767">
            <v>13699.54</v>
          </cell>
          <cell r="E767">
            <v>43616</v>
          </cell>
          <cell r="F767">
            <v>43808</v>
          </cell>
        </row>
        <row r="768">
          <cell r="A768" t="str">
            <v>3010409900E52300000</v>
          </cell>
          <cell r="B768" t="str">
            <v>PROSHARES ULTRA MSCI EAFE</v>
          </cell>
          <cell r="C768" t="str">
            <v>WAIVER FROM ADVISOR EXPENSE</v>
          </cell>
          <cell r="D768">
            <v>21643.13</v>
          </cell>
          <cell r="E768">
            <v>43616</v>
          </cell>
          <cell r="F768">
            <v>43808</v>
          </cell>
        </row>
        <row r="769">
          <cell r="A769" t="str">
            <v>3010409900E52310000</v>
          </cell>
          <cell r="B769" t="str">
            <v>PROSHARES ULTRA MSCI EAFE</v>
          </cell>
          <cell r="C769" t="str">
            <v>TREASURER SERVICES</v>
          </cell>
          <cell r="D769">
            <v>-1849.35</v>
          </cell>
          <cell r="E769">
            <v>43616</v>
          </cell>
          <cell r="F769">
            <v>43808</v>
          </cell>
        </row>
        <row r="770">
          <cell r="A770" t="str">
            <v>3010409900E53060000</v>
          </cell>
          <cell r="B770" t="str">
            <v>PROSHARES ULTRA MSCI EAFE</v>
          </cell>
          <cell r="C770" t="str">
            <v>CCO EXPENSE</v>
          </cell>
          <cell r="D770">
            <v>-25.78</v>
          </cell>
          <cell r="E770">
            <v>43616</v>
          </cell>
          <cell r="F770">
            <v>43808</v>
          </cell>
        </row>
        <row r="771">
          <cell r="A771" t="str">
            <v>3010409900E60100000</v>
          </cell>
          <cell r="B771" t="str">
            <v>PROSHARES ULTRA MSCI EAFE</v>
          </cell>
          <cell r="C771" t="str">
            <v>REGULATORY</v>
          </cell>
          <cell r="D771">
            <v>-55.2</v>
          </cell>
          <cell r="E771">
            <v>43616</v>
          </cell>
          <cell r="F771">
            <v>43808</v>
          </cell>
        </row>
        <row r="772">
          <cell r="A772" t="str">
            <v>3010409900E62520000</v>
          </cell>
          <cell r="B772" t="str">
            <v>PROSHARES ULTRA MSCI EAFE</v>
          </cell>
          <cell r="C772" t="str">
            <v>BASIS POINT LICENSING FEE</v>
          </cell>
          <cell r="D772">
            <v>-1261.8</v>
          </cell>
          <cell r="E772">
            <v>43616</v>
          </cell>
          <cell r="F772">
            <v>43808</v>
          </cell>
        </row>
        <row r="773">
          <cell r="A773" t="str">
            <v>3010409900E69130000</v>
          </cell>
          <cell r="B773" t="str">
            <v>PROSHARES ULTRA MSCI EAFE</v>
          </cell>
          <cell r="C773" t="str">
            <v>OTHER EXPENSE</v>
          </cell>
          <cell r="D773">
            <v>-190.24</v>
          </cell>
          <cell r="E773">
            <v>43616</v>
          </cell>
          <cell r="F773">
            <v>43808</v>
          </cell>
        </row>
        <row r="774">
          <cell r="A774" t="str">
            <v>3010409900E76010000</v>
          </cell>
          <cell r="B774" t="str">
            <v>PROSHARES ULTRA MSCI EAFE</v>
          </cell>
          <cell r="C774" t="str">
            <v>TAX EXPENSE</v>
          </cell>
          <cell r="D774">
            <v>-2820.08</v>
          </cell>
          <cell r="E774">
            <v>43616</v>
          </cell>
          <cell r="F774">
            <v>43808</v>
          </cell>
        </row>
        <row r="775">
          <cell r="A775" t="str">
            <v>30104099004060</v>
          </cell>
          <cell r="B775" t="str">
            <v>PROSHARES ULTRA MSCI EAFE</v>
          </cell>
          <cell r="C775" t="str">
            <v>TOTAL EXPENSES</v>
          </cell>
          <cell r="D775">
            <v>-27361.759999999998</v>
          </cell>
          <cell r="E775">
            <v>43616</v>
          </cell>
          <cell r="F775">
            <v>43808</v>
          </cell>
        </row>
        <row r="776">
          <cell r="A776" t="str">
            <v>30104099004100</v>
          </cell>
          <cell r="B776" t="str">
            <v>PROSHARES ULTRA MSCI EAFE</v>
          </cell>
          <cell r="C776" t="str">
            <v>TOTAL NET INCOME</v>
          </cell>
          <cell r="D776">
            <v>8816.8799999999992</v>
          </cell>
          <cell r="E776">
            <v>43616</v>
          </cell>
          <cell r="F776">
            <v>43808</v>
          </cell>
        </row>
        <row r="777">
          <cell r="A777" t="str">
            <v>30104099004150</v>
          </cell>
          <cell r="B777" t="str">
            <v>PROSHARES ULTRA MSCI EAFE</v>
          </cell>
          <cell r="C777" t="str">
            <v>INVESTMENT SHORT SHORT GAIN</v>
          </cell>
          <cell r="D777">
            <v>726556.7</v>
          </cell>
          <cell r="E777">
            <v>43616</v>
          </cell>
          <cell r="F777">
            <v>43808</v>
          </cell>
        </row>
        <row r="778">
          <cell r="A778" t="str">
            <v>30104099004250</v>
          </cell>
          <cell r="B778" t="str">
            <v>PROSHARES ULTRA MSCI EAFE</v>
          </cell>
          <cell r="C778" t="str">
            <v>INVESTMENT SHORT TERM LOSS</v>
          </cell>
          <cell r="D778">
            <v>-1797737.58</v>
          </cell>
          <cell r="E778">
            <v>43616</v>
          </cell>
          <cell r="F778">
            <v>43808</v>
          </cell>
        </row>
        <row r="779">
          <cell r="A779" t="str">
            <v>30104099004450</v>
          </cell>
          <cell r="B779" t="str">
            <v>PROSHARES ULTRA MSCI EAFE</v>
          </cell>
          <cell r="C779" t="str">
            <v>SUBTOTAL</v>
          </cell>
          <cell r="D779">
            <v>-1071180.8799999999</v>
          </cell>
          <cell r="E779">
            <v>43616</v>
          </cell>
          <cell r="F779">
            <v>43808</v>
          </cell>
        </row>
        <row r="780">
          <cell r="A780" t="str">
            <v>30104099005400</v>
          </cell>
          <cell r="B780" t="str">
            <v>PROSHARES ULTRA MSCI EAFE</v>
          </cell>
          <cell r="C780" t="str">
            <v>TOTAL GAIN/LOSS</v>
          </cell>
          <cell r="D780">
            <v>-1071180.8799999999</v>
          </cell>
          <cell r="E780">
            <v>43616</v>
          </cell>
          <cell r="F780">
            <v>43808</v>
          </cell>
        </row>
        <row r="781">
          <cell r="A781" t="str">
            <v>30104099005450</v>
          </cell>
          <cell r="B781" t="str">
            <v>PROSHARES ULTRA MSCI EAFE</v>
          </cell>
          <cell r="C781" t="str">
            <v>INVESTMENTS</v>
          </cell>
          <cell r="D781">
            <v>5214.6499999999996</v>
          </cell>
          <cell r="E781">
            <v>43616</v>
          </cell>
          <cell r="F781">
            <v>43808</v>
          </cell>
        </row>
        <row r="782">
          <cell r="A782" t="str">
            <v>30104099005650</v>
          </cell>
          <cell r="B782" t="str">
            <v>PROSHARES ULTRA MSCI EAFE</v>
          </cell>
          <cell r="C782" t="str">
            <v>TOTAL UNREALIZED GAIN/LOSS - INVESTMENTS</v>
          </cell>
          <cell r="D782">
            <v>5214.6499999999996</v>
          </cell>
          <cell r="E782">
            <v>43616</v>
          </cell>
          <cell r="F782">
            <v>43808</v>
          </cell>
        </row>
        <row r="783">
          <cell r="A783" t="str">
            <v>30104099006000</v>
          </cell>
          <cell r="B783" t="str">
            <v>PROSHARES ULTRA MSCI EAFE</v>
          </cell>
          <cell r="C783" t="str">
            <v>TOTAL EQUITY</v>
          </cell>
          <cell r="D783">
            <v>6086516.6799999997</v>
          </cell>
          <cell r="E783">
            <v>43616</v>
          </cell>
          <cell r="F783">
            <v>43808</v>
          </cell>
        </row>
        <row r="784">
          <cell r="A784" t="str">
            <v>30104099006050</v>
          </cell>
          <cell r="B784" t="str">
            <v>PROSHARES ULTRA MSCI EAFE</v>
          </cell>
          <cell r="C784" t="str">
            <v>BALANCE</v>
          </cell>
          <cell r="D784">
            <v>0</v>
          </cell>
          <cell r="E784">
            <v>43616</v>
          </cell>
          <cell r="F784">
            <v>43808</v>
          </cell>
        </row>
        <row r="785">
          <cell r="A785" t="str">
            <v>3010410500S3000</v>
          </cell>
          <cell r="B785" t="str">
            <v>PROSHARES ULT MSCI EMERG</v>
          </cell>
          <cell r="C785" t="str">
            <v>DERIVATIVES</v>
          </cell>
          <cell r="D785">
            <v>193466.7</v>
          </cell>
          <cell r="E785">
            <v>43616</v>
          </cell>
          <cell r="F785">
            <v>43808</v>
          </cell>
        </row>
        <row r="786">
          <cell r="A786" t="str">
            <v>3010410500S4000</v>
          </cell>
          <cell r="B786" t="str">
            <v>PROSHARES ULT MSCI EMERG</v>
          </cell>
          <cell r="C786" t="str">
            <v>CASH EQUIVALENTS</v>
          </cell>
          <cell r="D786">
            <v>19236824.52</v>
          </cell>
          <cell r="E786">
            <v>43616</v>
          </cell>
          <cell r="F786">
            <v>43808</v>
          </cell>
        </row>
        <row r="787">
          <cell r="A787" t="str">
            <v>30104105001000</v>
          </cell>
          <cell r="B787" t="str">
            <v>PROSHARES ULT MSCI EMERG</v>
          </cell>
          <cell r="C787" t="str">
            <v>TOTAL INVESTMENTS</v>
          </cell>
          <cell r="D787">
            <v>19430291.219999999</v>
          </cell>
          <cell r="E787">
            <v>43616</v>
          </cell>
          <cell r="F787">
            <v>43808</v>
          </cell>
        </row>
        <row r="788">
          <cell r="A788" t="str">
            <v>30104105001050</v>
          </cell>
          <cell r="B788" t="str">
            <v>PROSHARES ULT MSCI EMERG</v>
          </cell>
          <cell r="C788" t="str">
            <v>CASH</v>
          </cell>
          <cell r="D788">
            <v>5457509.1100000003</v>
          </cell>
          <cell r="E788">
            <v>43616</v>
          </cell>
          <cell r="F788">
            <v>43808</v>
          </cell>
        </row>
        <row r="789">
          <cell r="A789" t="str">
            <v>3010410500AI9070</v>
          </cell>
          <cell r="B789" t="str">
            <v>PROSHARES ULT MSCI EMERG</v>
          </cell>
          <cell r="C789" t="str">
            <v>ACCRUED INTEREST INCOME - OTHER</v>
          </cell>
          <cell r="D789">
            <v>785.34</v>
          </cell>
          <cell r="E789">
            <v>43616</v>
          </cell>
          <cell r="F789">
            <v>43808</v>
          </cell>
        </row>
        <row r="790">
          <cell r="A790" t="str">
            <v>30104105001200</v>
          </cell>
          <cell r="B790" t="str">
            <v>PROSHARES ULT MSCI EMERG</v>
          </cell>
          <cell r="C790" t="str">
            <v>SUBTOTAL</v>
          </cell>
          <cell r="D790">
            <v>785.34</v>
          </cell>
          <cell r="E790">
            <v>43616</v>
          </cell>
          <cell r="F790">
            <v>43808</v>
          </cell>
        </row>
        <row r="791">
          <cell r="A791" t="str">
            <v>3010410500P52300000</v>
          </cell>
          <cell r="B791" t="str">
            <v>PROSHARES ULT MSCI EMERG</v>
          </cell>
          <cell r="C791" t="str">
            <v>PREPAID WAIVER FROM ADVISOR EXPENSE</v>
          </cell>
          <cell r="D791">
            <v>6813.85</v>
          </cell>
          <cell r="E791">
            <v>43616</v>
          </cell>
          <cell r="F791">
            <v>43808</v>
          </cell>
        </row>
        <row r="792">
          <cell r="A792" t="str">
            <v>30104105001800</v>
          </cell>
          <cell r="B792" t="str">
            <v>PROSHARES ULT MSCI EMERG</v>
          </cell>
          <cell r="C792" t="str">
            <v>SUBTOTAL</v>
          </cell>
          <cell r="D792">
            <v>6813.85</v>
          </cell>
          <cell r="E792">
            <v>43616</v>
          </cell>
          <cell r="F792">
            <v>43808</v>
          </cell>
        </row>
        <row r="793">
          <cell r="A793" t="str">
            <v>30104105001850</v>
          </cell>
          <cell r="B793" t="str">
            <v>PROSHARES ULT MSCI EMERG</v>
          </cell>
          <cell r="C793" t="str">
            <v>TOTAL ASSETS</v>
          </cell>
          <cell r="D793">
            <v>24895399.52</v>
          </cell>
          <cell r="E793">
            <v>43616</v>
          </cell>
          <cell r="F793">
            <v>43808</v>
          </cell>
        </row>
        <row r="794">
          <cell r="A794" t="str">
            <v>3010410500AE50030000</v>
          </cell>
          <cell r="B794" t="str">
            <v>PROSHARES ULT MSCI EMERG</v>
          </cell>
          <cell r="C794" t="str">
            <v>ACCRUED ADMINISTRATION FEE</v>
          </cell>
          <cell r="D794">
            <v>10975.87</v>
          </cell>
          <cell r="E794">
            <v>43616</v>
          </cell>
          <cell r="F794">
            <v>43808</v>
          </cell>
        </row>
        <row r="795">
          <cell r="A795" t="str">
            <v>3010410500AE50040000</v>
          </cell>
          <cell r="B795" t="str">
            <v>PROSHARES ULT MSCI EMERG</v>
          </cell>
          <cell r="C795" t="str">
            <v>ACCRUED ADMINISTRATION OUT OF POCKET</v>
          </cell>
          <cell r="D795">
            <v>3066.88</v>
          </cell>
          <cell r="E795">
            <v>43616</v>
          </cell>
          <cell r="F795">
            <v>43808</v>
          </cell>
        </row>
        <row r="796">
          <cell r="A796" t="str">
            <v>3010410500AE50110000</v>
          </cell>
          <cell r="B796" t="str">
            <v>PROSHARES ULT MSCI EMERG</v>
          </cell>
          <cell r="C796" t="str">
            <v>ACCRUED SUB-ADVISORY FEE</v>
          </cell>
          <cell r="D796">
            <v>2684.44</v>
          </cell>
          <cell r="E796">
            <v>43616</v>
          </cell>
          <cell r="F796">
            <v>43808</v>
          </cell>
        </row>
        <row r="797">
          <cell r="A797" t="str">
            <v>3010410500AE50150000</v>
          </cell>
          <cell r="B797" t="str">
            <v>PROSHARES ULT MSCI EMERG</v>
          </cell>
          <cell r="C797" t="str">
            <v>ACCRUED AUDIT FEE</v>
          </cell>
          <cell r="D797">
            <v>9055.94</v>
          </cell>
          <cell r="E797">
            <v>43616</v>
          </cell>
          <cell r="F797">
            <v>43808</v>
          </cell>
        </row>
        <row r="798">
          <cell r="A798" t="str">
            <v>3010410500AE50300000</v>
          </cell>
          <cell r="B798" t="str">
            <v>PROSHARES ULT MSCI EMERG</v>
          </cell>
          <cell r="C798" t="str">
            <v>ACCRUED PROFESSIONAL FEES</v>
          </cell>
          <cell r="D798">
            <v>56.18</v>
          </cell>
          <cell r="E798">
            <v>43616</v>
          </cell>
          <cell r="F798">
            <v>43808</v>
          </cell>
        </row>
        <row r="799">
          <cell r="A799" t="str">
            <v>3010410500AE50650000</v>
          </cell>
          <cell r="B799" t="str">
            <v>PROSHARES ULT MSCI EMERG</v>
          </cell>
          <cell r="C799" t="str">
            <v>ACCRUED CUSTODY FEE</v>
          </cell>
          <cell r="D799">
            <v>1248.52</v>
          </cell>
          <cell r="E799">
            <v>43616</v>
          </cell>
          <cell r="F799">
            <v>43808</v>
          </cell>
        </row>
        <row r="800">
          <cell r="A800" t="str">
            <v>3010410500AE50700000</v>
          </cell>
          <cell r="B800" t="str">
            <v>PROSHARES ULT MSCI EMERG</v>
          </cell>
          <cell r="C800" t="str">
            <v>ACCRUED DIRECTORS/TRUSTEE FEE</v>
          </cell>
          <cell r="D800">
            <v>244.45</v>
          </cell>
          <cell r="E800">
            <v>43616</v>
          </cell>
          <cell r="F800">
            <v>43808</v>
          </cell>
        </row>
        <row r="801">
          <cell r="A801" t="str">
            <v>3010410500AE50810000</v>
          </cell>
          <cell r="B801" t="str">
            <v>PROSHARES ULT MSCI EMERG</v>
          </cell>
          <cell r="C801" t="str">
            <v>ACCRUED MANAGEMENT FEES (VARIABLE)</v>
          </cell>
          <cell r="D801">
            <v>20133.54</v>
          </cell>
          <cell r="E801">
            <v>43616</v>
          </cell>
          <cell r="F801">
            <v>43808</v>
          </cell>
        </row>
        <row r="802">
          <cell r="A802" t="str">
            <v>3010410500AE50850000</v>
          </cell>
          <cell r="B802" t="str">
            <v>PROSHARES ULT MSCI EMERG</v>
          </cell>
          <cell r="C802" t="str">
            <v>ACCRUED INSURANCE FEE</v>
          </cell>
          <cell r="D802">
            <v>-171.88</v>
          </cell>
          <cell r="E802">
            <v>43616</v>
          </cell>
          <cell r="F802">
            <v>43808</v>
          </cell>
        </row>
        <row r="803">
          <cell r="A803" t="str">
            <v>3010410500AE50900000</v>
          </cell>
          <cell r="B803" t="str">
            <v>PROSHARES ULT MSCI EMERG</v>
          </cell>
          <cell r="C803" t="str">
            <v>ACCRUED LEGAL FEE</v>
          </cell>
          <cell r="D803">
            <v>46.17</v>
          </cell>
          <cell r="E803">
            <v>43616</v>
          </cell>
          <cell r="F803">
            <v>43808</v>
          </cell>
        </row>
        <row r="804">
          <cell r="A804" t="str">
            <v>3010410500AE51520000</v>
          </cell>
          <cell r="B804" t="str">
            <v>PROSHARES ULT MSCI EMERG</v>
          </cell>
          <cell r="C804" t="str">
            <v>ACCRUED LISTING EXPENSE</v>
          </cell>
          <cell r="D804">
            <v>-355.56</v>
          </cell>
          <cell r="E804">
            <v>43616</v>
          </cell>
          <cell r="F804">
            <v>43808</v>
          </cell>
        </row>
        <row r="805">
          <cell r="A805" t="str">
            <v>3010410500AE51600000</v>
          </cell>
          <cell r="B805" t="str">
            <v>PROSHARES ULT MSCI EMERG</v>
          </cell>
          <cell r="C805" t="str">
            <v>ACCRUED SHAREHOLDER REPORTING FEE</v>
          </cell>
          <cell r="D805">
            <v>2812.04</v>
          </cell>
          <cell r="E805">
            <v>43616</v>
          </cell>
          <cell r="F805">
            <v>43808</v>
          </cell>
        </row>
        <row r="806">
          <cell r="A806" t="str">
            <v>3010410500AE52310000</v>
          </cell>
          <cell r="B806" t="str">
            <v>PROSHARES ULT MSCI EMERG</v>
          </cell>
          <cell r="C806" t="str">
            <v>ACCRUED TREASURER SERVICES</v>
          </cell>
          <cell r="D806">
            <v>988.56</v>
          </cell>
          <cell r="E806">
            <v>43616</v>
          </cell>
          <cell r="F806">
            <v>43808</v>
          </cell>
        </row>
        <row r="807">
          <cell r="A807" t="str">
            <v>3010410500AE53060000</v>
          </cell>
          <cell r="B807" t="str">
            <v>PROSHARES ULT MSCI EMERG</v>
          </cell>
          <cell r="C807" t="str">
            <v>ACCRUED CCO EXPENSE</v>
          </cell>
          <cell r="D807">
            <v>280.86</v>
          </cell>
          <cell r="E807">
            <v>43616</v>
          </cell>
          <cell r="F807">
            <v>43808</v>
          </cell>
        </row>
        <row r="808">
          <cell r="A808" t="str">
            <v>3010410500AE60100000</v>
          </cell>
          <cell r="B808" t="str">
            <v>PROSHARES ULT MSCI EMERG</v>
          </cell>
          <cell r="C808" t="str">
            <v>ACCRUED REGULATORY</v>
          </cell>
          <cell r="D808">
            <v>120.73</v>
          </cell>
          <cell r="E808">
            <v>43616</v>
          </cell>
          <cell r="F808">
            <v>43808</v>
          </cell>
        </row>
        <row r="809">
          <cell r="A809" t="str">
            <v>3010410500AE62520000</v>
          </cell>
          <cell r="B809" t="str">
            <v>PROSHARES ULT MSCI EMERG</v>
          </cell>
          <cell r="C809" t="str">
            <v>ACCRUED BASIS POINT LICENSING FEE</v>
          </cell>
          <cell r="D809">
            <v>-653.32000000000005</v>
          </cell>
          <cell r="E809">
            <v>43616</v>
          </cell>
          <cell r="F809">
            <v>43808</v>
          </cell>
        </row>
        <row r="810">
          <cell r="A810" t="str">
            <v>3010410500AE69130000</v>
          </cell>
          <cell r="B810" t="str">
            <v>PROSHARES ULT MSCI EMERG</v>
          </cell>
          <cell r="C810" t="str">
            <v>ACCRUED OTHER EXPENSE</v>
          </cell>
          <cell r="D810">
            <v>12.02</v>
          </cell>
          <cell r="E810">
            <v>43616</v>
          </cell>
          <cell r="F810">
            <v>43808</v>
          </cell>
        </row>
        <row r="811">
          <cell r="A811" t="str">
            <v>3010410500AE76010000</v>
          </cell>
          <cell r="B811" t="str">
            <v>PROSHARES ULT MSCI EMERG</v>
          </cell>
          <cell r="C811" t="str">
            <v>ACCRUED TAX EXPENSE</v>
          </cell>
          <cell r="D811">
            <v>2371.9699999999998</v>
          </cell>
          <cell r="E811">
            <v>43616</v>
          </cell>
          <cell r="F811">
            <v>43808</v>
          </cell>
        </row>
        <row r="812">
          <cell r="A812" t="str">
            <v>3010410500AE84230000</v>
          </cell>
          <cell r="B812" t="str">
            <v>PROSHARES ULT MSCI EMERG</v>
          </cell>
          <cell r="C812" t="str">
            <v>ACCRUED LEGAL FEES OOP</v>
          </cell>
          <cell r="D812">
            <v>-1.79</v>
          </cell>
          <cell r="E812">
            <v>43616</v>
          </cell>
          <cell r="F812">
            <v>43808</v>
          </cell>
        </row>
        <row r="813">
          <cell r="A813" t="str">
            <v>3010410500AE84240000</v>
          </cell>
          <cell r="B813" t="str">
            <v>PROSHARES ULT MSCI EMERG</v>
          </cell>
          <cell r="C813" t="str">
            <v>ACCRUED PROFESSIONAL FEES OOP</v>
          </cell>
          <cell r="D813">
            <v>-1.56</v>
          </cell>
          <cell r="E813">
            <v>43616</v>
          </cell>
          <cell r="F813">
            <v>43808</v>
          </cell>
        </row>
        <row r="814">
          <cell r="A814" t="str">
            <v>30104105002150</v>
          </cell>
          <cell r="B814" t="str">
            <v>PROSHARES ULT MSCI EMERG</v>
          </cell>
          <cell r="C814" t="str">
            <v>SUBTOTAL</v>
          </cell>
          <cell r="D814">
            <v>52914.06</v>
          </cell>
          <cell r="E814">
            <v>43616</v>
          </cell>
          <cell r="F814">
            <v>43808</v>
          </cell>
        </row>
        <row r="815">
          <cell r="A815" t="str">
            <v>30104105002550</v>
          </cell>
          <cell r="B815" t="str">
            <v>PROSHARES ULT MSCI EMERG</v>
          </cell>
          <cell r="C815" t="str">
            <v>TOTAL LIABILITIES</v>
          </cell>
          <cell r="D815">
            <v>52914.06</v>
          </cell>
          <cell r="E815">
            <v>43616</v>
          </cell>
          <cell r="F815">
            <v>43808</v>
          </cell>
        </row>
        <row r="816">
          <cell r="A816" t="str">
            <v>30104105002600</v>
          </cell>
          <cell r="B816" t="str">
            <v>PROSHARES ULT MSCI EMERG</v>
          </cell>
          <cell r="C816" t="str">
            <v>TOTAL NET ASSETS AT MARKET</v>
          </cell>
          <cell r="D816">
            <v>24842485.460000001</v>
          </cell>
          <cell r="E816">
            <v>43616</v>
          </cell>
          <cell r="F816">
            <v>43808</v>
          </cell>
        </row>
        <row r="817">
          <cell r="A817" t="str">
            <v>30104105002650</v>
          </cell>
          <cell r="B817" t="str">
            <v>PROSHARES ULT MSCI EMERG</v>
          </cell>
          <cell r="C817" t="str">
            <v>FUND SHARES OUTSTANDING</v>
          </cell>
          <cell r="D817">
            <v>350000</v>
          </cell>
          <cell r="E817">
            <v>43616</v>
          </cell>
          <cell r="F817">
            <v>43808</v>
          </cell>
        </row>
        <row r="818">
          <cell r="A818" t="str">
            <v>30104105002700</v>
          </cell>
          <cell r="B818" t="str">
            <v>PROSHARES ULT MSCI EMERG</v>
          </cell>
          <cell r="C818" t="str">
            <v>NET ASSET VALUE</v>
          </cell>
          <cell r="D818">
            <v>70.978530000000006</v>
          </cell>
          <cell r="E818">
            <v>43616</v>
          </cell>
          <cell r="F818">
            <v>43808</v>
          </cell>
        </row>
        <row r="819">
          <cell r="A819" t="str">
            <v>30104105002750</v>
          </cell>
          <cell r="B819" t="str">
            <v>PROSHARES ULT MSCI EMERG</v>
          </cell>
          <cell r="C819" t="str">
            <v>NET ASSET VALUE (ROUNDED)</v>
          </cell>
          <cell r="D819">
            <v>70.98</v>
          </cell>
          <cell r="E819">
            <v>43616</v>
          </cell>
          <cell r="F819">
            <v>43808</v>
          </cell>
        </row>
        <row r="820">
          <cell r="A820" t="str">
            <v>30104105002800</v>
          </cell>
          <cell r="B820" t="str">
            <v>PROSHARES ULT MSCI EMERG</v>
          </cell>
          <cell r="C820" t="str">
            <v>SUBSCRIPTIONS</v>
          </cell>
          <cell r="D820">
            <v>299595292.04000002</v>
          </cell>
          <cell r="E820">
            <v>43616</v>
          </cell>
          <cell r="F820">
            <v>43808</v>
          </cell>
        </row>
        <row r="821">
          <cell r="A821" t="str">
            <v>30104105002950</v>
          </cell>
          <cell r="B821" t="str">
            <v>PROSHARES ULT MSCI EMERG</v>
          </cell>
          <cell r="C821" t="str">
            <v>REDEMPTIONS</v>
          </cell>
          <cell r="D821">
            <v>-264171529.40000001</v>
          </cell>
          <cell r="E821">
            <v>43616</v>
          </cell>
          <cell r="F821">
            <v>43808</v>
          </cell>
        </row>
        <row r="822">
          <cell r="A822" t="str">
            <v>30104105003100</v>
          </cell>
          <cell r="B822" t="str">
            <v>PROSHARES ULT MSCI EMERG</v>
          </cell>
          <cell r="C822" t="str">
            <v>SUBTOTAL</v>
          </cell>
          <cell r="D822">
            <v>35423762.640000001</v>
          </cell>
          <cell r="E822">
            <v>43616</v>
          </cell>
          <cell r="F822">
            <v>43808</v>
          </cell>
        </row>
        <row r="823">
          <cell r="A823" t="str">
            <v>30104105003150</v>
          </cell>
          <cell r="B823" t="str">
            <v>PROSHARES ULT MSCI EMERG</v>
          </cell>
          <cell r="C823" t="str">
            <v>UNDISTRIBUTED GAIN/LOSS PRIOR</v>
          </cell>
          <cell r="D823">
            <v>-7482593.6500000004</v>
          </cell>
          <cell r="E823">
            <v>43616</v>
          </cell>
          <cell r="F823">
            <v>43808</v>
          </cell>
        </row>
        <row r="824">
          <cell r="A824" t="str">
            <v>30104105003200</v>
          </cell>
          <cell r="B824" t="str">
            <v>PROSHARES ULT MSCI EMERG</v>
          </cell>
          <cell r="C824" t="str">
            <v>ADJ TO BEG BAL (GAIN/LOSS)</v>
          </cell>
          <cell r="D824">
            <v>-2541</v>
          </cell>
          <cell r="E824">
            <v>43616</v>
          </cell>
          <cell r="F824">
            <v>43808</v>
          </cell>
        </row>
        <row r="825">
          <cell r="A825" t="str">
            <v>30104105003250</v>
          </cell>
          <cell r="B825" t="str">
            <v>PROSHARES ULT MSCI EMERG</v>
          </cell>
          <cell r="C825" t="str">
            <v>ADJUSTED UND GAIN/LOSS PRIOR</v>
          </cell>
          <cell r="D825">
            <v>-7485134.6500000004</v>
          </cell>
          <cell r="E825">
            <v>43616</v>
          </cell>
          <cell r="F825">
            <v>43808</v>
          </cell>
        </row>
        <row r="826">
          <cell r="A826" t="str">
            <v>30104105003350</v>
          </cell>
          <cell r="B826" t="str">
            <v>PROSHARES ULT MSCI EMERG</v>
          </cell>
          <cell r="C826" t="str">
            <v>UNDISTRIBUTED INCOME PRIOR</v>
          </cell>
          <cell r="D826">
            <v>66329.73</v>
          </cell>
          <cell r="E826">
            <v>43616</v>
          </cell>
          <cell r="F826">
            <v>43808</v>
          </cell>
        </row>
        <row r="827">
          <cell r="A827" t="str">
            <v>30104105003400</v>
          </cell>
          <cell r="B827" t="str">
            <v>PROSHARES ULT MSCI EMERG</v>
          </cell>
          <cell r="C827" t="str">
            <v>ADJ TO BEG BAL (INCOME)</v>
          </cell>
          <cell r="D827">
            <v>39428</v>
          </cell>
          <cell r="E827">
            <v>43616</v>
          </cell>
          <cell r="F827">
            <v>43808</v>
          </cell>
        </row>
        <row r="828">
          <cell r="A828" t="str">
            <v>30104105003450</v>
          </cell>
          <cell r="B828" t="str">
            <v>PROSHARES ULT MSCI EMERG</v>
          </cell>
          <cell r="C828" t="str">
            <v>ADJUSTED UND INCOME PRIOR</v>
          </cell>
          <cell r="D828">
            <v>105757.73</v>
          </cell>
          <cell r="E828">
            <v>43616</v>
          </cell>
          <cell r="F828">
            <v>43808</v>
          </cell>
        </row>
        <row r="829">
          <cell r="A829" t="str">
            <v>30104105003500</v>
          </cell>
          <cell r="B829" t="str">
            <v>PROSHARES ULT MSCI EMERG</v>
          </cell>
          <cell r="C829" t="str">
            <v>DISTRIBUTED INCOME</v>
          </cell>
          <cell r="D829">
            <v>-351354.33</v>
          </cell>
          <cell r="E829">
            <v>43616</v>
          </cell>
          <cell r="F829">
            <v>43808</v>
          </cell>
        </row>
        <row r="830">
          <cell r="A830" t="str">
            <v>30104105003600</v>
          </cell>
          <cell r="B830" t="str">
            <v>PROSHARES ULT MSCI EMERG</v>
          </cell>
          <cell r="C830" t="str">
            <v>TOTAL CAPITAL</v>
          </cell>
          <cell r="D830">
            <v>27693031.390000001</v>
          </cell>
          <cell r="E830">
            <v>43616</v>
          </cell>
          <cell r="F830">
            <v>43808</v>
          </cell>
        </row>
        <row r="831">
          <cell r="A831" t="str">
            <v>3010410500I9070</v>
          </cell>
          <cell r="B831" t="str">
            <v>PROSHARES ULT MSCI EMERG</v>
          </cell>
          <cell r="C831" t="str">
            <v>INTEREST INCOME - OTHER</v>
          </cell>
          <cell r="D831">
            <v>255991.14</v>
          </cell>
          <cell r="E831">
            <v>43616</v>
          </cell>
          <cell r="F831">
            <v>43808</v>
          </cell>
        </row>
        <row r="832">
          <cell r="A832" t="str">
            <v>3010410500I9071</v>
          </cell>
          <cell r="B832" t="str">
            <v>PROSHARES ULT MSCI EMERG</v>
          </cell>
          <cell r="C832" t="str">
            <v>INTEREST INCOME ON CURRENCY</v>
          </cell>
          <cell r="D832">
            <v>0.04</v>
          </cell>
          <cell r="E832">
            <v>43616</v>
          </cell>
          <cell r="F832">
            <v>43808</v>
          </cell>
        </row>
        <row r="833">
          <cell r="A833" t="str">
            <v>30104105003650</v>
          </cell>
          <cell r="B833" t="str">
            <v>PROSHARES ULT MSCI EMERG</v>
          </cell>
          <cell r="C833" t="str">
            <v>SUBTOTAL</v>
          </cell>
          <cell r="D833">
            <v>255991.18</v>
          </cell>
          <cell r="E833">
            <v>43616</v>
          </cell>
          <cell r="F833">
            <v>43808</v>
          </cell>
        </row>
        <row r="834">
          <cell r="A834" t="str">
            <v>30104105004000</v>
          </cell>
          <cell r="B834" t="str">
            <v>PROSHARES ULT MSCI EMERG</v>
          </cell>
          <cell r="C834" t="str">
            <v>TOTAL INCOME</v>
          </cell>
          <cell r="D834">
            <v>255991.18</v>
          </cell>
          <cell r="E834">
            <v>43616</v>
          </cell>
          <cell r="F834">
            <v>43808</v>
          </cell>
        </row>
        <row r="835">
          <cell r="A835" t="str">
            <v>3010410500E50030000</v>
          </cell>
          <cell r="B835" t="str">
            <v>PROSHARES ULT MSCI EMERG</v>
          </cell>
          <cell r="C835" t="str">
            <v>ADMINISTRATION FEE</v>
          </cell>
          <cell r="D835">
            <v>-13202.66</v>
          </cell>
          <cell r="E835">
            <v>43616</v>
          </cell>
          <cell r="F835">
            <v>43808</v>
          </cell>
        </row>
        <row r="836">
          <cell r="A836" t="str">
            <v>3010410500E50040000</v>
          </cell>
          <cell r="B836" t="str">
            <v>PROSHARES ULT MSCI EMERG</v>
          </cell>
          <cell r="C836" t="str">
            <v>ADMINISTRATION OUT OF POCKET</v>
          </cell>
          <cell r="D836">
            <v>-3646.08</v>
          </cell>
          <cell r="E836">
            <v>43616</v>
          </cell>
          <cell r="F836">
            <v>43808</v>
          </cell>
        </row>
        <row r="837">
          <cell r="A837" t="str">
            <v>3010410500E50110000</v>
          </cell>
          <cell r="B837" t="str">
            <v>PROSHARES ULT MSCI EMERG</v>
          </cell>
          <cell r="C837" t="str">
            <v>SUB-ADVISORY FEE</v>
          </cell>
          <cell r="D837">
            <v>-15991.51</v>
          </cell>
          <cell r="E837">
            <v>43616</v>
          </cell>
          <cell r="F837">
            <v>43808</v>
          </cell>
        </row>
        <row r="838">
          <cell r="A838" t="str">
            <v>3010410500E50150000</v>
          </cell>
          <cell r="B838" t="str">
            <v>PROSHARES ULT MSCI EMERG</v>
          </cell>
          <cell r="C838" t="str">
            <v>AUDIT FEE</v>
          </cell>
          <cell r="D838">
            <v>-9185.82</v>
          </cell>
          <cell r="E838">
            <v>43616</v>
          </cell>
          <cell r="F838">
            <v>43808</v>
          </cell>
        </row>
        <row r="839">
          <cell r="A839" t="str">
            <v>3010410500E50300000</v>
          </cell>
          <cell r="B839" t="str">
            <v>PROSHARES ULT MSCI EMERG</v>
          </cell>
          <cell r="C839" t="str">
            <v>PROFESSIONAL FEES</v>
          </cell>
          <cell r="D839">
            <v>-89.36</v>
          </cell>
          <cell r="E839">
            <v>43616</v>
          </cell>
          <cell r="F839">
            <v>43808</v>
          </cell>
        </row>
        <row r="840">
          <cell r="A840" t="str">
            <v>3010410500E50650000</v>
          </cell>
          <cell r="B840" t="str">
            <v>PROSHARES ULT MSCI EMERG</v>
          </cell>
          <cell r="C840" t="str">
            <v>CUSTODY FEE</v>
          </cell>
          <cell r="D840">
            <v>-1400.95</v>
          </cell>
          <cell r="E840">
            <v>43616</v>
          </cell>
          <cell r="F840">
            <v>43808</v>
          </cell>
        </row>
        <row r="841">
          <cell r="A841" t="str">
            <v>3010410500E50700000</v>
          </cell>
          <cell r="B841" t="str">
            <v>PROSHARES ULT MSCI EMERG</v>
          </cell>
          <cell r="C841" t="str">
            <v>DIRECTORS/TRUSTEE FEE</v>
          </cell>
          <cell r="D841">
            <v>-346.96</v>
          </cell>
          <cell r="E841">
            <v>43616</v>
          </cell>
          <cell r="F841">
            <v>43808</v>
          </cell>
        </row>
        <row r="842">
          <cell r="A842" t="str">
            <v>3010410500E50810000</v>
          </cell>
          <cell r="B842" t="str">
            <v>PROSHARES ULT MSCI EMERG</v>
          </cell>
          <cell r="C842" t="str">
            <v>MANAGEMENT FEES (VARIABLE)</v>
          </cell>
          <cell r="D842">
            <v>-119937.31</v>
          </cell>
          <cell r="E842">
            <v>43616</v>
          </cell>
          <cell r="F842">
            <v>43808</v>
          </cell>
        </row>
        <row r="843">
          <cell r="A843" t="str">
            <v>3010410500E50850000</v>
          </cell>
          <cell r="B843" t="str">
            <v>PROSHARES ULT MSCI EMERG</v>
          </cell>
          <cell r="C843" t="str">
            <v>INSURANCE FEE</v>
          </cell>
          <cell r="D843">
            <v>-374.4</v>
          </cell>
          <cell r="E843">
            <v>43616</v>
          </cell>
          <cell r="F843">
            <v>43808</v>
          </cell>
        </row>
        <row r="844">
          <cell r="A844" t="str">
            <v>3010410500E50900000</v>
          </cell>
          <cell r="B844" t="str">
            <v>PROSHARES ULT MSCI EMERG</v>
          </cell>
          <cell r="C844" t="str">
            <v>LEGAL FEE</v>
          </cell>
          <cell r="D844">
            <v>-256.01</v>
          </cell>
          <cell r="E844">
            <v>43616</v>
          </cell>
          <cell r="F844">
            <v>43808</v>
          </cell>
        </row>
        <row r="845">
          <cell r="A845" t="str">
            <v>3010410500E51520000</v>
          </cell>
          <cell r="B845" t="str">
            <v>PROSHARES ULT MSCI EMERG</v>
          </cell>
          <cell r="C845" t="str">
            <v>LISTING EXPENSE</v>
          </cell>
          <cell r="D845">
            <v>-4659.84</v>
          </cell>
          <cell r="E845">
            <v>43616</v>
          </cell>
          <cell r="F845">
            <v>43808</v>
          </cell>
        </row>
        <row r="846">
          <cell r="A846" t="str">
            <v>3010410500E51600000</v>
          </cell>
          <cell r="B846" t="str">
            <v>PROSHARES ULT MSCI EMERG</v>
          </cell>
          <cell r="C846" t="str">
            <v>SHAREHOLDER REPORTING FEE</v>
          </cell>
          <cell r="D846">
            <v>-3221.76</v>
          </cell>
          <cell r="E846">
            <v>43616</v>
          </cell>
          <cell r="F846">
            <v>43808</v>
          </cell>
        </row>
        <row r="847">
          <cell r="A847" t="str">
            <v>3010410500E52300000</v>
          </cell>
          <cell r="B847" t="str">
            <v>PROSHARES ULT MSCI EMERG</v>
          </cell>
          <cell r="C847" t="str">
            <v>WAIVER FROM ADVISOR EXPENSE</v>
          </cell>
          <cell r="D847">
            <v>33881.39</v>
          </cell>
          <cell r="E847">
            <v>43616</v>
          </cell>
          <cell r="F847">
            <v>43808</v>
          </cell>
        </row>
        <row r="848">
          <cell r="A848" t="str">
            <v>3010410500E52310000</v>
          </cell>
          <cell r="B848" t="str">
            <v>PROSHARES ULT MSCI EMERG</v>
          </cell>
          <cell r="C848" t="str">
            <v>TREASURER SERVICES</v>
          </cell>
          <cell r="D848">
            <v>-1897.13</v>
          </cell>
          <cell r="E848">
            <v>43616</v>
          </cell>
          <cell r="F848">
            <v>43808</v>
          </cell>
        </row>
        <row r="849">
          <cell r="A849" t="str">
            <v>3010410500E53060000</v>
          </cell>
          <cell r="B849" t="str">
            <v>PROSHARES ULT MSCI EMERG</v>
          </cell>
          <cell r="C849" t="str">
            <v>CCO EXPENSE</v>
          </cell>
          <cell r="D849">
            <v>-184.26</v>
          </cell>
          <cell r="E849">
            <v>43616</v>
          </cell>
          <cell r="F849">
            <v>43808</v>
          </cell>
        </row>
        <row r="850">
          <cell r="A850" t="str">
            <v>3010410500E60100000</v>
          </cell>
          <cell r="B850" t="str">
            <v>PROSHARES ULT MSCI EMERG</v>
          </cell>
          <cell r="C850" t="str">
            <v>REGULATORY</v>
          </cell>
          <cell r="D850">
            <v>-317.08999999999997</v>
          </cell>
          <cell r="E850">
            <v>43616</v>
          </cell>
          <cell r="F850">
            <v>43808</v>
          </cell>
        </row>
        <row r="851">
          <cell r="A851" t="str">
            <v>3010410500E62520000</v>
          </cell>
          <cell r="B851" t="str">
            <v>PROSHARES ULT MSCI EMERG</v>
          </cell>
          <cell r="C851" t="str">
            <v>BASIS POINT LICENSING FEE</v>
          </cell>
          <cell r="D851">
            <v>-7640.45</v>
          </cell>
          <cell r="E851">
            <v>43616</v>
          </cell>
          <cell r="F851">
            <v>43808</v>
          </cell>
        </row>
        <row r="852">
          <cell r="A852" t="str">
            <v>3010410500E69130000</v>
          </cell>
          <cell r="B852" t="str">
            <v>PROSHARES ULT MSCI EMERG</v>
          </cell>
          <cell r="C852" t="str">
            <v>OTHER EXPENSE</v>
          </cell>
          <cell r="D852">
            <v>-272.76</v>
          </cell>
          <cell r="E852">
            <v>43616</v>
          </cell>
          <cell r="F852">
            <v>43808</v>
          </cell>
        </row>
        <row r="853">
          <cell r="A853" t="str">
            <v>3010410500E76010000</v>
          </cell>
          <cell r="B853" t="str">
            <v>PROSHARES ULT MSCI EMERG</v>
          </cell>
          <cell r="C853" t="str">
            <v>TAX EXPENSE</v>
          </cell>
          <cell r="D853">
            <v>-2820.08</v>
          </cell>
          <cell r="E853">
            <v>43616</v>
          </cell>
          <cell r="F853">
            <v>43808</v>
          </cell>
        </row>
        <row r="854">
          <cell r="A854" t="str">
            <v>3010410500E84230000</v>
          </cell>
          <cell r="B854" t="str">
            <v>PROSHARES ULT MSCI EMERG</v>
          </cell>
          <cell r="C854" t="str">
            <v>LEGAL FEES OOP</v>
          </cell>
          <cell r="D854">
            <v>-0.7</v>
          </cell>
          <cell r="E854">
            <v>43616</v>
          </cell>
          <cell r="F854">
            <v>43808</v>
          </cell>
        </row>
        <row r="855">
          <cell r="A855" t="str">
            <v>3010410500E84240000</v>
          </cell>
          <cell r="B855" t="str">
            <v>PROSHARES ULT MSCI EMERG</v>
          </cell>
          <cell r="C855" t="str">
            <v>PROFESSIONAL FEES OOP</v>
          </cell>
          <cell r="D855">
            <v>-1.31</v>
          </cell>
          <cell r="E855">
            <v>43616</v>
          </cell>
          <cell r="F855">
            <v>43808</v>
          </cell>
        </row>
        <row r="856">
          <cell r="A856" t="str">
            <v>30104105004060</v>
          </cell>
          <cell r="B856" t="str">
            <v>PROSHARES ULT MSCI EMERG</v>
          </cell>
          <cell r="C856" t="str">
            <v>TOTAL EXPENSES</v>
          </cell>
          <cell r="D856">
            <v>-151565.04999999999</v>
          </cell>
          <cell r="E856">
            <v>43616</v>
          </cell>
          <cell r="F856">
            <v>43808</v>
          </cell>
        </row>
        <row r="857">
          <cell r="A857" t="str">
            <v>30104105004100</v>
          </cell>
          <cell r="B857" t="str">
            <v>PROSHARES ULT MSCI EMERG</v>
          </cell>
          <cell r="C857" t="str">
            <v>TOTAL NET INCOME</v>
          </cell>
          <cell r="D857">
            <v>104426.13</v>
          </cell>
          <cell r="E857">
            <v>43616</v>
          </cell>
          <cell r="F857">
            <v>43808</v>
          </cell>
        </row>
        <row r="858">
          <cell r="A858" t="str">
            <v>30104105004150</v>
          </cell>
          <cell r="B858" t="str">
            <v>PROSHARES ULT MSCI EMERG</v>
          </cell>
          <cell r="C858" t="str">
            <v>INVESTMENT SHORT SHORT GAIN</v>
          </cell>
          <cell r="D858">
            <v>144357.06</v>
          </cell>
          <cell r="E858">
            <v>43616</v>
          </cell>
          <cell r="F858">
            <v>43808</v>
          </cell>
        </row>
        <row r="859">
          <cell r="A859" t="str">
            <v>30104105004250</v>
          </cell>
          <cell r="B859" t="str">
            <v>PROSHARES ULT MSCI EMERG</v>
          </cell>
          <cell r="C859" t="str">
            <v>INVESTMENT SHORT TERM LOSS</v>
          </cell>
          <cell r="D859">
            <v>-3292795.82</v>
          </cell>
          <cell r="E859">
            <v>43616</v>
          </cell>
          <cell r="F859">
            <v>43808</v>
          </cell>
        </row>
        <row r="860">
          <cell r="A860" t="str">
            <v>30104105004450</v>
          </cell>
          <cell r="B860" t="str">
            <v>PROSHARES ULT MSCI EMERG</v>
          </cell>
          <cell r="C860" t="str">
            <v>SUBTOTAL</v>
          </cell>
          <cell r="D860">
            <v>-3148438.76</v>
          </cell>
          <cell r="E860">
            <v>43616</v>
          </cell>
          <cell r="F860">
            <v>43808</v>
          </cell>
        </row>
        <row r="861">
          <cell r="A861" t="str">
            <v>30104105005400</v>
          </cell>
          <cell r="B861" t="str">
            <v>PROSHARES ULT MSCI EMERG</v>
          </cell>
          <cell r="C861" t="str">
            <v>TOTAL GAIN/LOSS</v>
          </cell>
          <cell r="D861">
            <v>-3148438.76</v>
          </cell>
          <cell r="E861">
            <v>43616</v>
          </cell>
          <cell r="F861">
            <v>43808</v>
          </cell>
        </row>
        <row r="862">
          <cell r="A862" t="str">
            <v>30104105005450</v>
          </cell>
          <cell r="B862" t="str">
            <v>PROSHARES ULT MSCI EMERG</v>
          </cell>
          <cell r="C862" t="str">
            <v>INVESTMENTS</v>
          </cell>
          <cell r="D862">
            <v>193466.7</v>
          </cell>
          <cell r="E862">
            <v>43616</v>
          </cell>
          <cell r="F862">
            <v>43808</v>
          </cell>
        </row>
        <row r="863">
          <cell r="A863" t="str">
            <v>30104105005650</v>
          </cell>
          <cell r="B863" t="str">
            <v>PROSHARES ULT MSCI EMERG</v>
          </cell>
          <cell r="C863" t="str">
            <v>TOTAL UNREALIZED GAIN/LOSS - INVESTMENTS</v>
          </cell>
          <cell r="D863">
            <v>193466.7</v>
          </cell>
          <cell r="E863">
            <v>43616</v>
          </cell>
          <cell r="F863">
            <v>43808</v>
          </cell>
        </row>
        <row r="864">
          <cell r="A864" t="str">
            <v>30104105006000</v>
          </cell>
          <cell r="B864" t="str">
            <v>PROSHARES ULT MSCI EMERG</v>
          </cell>
          <cell r="C864" t="str">
            <v>TOTAL EQUITY</v>
          </cell>
          <cell r="D864">
            <v>24842485.460000001</v>
          </cell>
          <cell r="E864">
            <v>43616</v>
          </cell>
          <cell r="F864">
            <v>43808</v>
          </cell>
        </row>
        <row r="865">
          <cell r="A865" t="str">
            <v>30104105006050</v>
          </cell>
          <cell r="B865" t="str">
            <v>PROSHARES ULT MSCI EMERG</v>
          </cell>
          <cell r="C865" t="str">
            <v>BALANCE</v>
          </cell>
          <cell r="D865">
            <v>0</v>
          </cell>
          <cell r="E865">
            <v>43616</v>
          </cell>
          <cell r="F865">
            <v>43808</v>
          </cell>
        </row>
        <row r="866">
          <cell r="A866" t="str">
            <v>3010451200S1000</v>
          </cell>
          <cell r="B866" t="str">
            <v>PROSHARES ULTPRO S&amp;P 500</v>
          </cell>
          <cell r="C866" t="str">
            <v>EQUITIES</v>
          </cell>
          <cell r="D866">
            <v>1119602823.76</v>
          </cell>
          <cell r="E866">
            <v>43616</v>
          </cell>
          <cell r="F866">
            <v>43808</v>
          </cell>
        </row>
        <row r="867">
          <cell r="A867" t="str">
            <v>3010451200S3000</v>
          </cell>
          <cell r="B867" t="str">
            <v>PROSHARES ULTPRO S&amp;P 500</v>
          </cell>
          <cell r="C867" t="str">
            <v>DERIVATIVES</v>
          </cell>
          <cell r="D867">
            <v>38447638.609999999</v>
          </cell>
          <cell r="E867">
            <v>43616</v>
          </cell>
          <cell r="F867">
            <v>43808</v>
          </cell>
        </row>
        <row r="868">
          <cell r="A868" t="str">
            <v>3010451200S4000</v>
          </cell>
          <cell r="B868" t="str">
            <v>PROSHARES ULTPRO S&amp;P 500</v>
          </cell>
          <cell r="C868" t="str">
            <v>CASH EQUIVALENTS</v>
          </cell>
          <cell r="D868">
            <v>222729823.30000001</v>
          </cell>
          <cell r="E868">
            <v>43616</v>
          </cell>
          <cell r="F868">
            <v>43808</v>
          </cell>
        </row>
        <row r="869">
          <cell r="A869" t="str">
            <v>30104512001000</v>
          </cell>
          <cell r="B869" t="str">
            <v>PROSHARES ULTPRO S&amp;P 500</v>
          </cell>
          <cell r="C869" t="str">
            <v>TOTAL INVESTMENTS</v>
          </cell>
          <cell r="D869">
            <v>1380780285.6700001</v>
          </cell>
          <cell r="E869">
            <v>43616</v>
          </cell>
          <cell r="F869">
            <v>43808</v>
          </cell>
        </row>
        <row r="870">
          <cell r="A870" t="str">
            <v>30104512001050</v>
          </cell>
          <cell r="B870" t="str">
            <v>PROSHARES ULTPRO S&amp;P 500</v>
          </cell>
          <cell r="C870" t="str">
            <v>CASH</v>
          </cell>
          <cell r="D870">
            <v>1429212.75</v>
          </cell>
          <cell r="E870">
            <v>43616</v>
          </cell>
          <cell r="F870">
            <v>43808</v>
          </cell>
        </row>
        <row r="871">
          <cell r="A871" t="str">
            <v>30104512001100</v>
          </cell>
          <cell r="B871" t="str">
            <v>PROSHARES ULTPRO S&amp;P 500</v>
          </cell>
          <cell r="C871" t="str">
            <v>FOREIGN CURRENCY HOLDINGS</v>
          </cell>
          <cell r="D871">
            <v>1518060.51</v>
          </cell>
          <cell r="E871">
            <v>43616</v>
          </cell>
          <cell r="F871">
            <v>43808</v>
          </cell>
        </row>
        <row r="872">
          <cell r="A872" t="str">
            <v>3010451200AI9001</v>
          </cell>
          <cell r="B872" t="str">
            <v>PROSHARES ULTPRO S&amp;P 500</v>
          </cell>
          <cell r="C872" t="str">
            <v>ACCRUED DIVIDEND INCOME - U.S.</v>
          </cell>
          <cell r="D872">
            <v>1938449.81</v>
          </cell>
          <cell r="E872">
            <v>43616</v>
          </cell>
          <cell r="F872">
            <v>43808</v>
          </cell>
        </row>
        <row r="873">
          <cell r="A873" t="str">
            <v>3010451200AI9010</v>
          </cell>
          <cell r="B873" t="str">
            <v>PROSHARES ULTPRO S&amp;P 500</v>
          </cell>
          <cell r="C873" t="str">
            <v>ACCRUED DIVIDEND INCOME - NON-U.S.</v>
          </cell>
          <cell r="D873">
            <v>86417.1</v>
          </cell>
          <cell r="E873">
            <v>43616</v>
          </cell>
          <cell r="F873">
            <v>43808</v>
          </cell>
        </row>
        <row r="874">
          <cell r="A874" t="str">
            <v>3010451200AI9070</v>
          </cell>
          <cell r="B874" t="str">
            <v>PROSHARES ULTPRO S&amp;P 500</v>
          </cell>
          <cell r="C874" t="str">
            <v>ACCRUED INTEREST INCOME - OTHER</v>
          </cell>
          <cell r="D874">
            <v>9092.9500000000007</v>
          </cell>
          <cell r="E874">
            <v>43616</v>
          </cell>
          <cell r="F874">
            <v>43808</v>
          </cell>
        </row>
        <row r="875">
          <cell r="A875" t="str">
            <v>30104512001200</v>
          </cell>
          <cell r="B875" t="str">
            <v>PROSHARES ULTPRO S&amp;P 500</v>
          </cell>
          <cell r="C875" t="str">
            <v>SUBTOTAL</v>
          </cell>
          <cell r="D875">
            <v>2033959.86</v>
          </cell>
          <cell r="E875">
            <v>43616</v>
          </cell>
          <cell r="F875">
            <v>43808</v>
          </cell>
        </row>
        <row r="876">
          <cell r="A876" t="str">
            <v>3010451200PD9100</v>
          </cell>
          <cell r="B876" t="str">
            <v>PROSHARES ULTPRO S&amp;P 500</v>
          </cell>
          <cell r="C876" t="str">
            <v>PAST DUE SECURITY LENDING INCOME</v>
          </cell>
          <cell r="D876">
            <v>114.71</v>
          </cell>
          <cell r="E876">
            <v>43616</v>
          </cell>
          <cell r="F876">
            <v>43808</v>
          </cell>
        </row>
        <row r="877">
          <cell r="A877" t="str">
            <v>30104512001500</v>
          </cell>
          <cell r="B877" t="str">
            <v>PROSHARES ULTPRO S&amp;P 500</v>
          </cell>
          <cell r="C877" t="str">
            <v>SUBTOTAL</v>
          </cell>
          <cell r="D877">
            <v>114.71</v>
          </cell>
          <cell r="E877">
            <v>43616</v>
          </cell>
          <cell r="F877">
            <v>43808</v>
          </cell>
        </row>
        <row r="878">
          <cell r="A878" t="str">
            <v>3010451200P52320000</v>
          </cell>
          <cell r="B878" t="str">
            <v>PROSHARES ULTPRO S&amp;P 500</v>
          </cell>
          <cell r="C878" t="str">
            <v>PREPAID LICENSING</v>
          </cell>
          <cell r="D878">
            <v>1339.62</v>
          </cell>
          <cell r="E878">
            <v>43616</v>
          </cell>
          <cell r="F878">
            <v>43808</v>
          </cell>
        </row>
        <row r="879">
          <cell r="A879" t="str">
            <v>3010451200P69130000</v>
          </cell>
          <cell r="B879" t="str">
            <v>PROSHARES ULTPRO S&amp;P 500</v>
          </cell>
          <cell r="C879" t="str">
            <v>PREPAID OTHER EXPENSE</v>
          </cell>
          <cell r="D879">
            <v>4051.34</v>
          </cell>
          <cell r="E879">
            <v>43616</v>
          </cell>
          <cell r="F879">
            <v>43808</v>
          </cell>
        </row>
        <row r="880">
          <cell r="A880" t="str">
            <v>30104512001650</v>
          </cell>
          <cell r="B880" t="str">
            <v>PROSHARES ULTPRO S&amp;P 500</v>
          </cell>
          <cell r="C880" t="str">
            <v>APP/DEP FUTURES</v>
          </cell>
          <cell r="D880">
            <v>1559117.91</v>
          </cell>
          <cell r="E880">
            <v>43616</v>
          </cell>
          <cell r="F880">
            <v>43808</v>
          </cell>
        </row>
        <row r="881">
          <cell r="A881" t="str">
            <v>30104512001800</v>
          </cell>
          <cell r="B881" t="str">
            <v>PROSHARES ULTPRO S&amp;P 500</v>
          </cell>
          <cell r="C881" t="str">
            <v>SUBTOTAL</v>
          </cell>
          <cell r="D881">
            <v>1564508.87</v>
          </cell>
          <cell r="E881">
            <v>43616</v>
          </cell>
          <cell r="F881">
            <v>43808</v>
          </cell>
        </row>
        <row r="882">
          <cell r="A882" t="str">
            <v>30104512001850</v>
          </cell>
          <cell r="B882" t="str">
            <v>PROSHARES ULTPRO S&amp;P 500</v>
          </cell>
          <cell r="C882" t="str">
            <v>TOTAL ASSETS</v>
          </cell>
          <cell r="D882">
            <v>1387326142.3699999</v>
          </cell>
          <cell r="E882">
            <v>43616</v>
          </cell>
          <cell r="F882">
            <v>43808</v>
          </cell>
        </row>
        <row r="883">
          <cell r="A883" t="str">
            <v>30104512002050</v>
          </cell>
          <cell r="B883" t="str">
            <v>PROSHARES ULTPRO S&amp;P 500</v>
          </cell>
          <cell r="C883" t="str">
            <v>SECURITIES PURCHASED PAYABLE</v>
          </cell>
          <cell r="D883">
            <v>506360.33</v>
          </cell>
          <cell r="E883">
            <v>43616</v>
          </cell>
          <cell r="F883">
            <v>43808</v>
          </cell>
        </row>
        <row r="884">
          <cell r="A884" t="str">
            <v>30104512002100</v>
          </cell>
          <cell r="B884" t="str">
            <v>PROSHARES ULTPRO S&amp;P 500</v>
          </cell>
          <cell r="C884" t="str">
            <v>CAPITAL SHARES PAYABLE</v>
          </cell>
          <cell r="D884">
            <v>58340.84</v>
          </cell>
          <cell r="E884">
            <v>43616</v>
          </cell>
          <cell r="F884">
            <v>43808</v>
          </cell>
        </row>
        <row r="885">
          <cell r="A885" t="str">
            <v>3010451200AE50030000</v>
          </cell>
          <cell r="B885" t="str">
            <v>PROSHARES ULTPRO S&amp;P 500</v>
          </cell>
          <cell r="C885" t="str">
            <v>ACCRUED ADMINISTRATION FEE</v>
          </cell>
          <cell r="D885">
            <v>94729.49</v>
          </cell>
          <cell r="E885">
            <v>43616</v>
          </cell>
          <cell r="F885">
            <v>43808</v>
          </cell>
        </row>
        <row r="886">
          <cell r="A886" t="str">
            <v>3010451200AE50040000</v>
          </cell>
          <cell r="B886" t="str">
            <v>PROSHARES ULTPRO S&amp;P 500</v>
          </cell>
          <cell r="C886" t="str">
            <v>ACCRUED ADMINISTRATION OUT OF POCKET</v>
          </cell>
          <cell r="D886">
            <v>5424.44</v>
          </cell>
          <cell r="E886">
            <v>43616</v>
          </cell>
          <cell r="F886">
            <v>43808</v>
          </cell>
        </row>
        <row r="887">
          <cell r="A887" t="str">
            <v>3010451200AE50110000</v>
          </cell>
          <cell r="B887" t="str">
            <v>PROSHARES ULTPRO S&amp;P 500</v>
          </cell>
          <cell r="C887" t="str">
            <v>ACCRUED SUB-ADVISORY FEE</v>
          </cell>
          <cell r="D887">
            <v>145375.67999999999</v>
          </cell>
          <cell r="E887">
            <v>43616</v>
          </cell>
          <cell r="F887">
            <v>43808</v>
          </cell>
        </row>
        <row r="888">
          <cell r="A888" t="str">
            <v>3010451200AE50150000</v>
          </cell>
          <cell r="B888" t="str">
            <v>PROSHARES ULTPRO S&amp;P 500</v>
          </cell>
          <cell r="C888" t="str">
            <v>ACCRUED AUDIT FEE</v>
          </cell>
          <cell r="D888">
            <v>12861.51</v>
          </cell>
          <cell r="E888">
            <v>43616</v>
          </cell>
          <cell r="F888">
            <v>43808</v>
          </cell>
        </row>
        <row r="889">
          <cell r="A889" t="str">
            <v>3010451200AE50300000</v>
          </cell>
          <cell r="B889" t="str">
            <v>PROSHARES ULTPRO S&amp;P 500</v>
          </cell>
          <cell r="C889" t="str">
            <v>ACCRUED PROFESSIONAL FEES</v>
          </cell>
          <cell r="D889">
            <v>2136.19</v>
          </cell>
          <cell r="E889">
            <v>43616</v>
          </cell>
          <cell r="F889">
            <v>43808</v>
          </cell>
        </row>
        <row r="890">
          <cell r="A890" t="str">
            <v>3010451200AE50650000</v>
          </cell>
          <cell r="B890" t="str">
            <v>PROSHARES ULTPRO S&amp;P 500</v>
          </cell>
          <cell r="C890" t="str">
            <v>ACCRUED CUSTODY FEE</v>
          </cell>
          <cell r="D890">
            <v>178054.62</v>
          </cell>
          <cell r="E890">
            <v>43616</v>
          </cell>
          <cell r="F890">
            <v>43808</v>
          </cell>
        </row>
        <row r="891">
          <cell r="A891" t="str">
            <v>3010451200AE50700000</v>
          </cell>
          <cell r="B891" t="str">
            <v>PROSHARES ULTPRO S&amp;P 500</v>
          </cell>
          <cell r="C891" t="str">
            <v>ACCRUED DIRECTORS/TRUSTEE FEE</v>
          </cell>
          <cell r="D891">
            <v>9998.44</v>
          </cell>
          <cell r="E891">
            <v>43616</v>
          </cell>
          <cell r="F891">
            <v>43808</v>
          </cell>
        </row>
        <row r="892">
          <cell r="A892" t="str">
            <v>3010451200AE50810000</v>
          </cell>
          <cell r="B892" t="str">
            <v>PROSHARES ULTPRO S&amp;P 500</v>
          </cell>
          <cell r="C892" t="str">
            <v>ACCRUED MANAGEMENT FEES (VARIABLE)</v>
          </cell>
          <cell r="D892">
            <v>1090325.8899999999</v>
          </cell>
          <cell r="E892">
            <v>43616</v>
          </cell>
          <cell r="F892">
            <v>43808</v>
          </cell>
        </row>
        <row r="893">
          <cell r="A893" t="str">
            <v>3010451200AE50850000</v>
          </cell>
          <cell r="B893" t="str">
            <v>PROSHARES ULTPRO S&amp;P 500</v>
          </cell>
          <cell r="C893" t="str">
            <v>ACCRUED INSURANCE FEE</v>
          </cell>
          <cell r="D893">
            <v>-6597.54</v>
          </cell>
          <cell r="E893">
            <v>43616</v>
          </cell>
          <cell r="F893">
            <v>43808</v>
          </cell>
        </row>
        <row r="894">
          <cell r="A894" t="str">
            <v>3010451200AE50900000</v>
          </cell>
          <cell r="B894" t="str">
            <v>PROSHARES ULTPRO S&amp;P 500</v>
          </cell>
          <cell r="C894" t="str">
            <v>ACCRUED LEGAL FEE</v>
          </cell>
          <cell r="D894">
            <v>895.98</v>
          </cell>
          <cell r="E894">
            <v>43616</v>
          </cell>
          <cell r="F894">
            <v>43808</v>
          </cell>
        </row>
        <row r="895">
          <cell r="A895" t="str">
            <v>3010451200AE51520000</v>
          </cell>
          <cell r="B895" t="str">
            <v>PROSHARES ULTPRO S&amp;P 500</v>
          </cell>
          <cell r="C895" t="str">
            <v>ACCRUED LISTING EXPENSE</v>
          </cell>
          <cell r="D895">
            <v>-1332.47</v>
          </cell>
          <cell r="E895">
            <v>43616</v>
          </cell>
          <cell r="F895">
            <v>43808</v>
          </cell>
        </row>
        <row r="896">
          <cell r="A896" t="str">
            <v>3010451200AE51600000</v>
          </cell>
          <cell r="B896" t="str">
            <v>PROSHARES ULTPRO S&amp;P 500</v>
          </cell>
          <cell r="C896" t="str">
            <v>ACCRUED SHAREHOLDER REPORTING FEE</v>
          </cell>
          <cell r="D896">
            <v>30884.080000000002</v>
          </cell>
          <cell r="E896">
            <v>43616</v>
          </cell>
          <cell r="F896">
            <v>43808</v>
          </cell>
        </row>
        <row r="897">
          <cell r="A897" t="str">
            <v>3010451200AE52310000</v>
          </cell>
          <cell r="B897" t="str">
            <v>PROSHARES ULTPRO S&amp;P 500</v>
          </cell>
          <cell r="C897" t="str">
            <v>ACCRUED TREASURER SERVICES</v>
          </cell>
          <cell r="D897">
            <v>2161.9699999999998</v>
          </cell>
          <cell r="E897">
            <v>43616</v>
          </cell>
          <cell r="F897">
            <v>43808</v>
          </cell>
        </row>
        <row r="898">
          <cell r="A898" t="str">
            <v>3010451200AE53060000</v>
          </cell>
          <cell r="B898" t="str">
            <v>PROSHARES ULTPRO S&amp;P 500</v>
          </cell>
          <cell r="C898" t="str">
            <v>ACCRUED CCO EXPENSE</v>
          </cell>
          <cell r="D898">
            <v>11334.41</v>
          </cell>
          <cell r="E898">
            <v>43616</v>
          </cell>
          <cell r="F898">
            <v>43808</v>
          </cell>
        </row>
        <row r="899">
          <cell r="A899" t="str">
            <v>3010451200AE60100000</v>
          </cell>
          <cell r="B899" t="str">
            <v>PROSHARES ULTPRO S&amp;P 500</v>
          </cell>
          <cell r="C899" t="str">
            <v>ACCRUED REGULATORY</v>
          </cell>
          <cell r="D899">
            <v>5276.74</v>
          </cell>
          <cell r="E899">
            <v>43616</v>
          </cell>
          <cell r="F899">
            <v>43808</v>
          </cell>
        </row>
        <row r="900">
          <cell r="A900" t="str">
            <v>3010451200AE76010000</v>
          </cell>
          <cell r="B900" t="str">
            <v>PROSHARES ULTPRO S&amp;P 500</v>
          </cell>
          <cell r="C900" t="str">
            <v>ACCRUED TAX EXPENSE</v>
          </cell>
          <cell r="D900">
            <v>9652.9599999999991</v>
          </cell>
          <cell r="E900">
            <v>43616</v>
          </cell>
          <cell r="F900">
            <v>43808</v>
          </cell>
        </row>
        <row r="901">
          <cell r="A901" t="str">
            <v>3010451200AE84230000</v>
          </cell>
          <cell r="B901" t="str">
            <v>PROSHARES ULTPRO S&amp;P 500</v>
          </cell>
          <cell r="C901" t="str">
            <v>ACCRUED LEGAL FEES OOP</v>
          </cell>
          <cell r="D901">
            <v>-54.35</v>
          </cell>
          <cell r="E901">
            <v>43616</v>
          </cell>
          <cell r="F901">
            <v>43808</v>
          </cell>
        </row>
        <row r="902">
          <cell r="A902" t="str">
            <v>3010451200AE84240000</v>
          </cell>
          <cell r="B902" t="str">
            <v>PROSHARES ULTPRO S&amp;P 500</v>
          </cell>
          <cell r="C902" t="str">
            <v>ACCRUED PROFESSIONAL FEES OOP</v>
          </cell>
          <cell r="D902">
            <v>-58.41</v>
          </cell>
          <cell r="E902">
            <v>43616</v>
          </cell>
          <cell r="F902">
            <v>43808</v>
          </cell>
        </row>
        <row r="903">
          <cell r="A903" t="str">
            <v>30104512002150</v>
          </cell>
          <cell r="B903" t="str">
            <v>PROSHARES ULTPRO S&amp;P 500</v>
          </cell>
          <cell r="C903" t="str">
            <v>SUBTOTAL</v>
          </cell>
          <cell r="D903">
            <v>1591069.63</v>
          </cell>
          <cell r="E903">
            <v>43616</v>
          </cell>
          <cell r="F903">
            <v>43808</v>
          </cell>
        </row>
        <row r="904">
          <cell r="A904" t="str">
            <v>30104512002550</v>
          </cell>
          <cell r="B904" t="str">
            <v>PROSHARES ULTPRO S&amp;P 500</v>
          </cell>
          <cell r="C904" t="str">
            <v>TOTAL LIABILITIES</v>
          </cell>
          <cell r="D904">
            <v>2155770.7999999998</v>
          </cell>
          <cell r="E904">
            <v>43616</v>
          </cell>
          <cell r="F904">
            <v>43808</v>
          </cell>
        </row>
        <row r="905">
          <cell r="A905" t="str">
            <v>30104512002600</v>
          </cell>
          <cell r="B905" t="str">
            <v>PROSHARES ULTPRO S&amp;P 500</v>
          </cell>
          <cell r="C905" t="str">
            <v>TOTAL NET ASSETS AT MARKET</v>
          </cell>
          <cell r="D905">
            <v>1385170371.5699999</v>
          </cell>
          <cell r="E905">
            <v>43616</v>
          </cell>
          <cell r="F905">
            <v>43808</v>
          </cell>
        </row>
        <row r="906">
          <cell r="A906" t="str">
            <v>30104512002650</v>
          </cell>
          <cell r="B906" t="str">
            <v>PROSHARES ULTPRO S&amp;P 500</v>
          </cell>
          <cell r="C906" t="str">
            <v>FUND SHARES OUTSTANDING</v>
          </cell>
          <cell r="D906">
            <v>21550000</v>
          </cell>
          <cell r="E906">
            <v>43616</v>
          </cell>
          <cell r="F906">
            <v>43808</v>
          </cell>
        </row>
        <row r="907">
          <cell r="A907" t="str">
            <v>30104512002700</v>
          </cell>
          <cell r="B907" t="str">
            <v>PROSHARES ULTPRO S&amp;P 500</v>
          </cell>
          <cell r="C907" t="str">
            <v>NET ASSET VALUE</v>
          </cell>
          <cell r="D907">
            <v>64.277050000000003</v>
          </cell>
          <cell r="E907">
            <v>43616</v>
          </cell>
          <cell r="F907">
            <v>43808</v>
          </cell>
        </row>
        <row r="908">
          <cell r="A908" t="str">
            <v>30104512002750</v>
          </cell>
          <cell r="B908" t="str">
            <v>PROSHARES ULTPRO S&amp;P 500</v>
          </cell>
          <cell r="C908" t="str">
            <v>NET ASSET VALUE (ROUNDED)</v>
          </cell>
          <cell r="D908">
            <v>64.28</v>
          </cell>
          <cell r="E908">
            <v>43616</v>
          </cell>
          <cell r="F908">
            <v>43808</v>
          </cell>
        </row>
        <row r="909">
          <cell r="A909" t="str">
            <v>30104512002800</v>
          </cell>
          <cell r="B909" t="str">
            <v>PROSHARES ULTPRO S&amp;P 500</v>
          </cell>
          <cell r="C909" t="str">
            <v>SUBSCRIPTIONS</v>
          </cell>
          <cell r="D909">
            <v>13389360329.52</v>
          </cell>
          <cell r="E909">
            <v>43616</v>
          </cell>
          <cell r="F909">
            <v>43808</v>
          </cell>
        </row>
        <row r="910">
          <cell r="A910" t="str">
            <v>30104512002950</v>
          </cell>
          <cell r="B910" t="str">
            <v>PROSHARES ULTPRO S&amp;P 500</v>
          </cell>
          <cell r="C910" t="str">
            <v>REDEMPTIONS</v>
          </cell>
          <cell r="D910">
            <v>-12443548628.129999</v>
          </cell>
          <cell r="E910">
            <v>43616</v>
          </cell>
          <cell r="F910">
            <v>43808</v>
          </cell>
        </row>
        <row r="911">
          <cell r="A911" t="str">
            <v>30104512003100</v>
          </cell>
          <cell r="B911" t="str">
            <v>PROSHARES ULTPRO S&amp;P 500</v>
          </cell>
          <cell r="C911" t="str">
            <v>SUBTOTAL</v>
          </cell>
          <cell r="D911">
            <v>945811701.38999999</v>
          </cell>
          <cell r="E911">
            <v>43616</v>
          </cell>
          <cell r="F911">
            <v>43808</v>
          </cell>
        </row>
        <row r="912">
          <cell r="A912" t="str">
            <v>30104512003150</v>
          </cell>
          <cell r="B912" t="str">
            <v>PROSHARES ULTPRO S&amp;P 500</v>
          </cell>
          <cell r="C912" t="str">
            <v>UNDISTRIBUTED GAIN/LOSS PRIOR</v>
          </cell>
          <cell r="D912">
            <v>779398405.62</v>
          </cell>
          <cell r="E912">
            <v>43616</v>
          </cell>
          <cell r="F912">
            <v>43808</v>
          </cell>
        </row>
        <row r="913">
          <cell r="A913" t="str">
            <v>30104512003200</v>
          </cell>
          <cell r="B913" t="str">
            <v>PROSHARES ULTPRO S&amp;P 500</v>
          </cell>
          <cell r="C913" t="str">
            <v>ADJ TO BEG BAL (GAIN/LOSS)</v>
          </cell>
          <cell r="D913">
            <v>-741859880</v>
          </cell>
          <cell r="E913">
            <v>43616</v>
          </cell>
          <cell r="F913">
            <v>43808</v>
          </cell>
        </row>
        <row r="914">
          <cell r="A914" t="str">
            <v>30104512003250</v>
          </cell>
          <cell r="B914" t="str">
            <v>PROSHARES ULTPRO S&amp;P 500</v>
          </cell>
          <cell r="C914" t="str">
            <v>ADJUSTED UND GAIN/LOSS PRIOR</v>
          </cell>
          <cell r="D914">
            <v>37538525.619999997</v>
          </cell>
          <cell r="E914">
            <v>43616</v>
          </cell>
          <cell r="F914">
            <v>43808</v>
          </cell>
        </row>
        <row r="915">
          <cell r="A915" t="str">
            <v>30104512003350</v>
          </cell>
          <cell r="B915" t="str">
            <v>PROSHARES ULTPRO S&amp;P 500</v>
          </cell>
          <cell r="C915" t="str">
            <v>UNDISTRIBUTED INCOME PRIOR</v>
          </cell>
          <cell r="D915">
            <v>7917635.0599999996</v>
          </cell>
          <cell r="E915">
            <v>43616</v>
          </cell>
          <cell r="F915">
            <v>43808</v>
          </cell>
        </row>
        <row r="916">
          <cell r="A916" t="str">
            <v>30104512003400</v>
          </cell>
          <cell r="B916" t="str">
            <v>PROSHARES ULTPRO S&amp;P 500</v>
          </cell>
          <cell r="C916" t="str">
            <v>ADJ TO BEG BAL (INCOME)</v>
          </cell>
          <cell r="D916">
            <v>-4274367.17</v>
          </cell>
          <cell r="E916">
            <v>43616</v>
          </cell>
          <cell r="F916">
            <v>43808</v>
          </cell>
        </row>
        <row r="917">
          <cell r="A917" t="str">
            <v>30104512003450</v>
          </cell>
          <cell r="B917" t="str">
            <v>PROSHARES ULTPRO S&amp;P 500</v>
          </cell>
          <cell r="C917" t="str">
            <v>ADJUSTED UND INCOME PRIOR</v>
          </cell>
          <cell r="D917">
            <v>3643267.89</v>
          </cell>
          <cell r="E917">
            <v>43616</v>
          </cell>
          <cell r="F917">
            <v>43808</v>
          </cell>
        </row>
        <row r="918">
          <cell r="A918" t="str">
            <v>30104512003500</v>
          </cell>
          <cell r="B918" t="str">
            <v>PROSHARES ULTPRO S&amp;P 500</v>
          </cell>
          <cell r="C918" t="str">
            <v>DISTRIBUTED INCOME</v>
          </cell>
          <cell r="D918">
            <v>-2191406.65</v>
          </cell>
          <cell r="E918">
            <v>43616</v>
          </cell>
          <cell r="F918">
            <v>43808</v>
          </cell>
        </row>
        <row r="919">
          <cell r="A919" t="str">
            <v>30104512003600</v>
          </cell>
          <cell r="B919" t="str">
            <v>PROSHARES ULTPRO S&amp;P 500</v>
          </cell>
          <cell r="C919" t="str">
            <v>TOTAL CAPITAL</v>
          </cell>
          <cell r="D919">
            <v>984802088.25</v>
          </cell>
          <cell r="E919">
            <v>43616</v>
          </cell>
          <cell r="F919">
            <v>43808</v>
          </cell>
        </row>
        <row r="920">
          <cell r="A920" t="str">
            <v>3010451200I9001</v>
          </cell>
          <cell r="B920" t="str">
            <v>PROSHARES ULTPRO S&amp;P 500</v>
          </cell>
          <cell r="C920" t="str">
            <v>DIVIDEND INCOME - U.S.</v>
          </cell>
          <cell r="D920">
            <v>9907130.7699999996</v>
          </cell>
          <cell r="E920">
            <v>43616</v>
          </cell>
          <cell r="F920">
            <v>43808</v>
          </cell>
        </row>
        <row r="921">
          <cell r="A921" t="str">
            <v>3010451200I9010</v>
          </cell>
          <cell r="B921" t="str">
            <v>PROSHARES ULTPRO S&amp;P 500</v>
          </cell>
          <cell r="C921" t="str">
            <v>DIVIDEND INCOME - NON-U.S.</v>
          </cell>
          <cell r="D921">
            <v>466870.03</v>
          </cell>
          <cell r="E921">
            <v>43616</v>
          </cell>
          <cell r="F921">
            <v>43808</v>
          </cell>
        </row>
        <row r="922">
          <cell r="A922" t="str">
            <v>3010451200I9070</v>
          </cell>
          <cell r="B922" t="str">
            <v>PROSHARES ULTPRO S&amp;P 500</v>
          </cell>
          <cell r="C922" t="str">
            <v>INTEREST INCOME - OTHER</v>
          </cell>
          <cell r="D922">
            <v>1293943.6000000001</v>
          </cell>
          <cell r="E922">
            <v>43616</v>
          </cell>
          <cell r="F922">
            <v>43808</v>
          </cell>
        </row>
        <row r="923">
          <cell r="A923" t="str">
            <v>3010451200I9071</v>
          </cell>
          <cell r="B923" t="str">
            <v>PROSHARES ULTPRO S&amp;P 500</v>
          </cell>
          <cell r="C923" t="str">
            <v>INTEREST INCOME ON CURRENCY</v>
          </cell>
          <cell r="D923">
            <v>45170.07</v>
          </cell>
          <cell r="E923">
            <v>43616</v>
          </cell>
          <cell r="F923">
            <v>43808</v>
          </cell>
        </row>
        <row r="924">
          <cell r="A924" t="str">
            <v>3010451200I9100</v>
          </cell>
          <cell r="B924" t="str">
            <v>PROSHARES ULTPRO S&amp;P 500</v>
          </cell>
          <cell r="C924" t="str">
            <v>SECURITY LENDING INCOME</v>
          </cell>
          <cell r="D924">
            <v>959</v>
          </cell>
          <cell r="E924">
            <v>43616</v>
          </cell>
          <cell r="F924">
            <v>43808</v>
          </cell>
        </row>
        <row r="925">
          <cell r="A925" t="str">
            <v>30104512003650</v>
          </cell>
          <cell r="B925" t="str">
            <v>PROSHARES ULTPRO S&amp;P 500</v>
          </cell>
          <cell r="C925" t="str">
            <v>SUBTOTAL</v>
          </cell>
          <cell r="D925">
            <v>11714073.470000001</v>
          </cell>
          <cell r="E925">
            <v>43616</v>
          </cell>
          <cell r="F925">
            <v>43808</v>
          </cell>
        </row>
        <row r="926">
          <cell r="A926" t="str">
            <v>30104512003750</v>
          </cell>
          <cell r="B926" t="str">
            <v>PROSHARES ULTPRO S&amp;P 500</v>
          </cell>
          <cell r="C926" t="str">
            <v>ACCRETION OF MARKET DISCOUNT</v>
          </cell>
          <cell r="D926">
            <v>16238.59</v>
          </cell>
          <cell r="E926">
            <v>43616</v>
          </cell>
          <cell r="F926">
            <v>43808</v>
          </cell>
        </row>
        <row r="927">
          <cell r="A927" t="str">
            <v>30104512003900</v>
          </cell>
          <cell r="B927" t="str">
            <v>PROSHARES ULTPRO S&amp;P 500</v>
          </cell>
          <cell r="C927" t="str">
            <v>SUBTOTAL</v>
          </cell>
          <cell r="D927">
            <v>16238.59</v>
          </cell>
          <cell r="E927">
            <v>43616</v>
          </cell>
          <cell r="F927">
            <v>43808</v>
          </cell>
        </row>
        <row r="928">
          <cell r="A928" t="str">
            <v>30104512004000</v>
          </cell>
          <cell r="B928" t="str">
            <v>PROSHARES ULTPRO S&amp;P 500</v>
          </cell>
          <cell r="C928" t="str">
            <v>TOTAL INCOME</v>
          </cell>
          <cell r="D928">
            <v>11730312.060000001</v>
          </cell>
          <cell r="E928">
            <v>43616</v>
          </cell>
          <cell r="F928">
            <v>43808</v>
          </cell>
        </row>
        <row r="929">
          <cell r="A929" t="str">
            <v>3010451200E50030000</v>
          </cell>
          <cell r="B929" t="str">
            <v>PROSHARES ULTPRO S&amp;P 500</v>
          </cell>
          <cell r="C929" t="str">
            <v>ADMINISTRATION FEE</v>
          </cell>
          <cell r="D929">
            <v>-112810.5</v>
          </cell>
          <cell r="E929">
            <v>43616</v>
          </cell>
          <cell r="F929">
            <v>43808</v>
          </cell>
        </row>
        <row r="930">
          <cell r="A930" t="str">
            <v>3010451200E50040000</v>
          </cell>
          <cell r="B930" t="str">
            <v>PROSHARES ULTPRO S&amp;P 500</v>
          </cell>
          <cell r="C930" t="str">
            <v>ADMINISTRATION OUT OF POCKET</v>
          </cell>
          <cell r="D930">
            <v>-6141.3</v>
          </cell>
          <cell r="E930">
            <v>43616</v>
          </cell>
          <cell r="F930">
            <v>43808</v>
          </cell>
        </row>
        <row r="931">
          <cell r="A931" t="str">
            <v>3010451200E50110000</v>
          </cell>
          <cell r="B931" t="str">
            <v>PROSHARES ULTPRO S&amp;P 500</v>
          </cell>
          <cell r="C931" t="str">
            <v>SUB-ADVISORY FEE</v>
          </cell>
          <cell r="D931">
            <v>-677972.89</v>
          </cell>
          <cell r="E931">
            <v>43616</v>
          </cell>
          <cell r="F931">
            <v>43808</v>
          </cell>
        </row>
        <row r="932">
          <cell r="A932" t="str">
            <v>3010451200E50150000</v>
          </cell>
          <cell r="B932" t="str">
            <v>PROSHARES ULTPRO S&amp;P 500</v>
          </cell>
          <cell r="C932" t="str">
            <v>AUDIT FEE</v>
          </cell>
          <cell r="D932">
            <v>-14239.13</v>
          </cell>
          <cell r="E932">
            <v>43616</v>
          </cell>
          <cell r="F932">
            <v>43808</v>
          </cell>
        </row>
        <row r="933">
          <cell r="A933" t="str">
            <v>3010451200E50300000</v>
          </cell>
          <cell r="B933" t="str">
            <v>PROSHARES ULTPRO S&amp;P 500</v>
          </cell>
          <cell r="C933" t="str">
            <v>PROFESSIONAL FEES</v>
          </cell>
          <cell r="D933">
            <v>-3730.61</v>
          </cell>
          <cell r="E933">
            <v>43616</v>
          </cell>
          <cell r="F933">
            <v>43808</v>
          </cell>
        </row>
        <row r="934">
          <cell r="A934" t="str">
            <v>3010451200E50650000</v>
          </cell>
          <cell r="B934" t="str">
            <v>PROSHARES ULTPRO S&amp;P 500</v>
          </cell>
          <cell r="C934" t="str">
            <v>CUSTODY FEE</v>
          </cell>
          <cell r="D934">
            <v>-213492.27</v>
          </cell>
          <cell r="E934">
            <v>43616</v>
          </cell>
          <cell r="F934">
            <v>43808</v>
          </cell>
        </row>
        <row r="935">
          <cell r="A935" t="str">
            <v>3010451200E50700000</v>
          </cell>
          <cell r="B935" t="str">
            <v>PROSHARES ULTPRO S&amp;P 500</v>
          </cell>
          <cell r="C935" t="str">
            <v>DIRECTORS/TRUSTEE FEE</v>
          </cell>
          <cell r="D935">
            <v>-14687.49</v>
          </cell>
          <cell r="E935">
            <v>43616</v>
          </cell>
          <cell r="F935">
            <v>43808</v>
          </cell>
        </row>
        <row r="936">
          <cell r="A936" t="str">
            <v>3010451200E50810000</v>
          </cell>
          <cell r="B936" t="str">
            <v>PROSHARES ULTPRO S&amp;P 500</v>
          </cell>
          <cell r="C936" t="str">
            <v>MANAGEMENT FEES (VARIABLE)</v>
          </cell>
          <cell r="D936">
            <v>-5084834.07</v>
          </cell>
          <cell r="E936">
            <v>43616</v>
          </cell>
          <cell r="F936">
            <v>43808</v>
          </cell>
        </row>
        <row r="937">
          <cell r="A937" t="str">
            <v>3010451200E50850000</v>
          </cell>
          <cell r="B937" t="str">
            <v>PROSHARES ULTPRO S&amp;P 500</v>
          </cell>
          <cell r="C937" t="str">
            <v>INSURANCE FEE</v>
          </cell>
          <cell r="D937">
            <v>-10264.32</v>
          </cell>
          <cell r="E937">
            <v>43616</v>
          </cell>
          <cell r="F937">
            <v>43808</v>
          </cell>
        </row>
        <row r="938">
          <cell r="A938" t="str">
            <v>3010451200E50900000</v>
          </cell>
          <cell r="B938" t="str">
            <v>PROSHARES ULTPRO S&amp;P 500</v>
          </cell>
          <cell r="C938" t="str">
            <v>LEGAL FEE</v>
          </cell>
          <cell r="D938">
            <v>-9691.16</v>
          </cell>
          <cell r="E938">
            <v>43616</v>
          </cell>
          <cell r="F938">
            <v>43808</v>
          </cell>
        </row>
        <row r="939">
          <cell r="A939" t="str">
            <v>3010451200E51520000</v>
          </cell>
          <cell r="B939" t="str">
            <v>PROSHARES ULTPRO S&amp;P 500</v>
          </cell>
          <cell r="C939" t="str">
            <v>LISTING EXPENSE</v>
          </cell>
          <cell r="D939">
            <v>-5971.2</v>
          </cell>
          <cell r="E939">
            <v>43616</v>
          </cell>
          <cell r="F939">
            <v>43808</v>
          </cell>
        </row>
        <row r="940">
          <cell r="A940" t="str">
            <v>3010451200E51600000</v>
          </cell>
          <cell r="B940" t="str">
            <v>PROSHARES ULTPRO S&amp;P 500</v>
          </cell>
          <cell r="C940" t="str">
            <v>SHAREHOLDER REPORTING FEE</v>
          </cell>
          <cell r="D940">
            <v>-32983.17</v>
          </cell>
          <cell r="E940">
            <v>43616</v>
          </cell>
          <cell r="F940">
            <v>43808</v>
          </cell>
        </row>
        <row r="941">
          <cell r="A941" t="str">
            <v>3010451200E52310000</v>
          </cell>
          <cell r="B941" t="str">
            <v>PROSHARES ULTPRO S&amp;P 500</v>
          </cell>
          <cell r="C941" t="str">
            <v>TREASURER SERVICES</v>
          </cell>
          <cell r="D941">
            <v>-4212.08</v>
          </cell>
          <cell r="E941">
            <v>43616</v>
          </cell>
          <cell r="F941">
            <v>43808</v>
          </cell>
        </row>
        <row r="942">
          <cell r="A942" t="str">
            <v>3010451200E52320000</v>
          </cell>
          <cell r="B942" t="str">
            <v>PROSHARES ULTPRO S&amp;P 500</v>
          </cell>
          <cell r="C942" t="str">
            <v>LICENSING</v>
          </cell>
          <cell r="D942">
            <v>-1311.36</v>
          </cell>
          <cell r="E942">
            <v>43616</v>
          </cell>
          <cell r="F942">
            <v>43808</v>
          </cell>
        </row>
        <row r="943">
          <cell r="A943" t="str">
            <v>3010451200E53060000</v>
          </cell>
          <cell r="B943" t="str">
            <v>PROSHARES ULTPRO S&amp;P 500</v>
          </cell>
          <cell r="C943" t="str">
            <v>CCO EXPENSE</v>
          </cell>
          <cell r="D943">
            <v>-6228.29</v>
          </cell>
          <cell r="E943">
            <v>43616</v>
          </cell>
          <cell r="F943">
            <v>43808</v>
          </cell>
        </row>
        <row r="944">
          <cell r="A944" t="str">
            <v>3010451200E60100000</v>
          </cell>
          <cell r="B944" t="str">
            <v>PROSHARES ULTPRO S&amp;P 500</v>
          </cell>
          <cell r="C944" t="str">
            <v>REGULATORY</v>
          </cell>
          <cell r="D944">
            <v>-13375.11</v>
          </cell>
          <cell r="E944">
            <v>43616</v>
          </cell>
          <cell r="F944">
            <v>43808</v>
          </cell>
        </row>
        <row r="945">
          <cell r="A945" t="str">
            <v>3010451200E69130000</v>
          </cell>
          <cell r="B945" t="str">
            <v>PROSHARES ULTPRO S&amp;P 500</v>
          </cell>
          <cell r="C945" t="str">
            <v>OTHER EXPENSE</v>
          </cell>
          <cell r="D945">
            <v>-4272.8999999999996</v>
          </cell>
          <cell r="E945">
            <v>43616</v>
          </cell>
          <cell r="F945">
            <v>43808</v>
          </cell>
        </row>
        <row r="946">
          <cell r="A946" t="str">
            <v>3010451200E76010000</v>
          </cell>
          <cell r="B946" t="str">
            <v>PROSHARES ULTPRO S&amp;P 500</v>
          </cell>
          <cell r="C946" t="str">
            <v>TAX EXPENSE</v>
          </cell>
          <cell r="D946">
            <v>-11475.84</v>
          </cell>
          <cell r="E946">
            <v>43616</v>
          </cell>
          <cell r="F946">
            <v>43808</v>
          </cell>
        </row>
        <row r="947">
          <cell r="A947" t="str">
            <v>3010451200E84230000</v>
          </cell>
          <cell r="B947" t="str">
            <v>PROSHARES ULTPRO S&amp;P 500</v>
          </cell>
          <cell r="C947" t="str">
            <v>LEGAL FEES OOP</v>
          </cell>
          <cell r="D947">
            <v>-34.58</v>
          </cell>
          <cell r="E947">
            <v>43616</v>
          </cell>
          <cell r="F947">
            <v>43808</v>
          </cell>
        </row>
        <row r="948">
          <cell r="A948" t="str">
            <v>3010451200E84240000</v>
          </cell>
          <cell r="B948" t="str">
            <v>PROSHARES ULTPRO S&amp;P 500</v>
          </cell>
          <cell r="C948" t="str">
            <v>PROFESSIONAL FEES OOP</v>
          </cell>
          <cell r="D948">
            <v>-29.07</v>
          </cell>
          <cell r="E948">
            <v>43616</v>
          </cell>
          <cell r="F948">
            <v>43808</v>
          </cell>
        </row>
        <row r="949">
          <cell r="A949" t="str">
            <v>30104512004060</v>
          </cell>
          <cell r="B949" t="str">
            <v>PROSHARES ULTPRO S&amp;P 500</v>
          </cell>
          <cell r="C949" t="str">
            <v>TOTAL EXPENSES</v>
          </cell>
          <cell r="D949">
            <v>-6227757.3399999999</v>
          </cell>
          <cell r="E949">
            <v>43616</v>
          </cell>
          <cell r="F949">
            <v>43808</v>
          </cell>
        </row>
        <row r="950">
          <cell r="A950" t="str">
            <v>30104512004100</v>
          </cell>
          <cell r="B950" t="str">
            <v>PROSHARES ULTPRO S&amp;P 500</v>
          </cell>
          <cell r="C950" t="str">
            <v>TOTAL NET INCOME</v>
          </cell>
          <cell r="D950">
            <v>5502554.7199999997</v>
          </cell>
          <cell r="E950">
            <v>43616</v>
          </cell>
          <cell r="F950">
            <v>43808</v>
          </cell>
        </row>
        <row r="951">
          <cell r="A951" t="str">
            <v>30104512004150</v>
          </cell>
          <cell r="B951" t="str">
            <v>PROSHARES ULTPRO S&amp;P 500</v>
          </cell>
          <cell r="C951" t="str">
            <v>INVESTMENT SHORT SHORT GAIN</v>
          </cell>
          <cell r="D951">
            <v>341555639.91000003</v>
          </cell>
          <cell r="E951">
            <v>43616</v>
          </cell>
          <cell r="F951">
            <v>43808</v>
          </cell>
        </row>
        <row r="952">
          <cell r="A952" t="str">
            <v>30104512004200</v>
          </cell>
          <cell r="B952" t="str">
            <v>PROSHARES ULTPRO S&amp;P 500</v>
          </cell>
          <cell r="C952" t="str">
            <v>INVESTMENT SHORT TERM GAIN</v>
          </cell>
          <cell r="D952">
            <v>30437364.02</v>
          </cell>
          <cell r="E952">
            <v>43616</v>
          </cell>
          <cell r="F952">
            <v>43808</v>
          </cell>
        </row>
        <row r="953">
          <cell r="A953" t="str">
            <v>30104512004250</v>
          </cell>
          <cell r="B953" t="str">
            <v>PROSHARES ULTPRO S&amp;P 500</v>
          </cell>
          <cell r="C953" t="str">
            <v>INVESTMENT SHORT TERM LOSS</v>
          </cell>
          <cell r="D953">
            <v>-22530695.859999999</v>
          </cell>
          <cell r="E953">
            <v>43616</v>
          </cell>
          <cell r="F953">
            <v>43808</v>
          </cell>
        </row>
        <row r="954">
          <cell r="A954" t="str">
            <v>30104512004360</v>
          </cell>
          <cell r="B954" t="str">
            <v>PROSHARES ULTPRO S&amp;P 500</v>
          </cell>
          <cell r="C954" t="str">
            <v>INVESTMENT LONG 20% GAIN</v>
          </cell>
          <cell r="D954">
            <v>10637572.439999999</v>
          </cell>
          <cell r="E954">
            <v>43616</v>
          </cell>
          <cell r="F954">
            <v>43808</v>
          </cell>
        </row>
        <row r="955">
          <cell r="A955" t="str">
            <v>30104512004370</v>
          </cell>
          <cell r="B955" t="str">
            <v>PROSHARES ULTPRO S&amp;P 500</v>
          </cell>
          <cell r="C955" t="str">
            <v>INVESTMENT LONG 20% LOSS</v>
          </cell>
          <cell r="D955">
            <v>-2313257.7999999998</v>
          </cell>
          <cell r="E955">
            <v>43616</v>
          </cell>
          <cell r="F955">
            <v>43808</v>
          </cell>
        </row>
        <row r="956">
          <cell r="A956" t="str">
            <v>30104512004450</v>
          </cell>
          <cell r="B956" t="str">
            <v>PROSHARES ULTPRO S&amp;P 500</v>
          </cell>
          <cell r="C956" t="str">
            <v>SUBTOTAL</v>
          </cell>
          <cell r="D956">
            <v>357786622.70999998</v>
          </cell>
          <cell r="E956">
            <v>43616</v>
          </cell>
          <cell r="F956">
            <v>43808</v>
          </cell>
        </row>
        <row r="957">
          <cell r="A957" t="str">
            <v>30104512004800</v>
          </cell>
          <cell r="B957" t="str">
            <v>PROSHARES ULTPRO S&amp;P 500</v>
          </cell>
          <cell r="C957" t="str">
            <v>FUTURES SHORT SHORT GAIN</v>
          </cell>
          <cell r="D957">
            <v>8712143.8499999996</v>
          </cell>
          <cell r="E957">
            <v>43616</v>
          </cell>
          <cell r="F957">
            <v>43808</v>
          </cell>
        </row>
        <row r="958">
          <cell r="A958" t="str">
            <v>30104512004850</v>
          </cell>
          <cell r="B958" t="str">
            <v>PROSHARES ULTPRO S&amp;P 500</v>
          </cell>
          <cell r="C958" t="str">
            <v>FUTURES SHORT TERM GAIN</v>
          </cell>
          <cell r="D958">
            <v>814222</v>
          </cell>
          <cell r="E958">
            <v>43616</v>
          </cell>
          <cell r="F958">
            <v>43808</v>
          </cell>
        </row>
        <row r="959">
          <cell r="A959" t="str">
            <v>30104512004900</v>
          </cell>
          <cell r="B959" t="str">
            <v>PROSHARES ULTPRO S&amp;P 500</v>
          </cell>
          <cell r="C959" t="str">
            <v>FUTURES SHORT TERM LOSS</v>
          </cell>
          <cell r="D959">
            <v>-3169912.91</v>
          </cell>
          <cell r="E959">
            <v>43616</v>
          </cell>
          <cell r="F959">
            <v>43808</v>
          </cell>
        </row>
        <row r="960">
          <cell r="A960" t="str">
            <v>30104512005050</v>
          </cell>
          <cell r="B960" t="str">
            <v>PROSHARES ULTPRO S&amp;P 500</v>
          </cell>
          <cell r="C960" t="str">
            <v>SUBTOTAL</v>
          </cell>
          <cell r="D960">
            <v>6356452.9400000004</v>
          </cell>
          <cell r="E960">
            <v>43616</v>
          </cell>
          <cell r="F960">
            <v>43808</v>
          </cell>
        </row>
        <row r="961">
          <cell r="A961" t="str">
            <v>30104512005400</v>
          </cell>
          <cell r="B961" t="str">
            <v>PROSHARES ULTPRO S&amp;P 500</v>
          </cell>
          <cell r="C961" t="str">
            <v>TOTAL GAIN/LOSS</v>
          </cell>
          <cell r="D961">
            <v>364143075.64999998</v>
          </cell>
          <cell r="E961">
            <v>43616</v>
          </cell>
          <cell r="F961">
            <v>43808</v>
          </cell>
        </row>
        <row r="962">
          <cell r="A962" t="str">
            <v>30104512005450</v>
          </cell>
          <cell r="B962" t="str">
            <v>PROSHARES ULTPRO S&amp;P 500</v>
          </cell>
          <cell r="C962" t="str">
            <v>INVESTMENTS</v>
          </cell>
          <cell r="D962">
            <v>29163535.039999999</v>
          </cell>
          <cell r="E962">
            <v>43616</v>
          </cell>
          <cell r="F962">
            <v>43808</v>
          </cell>
        </row>
        <row r="963">
          <cell r="A963" t="str">
            <v>30104512005550</v>
          </cell>
          <cell r="B963" t="str">
            <v>PROSHARES ULTPRO S&amp;P 500</v>
          </cell>
          <cell r="C963" t="str">
            <v>FUTURES</v>
          </cell>
          <cell r="D963">
            <v>1559117.91</v>
          </cell>
          <cell r="E963">
            <v>43616</v>
          </cell>
          <cell r="F963">
            <v>43808</v>
          </cell>
        </row>
        <row r="964">
          <cell r="A964" t="str">
            <v>30104512005650</v>
          </cell>
          <cell r="B964" t="str">
            <v>PROSHARES ULTPRO S&amp;P 500</v>
          </cell>
          <cell r="C964" t="str">
            <v>TOTAL UNREALIZED GAIN/LOSS - INVESTMENTS</v>
          </cell>
          <cell r="D964">
            <v>30722652.949999999</v>
          </cell>
          <cell r="E964">
            <v>43616</v>
          </cell>
          <cell r="F964">
            <v>43808</v>
          </cell>
        </row>
        <row r="965">
          <cell r="A965" t="str">
            <v>30104512006000</v>
          </cell>
          <cell r="B965" t="str">
            <v>PROSHARES ULTPRO S&amp;P 500</v>
          </cell>
          <cell r="C965" t="str">
            <v>TOTAL EQUITY</v>
          </cell>
          <cell r="D965">
            <v>1385170371.5699999</v>
          </cell>
          <cell r="E965">
            <v>43616</v>
          </cell>
          <cell r="F965">
            <v>43808</v>
          </cell>
        </row>
        <row r="966">
          <cell r="A966" t="str">
            <v>30104512006050</v>
          </cell>
          <cell r="B966" t="str">
            <v>PROSHARES ULTPRO S&amp;P 500</v>
          </cell>
          <cell r="C966" t="str">
            <v>BALANCE</v>
          </cell>
          <cell r="D966">
            <v>0</v>
          </cell>
          <cell r="E966">
            <v>43616</v>
          </cell>
          <cell r="F966">
            <v>43808</v>
          </cell>
        </row>
        <row r="967">
          <cell r="A967" t="str">
            <v>3010451900S3000</v>
          </cell>
          <cell r="B967" t="str">
            <v>PROSHARES UPROSHT S&amp;P 500</v>
          </cell>
          <cell r="C967" t="str">
            <v>DERIVATIVES</v>
          </cell>
          <cell r="D967">
            <v>-108043755.31999999</v>
          </cell>
          <cell r="E967">
            <v>43616</v>
          </cell>
          <cell r="F967">
            <v>43808</v>
          </cell>
        </row>
        <row r="968">
          <cell r="A968" t="str">
            <v>3010451900S4000</v>
          </cell>
          <cell r="B968" t="str">
            <v>PROSHARES UPROSHT S&amp;P 500</v>
          </cell>
          <cell r="C968" t="str">
            <v>CASH EQUIVALENTS</v>
          </cell>
          <cell r="D968">
            <v>174684929.28999999</v>
          </cell>
          <cell r="E968">
            <v>43616</v>
          </cell>
          <cell r="F968">
            <v>43808</v>
          </cell>
        </row>
        <row r="969">
          <cell r="A969" t="str">
            <v>3010451900S5000</v>
          </cell>
          <cell r="B969" t="str">
            <v>PROSHARES UPROSHT S&amp;P 500</v>
          </cell>
          <cell r="C969" t="str">
            <v>SHORT TERM INVESTMENTS</v>
          </cell>
          <cell r="D969">
            <v>540683805.88</v>
          </cell>
          <cell r="E969">
            <v>43616</v>
          </cell>
          <cell r="F969">
            <v>43808</v>
          </cell>
        </row>
        <row r="970">
          <cell r="A970" t="str">
            <v>30104519001000</v>
          </cell>
          <cell r="B970" t="str">
            <v>PROSHARES UPROSHT S&amp;P 500</v>
          </cell>
          <cell r="C970" t="str">
            <v>TOTAL INVESTMENTS</v>
          </cell>
          <cell r="D970">
            <v>607324979.85000002</v>
          </cell>
          <cell r="E970">
            <v>43616</v>
          </cell>
          <cell r="F970">
            <v>43808</v>
          </cell>
        </row>
        <row r="971">
          <cell r="A971" t="str">
            <v>30104519001050</v>
          </cell>
          <cell r="B971" t="str">
            <v>PROSHARES UPROSHT S&amp;P 500</v>
          </cell>
          <cell r="C971" t="str">
            <v>CASH</v>
          </cell>
          <cell r="D971">
            <v>6004860.8700000001</v>
          </cell>
          <cell r="E971">
            <v>43616</v>
          </cell>
          <cell r="F971">
            <v>43808</v>
          </cell>
        </row>
        <row r="972">
          <cell r="A972" t="str">
            <v>30104519001100</v>
          </cell>
          <cell r="B972" t="str">
            <v>PROSHARES UPROSHT S&amp;P 500</v>
          </cell>
          <cell r="C972" t="str">
            <v>FOREIGN CURRENCY HOLDINGS</v>
          </cell>
          <cell r="D972">
            <v>1310622</v>
          </cell>
          <cell r="E972">
            <v>43616</v>
          </cell>
          <cell r="F972">
            <v>43808</v>
          </cell>
        </row>
        <row r="973">
          <cell r="A973" t="str">
            <v>3010451900AI9070</v>
          </cell>
          <cell r="B973" t="str">
            <v>PROSHARES UPROSHT S&amp;P 500</v>
          </cell>
          <cell r="C973" t="str">
            <v>ACCRUED INTEREST INCOME - OTHER</v>
          </cell>
          <cell r="D973">
            <v>7131.51</v>
          </cell>
          <cell r="E973">
            <v>43616</v>
          </cell>
          <cell r="F973">
            <v>43808</v>
          </cell>
        </row>
        <row r="974">
          <cell r="A974" t="str">
            <v>30104519001200</v>
          </cell>
          <cell r="B974" t="str">
            <v>PROSHARES UPROSHT S&amp;P 500</v>
          </cell>
          <cell r="C974" t="str">
            <v>SUBTOTAL</v>
          </cell>
          <cell r="D974">
            <v>7131.51</v>
          </cell>
          <cell r="E974">
            <v>43616</v>
          </cell>
          <cell r="F974">
            <v>43808</v>
          </cell>
        </row>
        <row r="975">
          <cell r="A975" t="str">
            <v>30104519001300</v>
          </cell>
          <cell r="B975" t="str">
            <v>PROSHARES UPROSHT S&amp;P 500</v>
          </cell>
          <cell r="C975" t="str">
            <v>CAPITAL SHARES RECEIVABLE</v>
          </cell>
          <cell r="D975">
            <v>21773521.23</v>
          </cell>
          <cell r="E975">
            <v>43616</v>
          </cell>
          <cell r="F975">
            <v>43808</v>
          </cell>
        </row>
        <row r="976">
          <cell r="A976" t="str">
            <v>3010451900P52320000</v>
          </cell>
          <cell r="B976" t="str">
            <v>PROSHARES UPROSHT S&amp;P 500</v>
          </cell>
          <cell r="C976" t="str">
            <v>PREPAID LICENSING</v>
          </cell>
          <cell r="D976">
            <v>1339.46</v>
          </cell>
          <cell r="E976">
            <v>43616</v>
          </cell>
          <cell r="F976">
            <v>43808</v>
          </cell>
        </row>
        <row r="977">
          <cell r="A977" t="str">
            <v>3010451900P69130000</v>
          </cell>
          <cell r="B977" t="str">
            <v>PROSHARES UPROSHT S&amp;P 500</v>
          </cell>
          <cell r="C977" t="str">
            <v>PREPAID OTHER EXPENSE</v>
          </cell>
          <cell r="D977">
            <v>2010.18</v>
          </cell>
          <cell r="E977">
            <v>43616</v>
          </cell>
          <cell r="F977">
            <v>43808</v>
          </cell>
        </row>
        <row r="978">
          <cell r="A978" t="str">
            <v>30104519001650</v>
          </cell>
          <cell r="B978" t="str">
            <v>PROSHARES UPROSHT S&amp;P 500</v>
          </cell>
          <cell r="C978" t="str">
            <v>APP/DEP FUTURES</v>
          </cell>
          <cell r="D978">
            <v>-615782.01</v>
          </cell>
          <cell r="E978">
            <v>43616</v>
          </cell>
          <cell r="F978">
            <v>43808</v>
          </cell>
        </row>
        <row r="979">
          <cell r="A979" t="str">
            <v>30104519001800</v>
          </cell>
          <cell r="B979" t="str">
            <v>PROSHARES UPROSHT S&amp;P 500</v>
          </cell>
          <cell r="C979" t="str">
            <v>SUBTOTAL</v>
          </cell>
          <cell r="D979">
            <v>-612432.37</v>
          </cell>
          <cell r="E979">
            <v>43616</v>
          </cell>
          <cell r="F979">
            <v>43808</v>
          </cell>
        </row>
        <row r="980">
          <cell r="A980" t="str">
            <v>30104519001850</v>
          </cell>
          <cell r="B980" t="str">
            <v>PROSHARES UPROSHT S&amp;P 500</v>
          </cell>
          <cell r="C980" t="str">
            <v>TOTAL ASSETS</v>
          </cell>
          <cell r="D980">
            <v>635808683.09000003</v>
          </cell>
          <cell r="E980">
            <v>43616</v>
          </cell>
          <cell r="F980">
            <v>43808</v>
          </cell>
        </row>
        <row r="981">
          <cell r="A981" t="str">
            <v>3010451900AE50030000</v>
          </cell>
          <cell r="B981" t="str">
            <v>PROSHARES UPROSHT S&amp;P 500</v>
          </cell>
          <cell r="C981" t="str">
            <v>ACCRUED ADMINISTRATION FEE</v>
          </cell>
          <cell r="D981">
            <v>58362.96</v>
          </cell>
          <cell r="E981">
            <v>43616</v>
          </cell>
          <cell r="F981">
            <v>43808</v>
          </cell>
        </row>
        <row r="982">
          <cell r="A982" t="str">
            <v>3010451900AE50040000</v>
          </cell>
          <cell r="B982" t="str">
            <v>PROSHARES UPROSHT S&amp;P 500</v>
          </cell>
          <cell r="C982" t="str">
            <v>ACCRUED ADMINISTRATION OUT OF POCKET</v>
          </cell>
          <cell r="D982">
            <v>3105.71</v>
          </cell>
          <cell r="E982">
            <v>43616</v>
          </cell>
          <cell r="F982">
            <v>43808</v>
          </cell>
        </row>
        <row r="983">
          <cell r="A983" t="str">
            <v>3010451900AE50110000</v>
          </cell>
          <cell r="B983" t="str">
            <v>PROSHARES UPROSHT S&amp;P 500</v>
          </cell>
          <cell r="C983" t="str">
            <v>ACCRUED SUB-ADVISORY FEE</v>
          </cell>
          <cell r="D983">
            <v>66818.289999999994</v>
          </cell>
          <cell r="E983">
            <v>43616</v>
          </cell>
          <cell r="F983">
            <v>43808</v>
          </cell>
        </row>
        <row r="984">
          <cell r="A984" t="str">
            <v>3010451900AE50150000</v>
          </cell>
          <cell r="B984" t="str">
            <v>PROSHARES UPROSHT S&amp;P 500</v>
          </cell>
          <cell r="C984" t="str">
            <v>ACCRUED AUDIT FEE</v>
          </cell>
          <cell r="D984">
            <v>10673.66</v>
          </cell>
          <cell r="E984">
            <v>43616</v>
          </cell>
          <cell r="F984">
            <v>43808</v>
          </cell>
        </row>
        <row r="985">
          <cell r="A985" t="str">
            <v>3010451900AE50300000</v>
          </cell>
          <cell r="B985" t="str">
            <v>PROSHARES UPROSHT S&amp;P 500</v>
          </cell>
          <cell r="C985" t="str">
            <v>ACCRUED PROFESSIONAL FEES</v>
          </cell>
          <cell r="D985">
            <v>987.65</v>
          </cell>
          <cell r="E985">
            <v>43616</v>
          </cell>
          <cell r="F985">
            <v>43808</v>
          </cell>
        </row>
        <row r="986">
          <cell r="A986" t="str">
            <v>3010451900AE50650000</v>
          </cell>
          <cell r="B986" t="str">
            <v>PROSHARES UPROSHT S&amp;P 500</v>
          </cell>
          <cell r="C986" t="str">
            <v>ACCRUED CUSTODY FEE</v>
          </cell>
          <cell r="D986">
            <v>13033.84</v>
          </cell>
          <cell r="E986">
            <v>43616</v>
          </cell>
          <cell r="F986">
            <v>43808</v>
          </cell>
        </row>
        <row r="987">
          <cell r="A987" t="str">
            <v>3010451900AE50700000</v>
          </cell>
          <cell r="B987" t="str">
            <v>PROSHARES UPROSHT S&amp;P 500</v>
          </cell>
          <cell r="C987" t="str">
            <v>ACCRUED DIRECTORS/TRUSTEE FEE</v>
          </cell>
          <cell r="D987">
            <v>4622.3100000000004</v>
          </cell>
          <cell r="E987">
            <v>43616</v>
          </cell>
          <cell r="F987">
            <v>43808</v>
          </cell>
        </row>
        <row r="988">
          <cell r="A988" t="str">
            <v>3010451900AE50810000</v>
          </cell>
          <cell r="B988" t="str">
            <v>PROSHARES UPROSHT S&amp;P 500</v>
          </cell>
          <cell r="C988" t="str">
            <v>ACCRUED MANAGEMENT FEES (VARIABLE)</v>
          </cell>
          <cell r="D988">
            <v>501141.01</v>
          </cell>
          <cell r="E988">
            <v>43616</v>
          </cell>
          <cell r="F988">
            <v>43808</v>
          </cell>
        </row>
        <row r="989">
          <cell r="A989" t="str">
            <v>3010451900AE50850000</v>
          </cell>
          <cell r="B989" t="str">
            <v>PROSHARES UPROSHT S&amp;P 500</v>
          </cell>
          <cell r="C989" t="str">
            <v>ACCRUED INSURANCE FEE</v>
          </cell>
          <cell r="D989">
            <v>-2869.25</v>
          </cell>
          <cell r="E989">
            <v>43616</v>
          </cell>
          <cell r="F989">
            <v>43808</v>
          </cell>
        </row>
        <row r="990">
          <cell r="A990" t="str">
            <v>3010451900AE50900000</v>
          </cell>
          <cell r="B990" t="str">
            <v>PROSHARES UPROSHT S&amp;P 500</v>
          </cell>
          <cell r="C990" t="str">
            <v>ACCRUED LEGAL FEE</v>
          </cell>
          <cell r="D990">
            <v>149.13999999999999</v>
          </cell>
          <cell r="E990">
            <v>43616</v>
          </cell>
          <cell r="F990">
            <v>43808</v>
          </cell>
        </row>
        <row r="991">
          <cell r="A991" t="str">
            <v>3010451900AE50950000</v>
          </cell>
          <cell r="B991" t="str">
            <v>PROSHARES UPROSHT S&amp;P 500</v>
          </cell>
          <cell r="C991" t="str">
            <v>ACCRUED MISCELLANEOUS FEE</v>
          </cell>
          <cell r="D991">
            <v>178.18</v>
          </cell>
          <cell r="E991">
            <v>43616</v>
          </cell>
          <cell r="F991">
            <v>43808</v>
          </cell>
        </row>
        <row r="992">
          <cell r="A992" t="str">
            <v>3010451900AE51520000</v>
          </cell>
          <cell r="B992" t="str">
            <v>PROSHARES UPROSHT S&amp;P 500</v>
          </cell>
          <cell r="C992" t="str">
            <v>ACCRUED LISTING EXPENSE</v>
          </cell>
          <cell r="D992">
            <v>261.33999999999997</v>
          </cell>
          <cell r="E992">
            <v>43616</v>
          </cell>
          <cell r="F992">
            <v>43808</v>
          </cell>
        </row>
        <row r="993">
          <cell r="A993" t="str">
            <v>3010451900AE51600000</v>
          </cell>
          <cell r="B993" t="str">
            <v>PROSHARES UPROSHT S&amp;P 500</v>
          </cell>
          <cell r="C993" t="str">
            <v>ACCRUED SHAREHOLDER REPORTING FEE</v>
          </cell>
          <cell r="D993">
            <v>19377.599999999999</v>
          </cell>
          <cell r="E993">
            <v>43616</v>
          </cell>
          <cell r="F993">
            <v>43808</v>
          </cell>
        </row>
        <row r="994">
          <cell r="A994" t="str">
            <v>3010451900AE52310000</v>
          </cell>
          <cell r="B994" t="str">
            <v>PROSHARES UPROSHT S&amp;P 500</v>
          </cell>
          <cell r="C994" t="str">
            <v>ACCRUED TREASURER SERVICES</v>
          </cell>
          <cell r="D994">
            <v>1376.41</v>
          </cell>
          <cell r="E994">
            <v>43616</v>
          </cell>
          <cell r="F994">
            <v>43808</v>
          </cell>
        </row>
        <row r="995">
          <cell r="A995" t="str">
            <v>3010451900AE53060000</v>
          </cell>
          <cell r="B995" t="str">
            <v>PROSHARES UPROSHT S&amp;P 500</v>
          </cell>
          <cell r="C995" t="str">
            <v>ACCRUED CCO EXPENSE</v>
          </cell>
          <cell r="D995">
            <v>4560.74</v>
          </cell>
          <cell r="E995">
            <v>43616</v>
          </cell>
          <cell r="F995">
            <v>43808</v>
          </cell>
        </row>
        <row r="996">
          <cell r="A996" t="str">
            <v>3010451900AE60100000</v>
          </cell>
          <cell r="B996" t="str">
            <v>PROSHARES UPROSHT S&amp;P 500</v>
          </cell>
          <cell r="C996" t="str">
            <v>ACCRUED REGULATORY</v>
          </cell>
          <cell r="D996">
            <v>2401.66</v>
          </cell>
          <cell r="E996">
            <v>43616</v>
          </cell>
          <cell r="F996">
            <v>43808</v>
          </cell>
        </row>
        <row r="997">
          <cell r="A997" t="str">
            <v>3010451900AE76010000</v>
          </cell>
          <cell r="B997" t="str">
            <v>PROSHARES UPROSHT S&amp;P 500</v>
          </cell>
          <cell r="C997" t="str">
            <v>ACCRUED TAX EXPENSE</v>
          </cell>
          <cell r="D997">
            <v>2371.9699999999998</v>
          </cell>
          <cell r="E997">
            <v>43616</v>
          </cell>
          <cell r="F997">
            <v>43808</v>
          </cell>
        </row>
        <row r="998">
          <cell r="A998" t="str">
            <v>3010451900AE84230000</v>
          </cell>
          <cell r="B998" t="str">
            <v>PROSHARES UPROSHT S&amp;P 500</v>
          </cell>
          <cell r="C998" t="str">
            <v>ACCRUED LEGAL FEES OOP</v>
          </cell>
          <cell r="D998">
            <v>-22.27</v>
          </cell>
          <cell r="E998">
            <v>43616</v>
          </cell>
          <cell r="F998">
            <v>43808</v>
          </cell>
        </row>
        <row r="999">
          <cell r="A999" t="str">
            <v>3010451900AE84240000</v>
          </cell>
          <cell r="B999" t="str">
            <v>PROSHARES UPROSHT S&amp;P 500</v>
          </cell>
          <cell r="C999" t="str">
            <v>ACCRUED PROFESSIONAL FEES OOP</v>
          </cell>
          <cell r="D999">
            <v>-22.74</v>
          </cell>
          <cell r="E999">
            <v>43616</v>
          </cell>
          <cell r="F999">
            <v>43808</v>
          </cell>
        </row>
        <row r="1000">
          <cell r="A1000" t="str">
            <v>30104519002150</v>
          </cell>
          <cell r="B1000" t="str">
            <v>PROSHARES UPROSHT S&amp;P 500</v>
          </cell>
          <cell r="C1000" t="str">
            <v>SUBTOTAL</v>
          </cell>
          <cell r="D1000">
            <v>686508.21</v>
          </cell>
          <cell r="E1000">
            <v>43616</v>
          </cell>
          <cell r="F1000">
            <v>43808</v>
          </cell>
        </row>
        <row r="1001">
          <cell r="A1001" t="str">
            <v>30104519002550</v>
          </cell>
          <cell r="B1001" t="str">
            <v>PROSHARES UPROSHT S&amp;P 500</v>
          </cell>
          <cell r="C1001" t="str">
            <v>TOTAL LIABILITIES</v>
          </cell>
          <cell r="D1001">
            <v>686508.21</v>
          </cell>
          <cell r="E1001">
            <v>43616</v>
          </cell>
          <cell r="F1001">
            <v>43808</v>
          </cell>
        </row>
        <row r="1002">
          <cell r="A1002" t="str">
            <v>30104519002600</v>
          </cell>
          <cell r="B1002" t="str">
            <v>PROSHARES UPROSHT S&amp;P 500</v>
          </cell>
          <cell r="C1002" t="str">
            <v>TOTAL NET ASSETS AT MARKET</v>
          </cell>
          <cell r="D1002">
            <v>635122174.88</v>
          </cell>
          <cell r="E1002">
            <v>43616</v>
          </cell>
          <cell r="F1002">
            <v>43808</v>
          </cell>
        </row>
        <row r="1003">
          <cell r="A1003" t="str">
            <v>30104519002650</v>
          </cell>
          <cell r="B1003" t="str">
            <v>PROSHARES UPROSHT S&amp;P 500</v>
          </cell>
          <cell r="C1003" t="str">
            <v>FUND SHARES OUTSTANDING</v>
          </cell>
          <cell r="D1003">
            <v>28898634</v>
          </cell>
          <cell r="E1003">
            <v>43616</v>
          </cell>
          <cell r="F1003">
            <v>43808</v>
          </cell>
        </row>
        <row r="1004">
          <cell r="A1004" t="str">
            <v>30104519002700</v>
          </cell>
          <cell r="B1004" t="str">
            <v>PROSHARES UPROSHT S&amp;P 500</v>
          </cell>
          <cell r="C1004" t="str">
            <v>NET ASSET VALUE</v>
          </cell>
          <cell r="D1004">
            <v>21.97758</v>
          </cell>
          <cell r="E1004">
            <v>43616</v>
          </cell>
          <cell r="F1004">
            <v>43808</v>
          </cell>
        </row>
        <row r="1005">
          <cell r="A1005" t="str">
            <v>30104519002750</v>
          </cell>
          <cell r="B1005" t="str">
            <v>PROSHARES UPROSHT S&amp;P 500</v>
          </cell>
          <cell r="C1005" t="str">
            <v>NET ASSET VALUE (ROUNDED)</v>
          </cell>
          <cell r="D1005">
            <v>21.98</v>
          </cell>
          <cell r="E1005">
            <v>43616</v>
          </cell>
          <cell r="F1005">
            <v>43808</v>
          </cell>
        </row>
        <row r="1006">
          <cell r="A1006" t="str">
            <v>30104519002800</v>
          </cell>
          <cell r="B1006" t="str">
            <v>PROSHARES UPROSHT S&amp;P 500</v>
          </cell>
          <cell r="C1006" t="str">
            <v>SUBSCRIPTIONS</v>
          </cell>
          <cell r="D1006">
            <v>10804917496.940001</v>
          </cell>
          <cell r="E1006">
            <v>43616</v>
          </cell>
          <cell r="F1006">
            <v>43808</v>
          </cell>
        </row>
        <row r="1007">
          <cell r="A1007" t="str">
            <v>30104519002950</v>
          </cell>
          <cell r="B1007" t="str">
            <v>PROSHARES UPROSHT S&amp;P 500</v>
          </cell>
          <cell r="C1007" t="str">
            <v>REDEMPTIONS</v>
          </cell>
          <cell r="D1007">
            <v>-7805116961.29</v>
          </cell>
          <cell r="E1007">
            <v>43616</v>
          </cell>
          <cell r="F1007">
            <v>43808</v>
          </cell>
        </row>
        <row r="1008">
          <cell r="A1008" t="str">
            <v>30104519003100</v>
          </cell>
          <cell r="B1008" t="str">
            <v>PROSHARES UPROSHT S&amp;P 500</v>
          </cell>
          <cell r="C1008" t="str">
            <v>SUBTOTAL</v>
          </cell>
          <cell r="D1008">
            <v>2999800535.6500001</v>
          </cell>
          <cell r="E1008">
            <v>43616</v>
          </cell>
          <cell r="F1008">
            <v>43808</v>
          </cell>
        </row>
        <row r="1009">
          <cell r="A1009" t="str">
            <v>30104519003150</v>
          </cell>
          <cell r="B1009" t="str">
            <v>PROSHARES UPROSHT S&amp;P 500</v>
          </cell>
          <cell r="C1009" t="str">
            <v>UNDISTRIBUTED GAIN/LOSS PRIOR</v>
          </cell>
          <cell r="D1009">
            <v>-2139545204.97</v>
          </cell>
          <cell r="E1009">
            <v>43616</v>
          </cell>
          <cell r="F1009">
            <v>43808</v>
          </cell>
        </row>
        <row r="1010">
          <cell r="A1010" t="str">
            <v>30104519003200</v>
          </cell>
          <cell r="B1010" t="str">
            <v>PROSHARES UPROSHT S&amp;P 500</v>
          </cell>
          <cell r="C1010" t="str">
            <v>ADJ TO BEG BAL (GAIN/LOSS)</v>
          </cell>
          <cell r="D1010">
            <v>80591829</v>
          </cell>
          <cell r="E1010">
            <v>43616</v>
          </cell>
          <cell r="F1010">
            <v>43808</v>
          </cell>
        </row>
        <row r="1011">
          <cell r="A1011" t="str">
            <v>30104519003250</v>
          </cell>
          <cell r="B1011" t="str">
            <v>PROSHARES UPROSHT S&amp;P 500</v>
          </cell>
          <cell r="C1011" t="str">
            <v>ADJUSTED UND GAIN/LOSS PRIOR</v>
          </cell>
          <cell r="D1011">
            <v>-2058953375.97</v>
          </cell>
          <cell r="E1011">
            <v>43616</v>
          </cell>
          <cell r="F1011">
            <v>43808</v>
          </cell>
        </row>
        <row r="1012">
          <cell r="A1012" t="str">
            <v>30104519003350</v>
          </cell>
          <cell r="B1012" t="str">
            <v>PROSHARES UPROSHT S&amp;P 500</v>
          </cell>
          <cell r="C1012" t="str">
            <v>UNDISTRIBUTED INCOME PRIOR</v>
          </cell>
          <cell r="D1012">
            <v>2292189.0699999998</v>
          </cell>
          <cell r="E1012">
            <v>43616</v>
          </cell>
          <cell r="F1012">
            <v>43808</v>
          </cell>
        </row>
        <row r="1013">
          <cell r="A1013" t="str">
            <v>30104519003400</v>
          </cell>
          <cell r="B1013" t="str">
            <v>PROSHARES UPROSHT S&amp;P 500</v>
          </cell>
          <cell r="C1013" t="str">
            <v>ADJ TO BEG BAL (INCOME)</v>
          </cell>
          <cell r="D1013">
            <v>1265.46</v>
          </cell>
          <cell r="E1013">
            <v>43616</v>
          </cell>
          <cell r="F1013">
            <v>43808</v>
          </cell>
        </row>
        <row r="1014">
          <cell r="A1014" t="str">
            <v>30104519003450</v>
          </cell>
          <cell r="B1014" t="str">
            <v>PROSHARES UPROSHT S&amp;P 500</v>
          </cell>
          <cell r="C1014" t="str">
            <v>ADJUSTED UND INCOME PRIOR</v>
          </cell>
          <cell r="D1014">
            <v>2293454.5299999998</v>
          </cell>
          <cell r="E1014">
            <v>43616</v>
          </cell>
          <cell r="F1014">
            <v>43808</v>
          </cell>
        </row>
        <row r="1015">
          <cell r="A1015" t="str">
            <v>30104519003500</v>
          </cell>
          <cell r="B1015" t="str">
            <v>PROSHARES UPROSHT S&amp;P 500</v>
          </cell>
          <cell r="C1015" t="str">
            <v>DISTRIBUTED INCOME</v>
          </cell>
          <cell r="D1015">
            <v>-5648712.6699999999</v>
          </cell>
          <cell r="E1015">
            <v>43616</v>
          </cell>
          <cell r="F1015">
            <v>43808</v>
          </cell>
        </row>
        <row r="1016">
          <cell r="A1016" t="str">
            <v>30104519003600</v>
          </cell>
          <cell r="B1016" t="str">
            <v>PROSHARES UPROSHT S&amp;P 500</v>
          </cell>
          <cell r="C1016" t="str">
            <v>TOTAL CAPITAL</v>
          </cell>
          <cell r="D1016">
            <v>937491901.53999996</v>
          </cell>
          <cell r="E1016">
            <v>43616</v>
          </cell>
          <cell r="F1016">
            <v>43808</v>
          </cell>
        </row>
        <row r="1017">
          <cell r="A1017" t="str">
            <v>3010451900I9070</v>
          </cell>
          <cell r="B1017" t="str">
            <v>PROSHARES UPROSHT S&amp;P 500</v>
          </cell>
          <cell r="C1017" t="str">
            <v>INTEREST INCOME - OTHER</v>
          </cell>
          <cell r="D1017">
            <v>2139536.2799999998</v>
          </cell>
          <cell r="E1017">
            <v>43616</v>
          </cell>
          <cell r="F1017">
            <v>43808</v>
          </cell>
        </row>
        <row r="1018">
          <cell r="A1018" t="str">
            <v>3010451900I9071</v>
          </cell>
          <cell r="B1018" t="str">
            <v>PROSHARES UPROSHT S&amp;P 500</v>
          </cell>
          <cell r="C1018" t="str">
            <v>INTEREST INCOME ON CURRENCY</v>
          </cell>
          <cell r="D1018">
            <v>27306.27</v>
          </cell>
          <cell r="E1018">
            <v>43616</v>
          </cell>
          <cell r="F1018">
            <v>43808</v>
          </cell>
        </row>
        <row r="1019">
          <cell r="A1019" t="str">
            <v>30104519003650</v>
          </cell>
          <cell r="B1019" t="str">
            <v>PROSHARES UPROSHT S&amp;P 500</v>
          </cell>
          <cell r="C1019" t="str">
            <v>SUBTOTAL</v>
          </cell>
          <cell r="D1019">
            <v>2166842.5499999998</v>
          </cell>
          <cell r="E1019">
            <v>43616</v>
          </cell>
          <cell r="F1019">
            <v>43808</v>
          </cell>
        </row>
        <row r="1020">
          <cell r="A1020" t="str">
            <v>30104519003750</v>
          </cell>
          <cell r="B1020" t="str">
            <v>PROSHARES UPROSHT S&amp;P 500</v>
          </cell>
          <cell r="C1020" t="str">
            <v>ACCRETION OF MARKET DISCOUNT</v>
          </cell>
          <cell r="D1020">
            <v>6063129.7300000004</v>
          </cell>
          <cell r="E1020">
            <v>43616</v>
          </cell>
          <cell r="F1020">
            <v>43808</v>
          </cell>
        </row>
        <row r="1021">
          <cell r="A1021" t="str">
            <v>30104519003900</v>
          </cell>
          <cell r="B1021" t="str">
            <v>PROSHARES UPROSHT S&amp;P 500</v>
          </cell>
          <cell r="C1021" t="str">
            <v>SUBTOTAL</v>
          </cell>
          <cell r="D1021">
            <v>6063129.7300000004</v>
          </cell>
          <cell r="E1021">
            <v>43616</v>
          </cell>
          <cell r="F1021">
            <v>43808</v>
          </cell>
        </row>
        <row r="1022">
          <cell r="A1022" t="str">
            <v>30104519004000</v>
          </cell>
          <cell r="B1022" t="str">
            <v>PROSHARES UPROSHT S&amp;P 500</v>
          </cell>
          <cell r="C1022" t="str">
            <v>TOTAL INCOME</v>
          </cell>
          <cell r="D1022">
            <v>8229972.2800000003</v>
          </cell>
          <cell r="E1022">
            <v>43616</v>
          </cell>
          <cell r="F1022">
            <v>43808</v>
          </cell>
        </row>
        <row r="1023">
          <cell r="A1023" t="str">
            <v>3010451900E50030000</v>
          </cell>
          <cell r="B1023" t="str">
            <v>PROSHARES UPROSHT S&amp;P 500</v>
          </cell>
          <cell r="C1023" t="str">
            <v>ADMINISTRATION FEE</v>
          </cell>
          <cell r="D1023">
            <v>-69237.55</v>
          </cell>
          <cell r="E1023">
            <v>43616</v>
          </cell>
          <cell r="F1023">
            <v>43808</v>
          </cell>
        </row>
        <row r="1024">
          <cell r="A1024" t="str">
            <v>3010451900E50040000</v>
          </cell>
          <cell r="B1024" t="str">
            <v>PROSHARES UPROSHT S&amp;P 500</v>
          </cell>
          <cell r="C1024" t="str">
            <v>ADMINISTRATION OUT OF POCKET</v>
          </cell>
          <cell r="D1024">
            <v>-3678.96</v>
          </cell>
          <cell r="E1024">
            <v>43616</v>
          </cell>
          <cell r="F1024">
            <v>43808</v>
          </cell>
        </row>
        <row r="1025">
          <cell r="A1025" t="str">
            <v>3010451900E50110000</v>
          </cell>
          <cell r="B1025" t="str">
            <v>PROSHARES UPROSHT S&amp;P 500</v>
          </cell>
          <cell r="C1025" t="str">
            <v>SUB-ADVISORY FEE</v>
          </cell>
          <cell r="D1025">
            <v>-318593.2</v>
          </cell>
          <cell r="E1025">
            <v>43616</v>
          </cell>
          <cell r="F1025">
            <v>43808</v>
          </cell>
        </row>
        <row r="1026">
          <cell r="A1026" t="str">
            <v>3010451900E50150000</v>
          </cell>
          <cell r="B1026" t="str">
            <v>PROSHARES UPROSHT S&amp;P 500</v>
          </cell>
          <cell r="C1026" t="str">
            <v>AUDIT FEE</v>
          </cell>
          <cell r="D1026">
            <v>-11260.17</v>
          </cell>
          <cell r="E1026">
            <v>43616</v>
          </cell>
          <cell r="F1026">
            <v>43808</v>
          </cell>
        </row>
        <row r="1027">
          <cell r="A1027" t="str">
            <v>3010451900E50300000</v>
          </cell>
          <cell r="B1027" t="str">
            <v>PROSHARES UPROSHT S&amp;P 500</v>
          </cell>
          <cell r="C1027" t="str">
            <v>PROFESSIONAL FEES</v>
          </cell>
          <cell r="D1027">
            <v>-1751.66</v>
          </cell>
          <cell r="E1027">
            <v>43616</v>
          </cell>
          <cell r="F1027">
            <v>43808</v>
          </cell>
        </row>
        <row r="1028">
          <cell r="A1028" t="str">
            <v>3010451900E50650000</v>
          </cell>
          <cell r="B1028" t="str">
            <v>PROSHARES UPROSHT S&amp;P 500</v>
          </cell>
          <cell r="C1028" t="str">
            <v>CUSTODY FEE</v>
          </cell>
          <cell r="D1028">
            <v>-16068.42</v>
          </cell>
          <cell r="E1028">
            <v>43616</v>
          </cell>
          <cell r="F1028">
            <v>43808</v>
          </cell>
        </row>
        <row r="1029">
          <cell r="A1029" t="str">
            <v>3010451900E50700000</v>
          </cell>
          <cell r="B1029" t="str">
            <v>PROSHARES UPROSHT S&amp;P 500</v>
          </cell>
          <cell r="C1029" t="str">
            <v>DIRECTORS/TRUSTEE FEE</v>
          </cell>
          <cell r="D1029">
            <v>-6891.1</v>
          </cell>
          <cell r="E1029">
            <v>43616</v>
          </cell>
          <cell r="F1029">
            <v>43808</v>
          </cell>
        </row>
        <row r="1030">
          <cell r="A1030" t="str">
            <v>3010451900E50810000</v>
          </cell>
          <cell r="B1030" t="str">
            <v>PROSHARES UPROSHT S&amp;P 500</v>
          </cell>
          <cell r="C1030" t="str">
            <v>MANAGEMENT FEES (VARIABLE)</v>
          </cell>
          <cell r="D1030">
            <v>-2389467.1</v>
          </cell>
          <cell r="E1030">
            <v>43616</v>
          </cell>
          <cell r="F1030">
            <v>43808</v>
          </cell>
        </row>
        <row r="1031">
          <cell r="A1031" t="str">
            <v>3010451900E50850000</v>
          </cell>
          <cell r="B1031" t="str">
            <v>PROSHARES UPROSHT S&amp;P 500</v>
          </cell>
          <cell r="C1031" t="str">
            <v>INSURANCE FEE</v>
          </cell>
          <cell r="D1031">
            <v>-3811.2</v>
          </cell>
          <cell r="E1031">
            <v>43616</v>
          </cell>
          <cell r="F1031">
            <v>43808</v>
          </cell>
        </row>
        <row r="1032">
          <cell r="A1032" t="str">
            <v>3010451900E50900000</v>
          </cell>
          <cell r="B1032" t="str">
            <v>PROSHARES UPROSHT S&amp;P 500</v>
          </cell>
          <cell r="C1032" t="str">
            <v>LEGAL FEE</v>
          </cell>
          <cell r="D1032">
            <v>-4282.1000000000004</v>
          </cell>
          <cell r="E1032">
            <v>43616</v>
          </cell>
          <cell r="F1032">
            <v>43808</v>
          </cell>
        </row>
        <row r="1033">
          <cell r="A1033" t="str">
            <v>3010451900E50950000</v>
          </cell>
          <cell r="B1033" t="str">
            <v>PROSHARES UPROSHT S&amp;P 500</v>
          </cell>
          <cell r="C1033" t="str">
            <v>MISCELLANEOUS FEE</v>
          </cell>
          <cell r="D1033">
            <v>-1647</v>
          </cell>
          <cell r="E1033">
            <v>43616</v>
          </cell>
          <cell r="F1033">
            <v>43808</v>
          </cell>
        </row>
        <row r="1034">
          <cell r="A1034" t="str">
            <v>3010451900E51520000</v>
          </cell>
          <cell r="B1034" t="str">
            <v>PROSHARES UPROSHT S&amp;P 500</v>
          </cell>
          <cell r="C1034" t="str">
            <v>LISTING EXPENSE</v>
          </cell>
          <cell r="D1034">
            <v>-4659.84</v>
          </cell>
          <cell r="E1034">
            <v>43616</v>
          </cell>
          <cell r="F1034">
            <v>43808</v>
          </cell>
        </row>
        <row r="1035">
          <cell r="A1035" t="str">
            <v>3010451900E51600000</v>
          </cell>
          <cell r="B1035" t="str">
            <v>PROSHARES UPROSHT S&amp;P 500</v>
          </cell>
          <cell r="C1035" t="str">
            <v>SHAREHOLDER REPORTING FEE</v>
          </cell>
          <cell r="D1035">
            <v>-21447.39</v>
          </cell>
          <cell r="E1035">
            <v>43616</v>
          </cell>
          <cell r="F1035">
            <v>43808</v>
          </cell>
        </row>
        <row r="1036">
          <cell r="A1036" t="str">
            <v>3010451900E52310000</v>
          </cell>
          <cell r="B1036" t="str">
            <v>PROSHARES UPROSHT S&amp;P 500</v>
          </cell>
          <cell r="C1036" t="str">
            <v>TREASURER SERVICES</v>
          </cell>
          <cell r="D1036">
            <v>-2781.96</v>
          </cell>
          <cell r="E1036">
            <v>43616</v>
          </cell>
          <cell r="F1036">
            <v>43808</v>
          </cell>
        </row>
        <row r="1037">
          <cell r="A1037" t="str">
            <v>3010451900E52320000</v>
          </cell>
          <cell r="B1037" t="str">
            <v>PROSHARES UPROSHT S&amp;P 500</v>
          </cell>
          <cell r="C1037" t="str">
            <v>LICENSING</v>
          </cell>
          <cell r="D1037">
            <v>-1311.36</v>
          </cell>
          <cell r="E1037">
            <v>43616</v>
          </cell>
          <cell r="F1037">
            <v>43808</v>
          </cell>
        </row>
        <row r="1038">
          <cell r="A1038" t="str">
            <v>3010451900E53060000</v>
          </cell>
          <cell r="B1038" t="str">
            <v>PROSHARES UPROSHT S&amp;P 500</v>
          </cell>
          <cell r="C1038" t="str">
            <v>CCO EXPENSE</v>
          </cell>
          <cell r="D1038">
            <v>-2810.1</v>
          </cell>
          <cell r="E1038">
            <v>43616</v>
          </cell>
          <cell r="F1038">
            <v>43808</v>
          </cell>
        </row>
        <row r="1039">
          <cell r="A1039" t="str">
            <v>3010451900E60100000</v>
          </cell>
          <cell r="B1039" t="str">
            <v>PROSHARES UPROSHT S&amp;P 500</v>
          </cell>
          <cell r="C1039" t="str">
            <v>REGULATORY</v>
          </cell>
          <cell r="D1039">
            <v>-6310.09</v>
          </cell>
          <cell r="E1039">
            <v>43616</v>
          </cell>
          <cell r="F1039">
            <v>43808</v>
          </cell>
        </row>
        <row r="1040">
          <cell r="A1040" t="str">
            <v>3010451900E69130000</v>
          </cell>
          <cell r="B1040" t="str">
            <v>PROSHARES UPROSHT S&amp;P 500</v>
          </cell>
          <cell r="C1040" t="str">
            <v>OTHER EXPENSE</v>
          </cell>
          <cell r="D1040">
            <v>-1686.37</v>
          </cell>
          <cell r="E1040">
            <v>43616</v>
          </cell>
          <cell r="F1040">
            <v>43808</v>
          </cell>
        </row>
        <row r="1041">
          <cell r="A1041" t="str">
            <v>3010451900E76010000</v>
          </cell>
          <cell r="B1041" t="str">
            <v>PROSHARES UPROSHT S&amp;P 500</v>
          </cell>
          <cell r="C1041" t="str">
            <v>TAX EXPENSE</v>
          </cell>
          <cell r="D1041">
            <v>-2820.08</v>
          </cell>
          <cell r="E1041">
            <v>43616</v>
          </cell>
          <cell r="F1041">
            <v>43808</v>
          </cell>
        </row>
        <row r="1042">
          <cell r="A1042" t="str">
            <v>3010451900E84230000</v>
          </cell>
          <cell r="B1042" t="str">
            <v>PROSHARES UPROSHT S&amp;P 500</v>
          </cell>
          <cell r="C1042" t="str">
            <v>LEGAL FEES OOP</v>
          </cell>
          <cell r="D1042">
            <v>-14.62</v>
          </cell>
          <cell r="E1042">
            <v>43616</v>
          </cell>
          <cell r="F1042">
            <v>43808</v>
          </cell>
        </row>
        <row r="1043">
          <cell r="A1043" t="str">
            <v>3010451900E84240000</v>
          </cell>
          <cell r="B1043" t="str">
            <v>PROSHARES UPROSHT S&amp;P 500</v>
          </cell>
          <cell r="C1043" t="str">
            <v>PROFESSIONAL FEES OOP</v>
          </cell>
          <cell r="D1043">
            <v>-11.58</v>
          </cell>
          <cell r="E1043">
            <v>43616</v>
          </cell>
          <cell r="F1043">
            <v>43808</v>
          </cell>
        </row>
        <row r="1044">
          <cell r="A1044" t="str">
            <v>30104519004060</v>
          </cell>
          <cell r="B1044" t="str">
            <v>PROSHARES UPROSHT S&amp;P 500</v>
          </cell>
          <cell r="C1044" t="str">
            <v>TOTAL EXPENSES</v>
          </cell>
          <cell r="D1044">
            <v>-2870541.85</v>
          </cell>
          <cell r="E1044">
            <v>43616</v>
          </cell>
          <cell r="F1044">
            <v>43808</v>
          </cell>
        </row>
        <row r="1045">
          <cell r="A1045" t="str">
            <v>30104519004100</v>
          </cell>
          <cell r="B1045" t="str">
            <v>PROSHARES UPROSHT S&amp;P 500</v>
          </cell>
          <cell r="C1045" t="str">
            <v>TOTAL NET INCOME</v>
          </cell>
          <cell r="D1045">
            <v>5359430.43</v>
          </cell>
          <cell r="E1045">
            <v>43616</v>
          </cell>
          <cell r="F1045">
            <v>43808</v>
          </cell>
        </row>
        <row r="1046">
          <cell r="A1046" t="str">
            <v>30104519004150</v>
          </cell>
          <cell r="B1046" t="str">
            <v>PROSHARES UPROSHT S&amp;P 500</v>
          </cell>
          <cell r="C1046" t="str">
            <v>INVESTMENT SHORT SHORT GAIN</v>
          </cell>
          <cell r="D1046">
            <v>12650158.74</v>
          </cell>
          <cell r="E1046">
            <v>43616</v>
          </cell>
          <cell r="F1046">
            <v>43808</v>
          </cell>
        </row>
        <row r="1047">
          <cell r="A1047" t="str">
            <v>30104519004250</v>
          </cell>
          <cell r="B1047" t="str">
            <v>PROSHARES UPROSHT S&amp;P 500</v>
          </cell>
          <cell r="C1047" t="str">
            <v>INVESTMENT SHORT TERM LOSS</v>
          </cell>
          <cell r="D1047">
            <v>-206785147.94999999</v>
          </cell>
          <cell r="E1047">
            <v>43616</v>
          </cell>
          <cell r="F1047">
            <v>43808</v>
          </cell>
        </row>
        <row r="1048">
          <cell r="A1048" t="str">
            <v>30104519004450</v>
          </cell>
          <cell r="B1048" t="str">
            <v>PROSHARES UPROSHT S&amp;P 500</v>
          </cell>
          <cell r="C1048" t="str">
            <v>SUBTOTAL</v>
          </cell>
          <cell r="D1048">
            <v>-194134989.21000001</v>
          </cell>
          <cell r="E1048">
            <v>43616</v>
          </cell>
          <cell r="F1048">
            <v>43808</v>
          </cell>
        </row>
        <row r="1049">
          <cell r="A1049" t="str">
            <v>30104519004800</v>
          </cell>
          <cell r="B1049" t="str">
            <v>PROSHARES UPROSHT S&amp;P 500</v>
          </cell>
          <cell r="C1049" t="str">
            <v>FUTURES SHORT SHORT GAIN</v>
          </cell>
          <cell r="D1049">
            <v>1592695.86</v>
          </cell>
          <cell r="E1049">
            <v>43616</v>
          </cell>
          <cell r="F1049">
            <v>43808</v>
          </cell>
        </row>
        <row r="1050">
          <cell r="A1050" t="str">
            <v>30104519004900</v>
          </cell>
          <cell r="B1050" t="str">
            <v>PROSHARES UPROSHT S&amp;P 500</v>
          </cell>
          <cell r="C1050" t="str">
            <v>FUTURES SHORT TERM LOSS</v>
          </cell>
          <cell r="D1050">
            <v>-6722926.4500000002</v>
          </cell>
          <cell r="E1050">
            <v>43616</v>
          </cell>
          <cell r="F1050">
            <v>43808</v>
          </cell>
        </row>
        <row r="1051">
          <cell r="A1051" t="str">
            <v>30104519005050</v>
          </cell>
          <cell r="B1051" t="str">
            <v>PROSHARES UPROSHT S&amp;P 500</v>
          </cell>
          <cell r="C1051" t="str">
            <v>SUBTOTAL</v>
          </cell>
          <cell r="D1051">
            <v>-5130230.59</v>
          </cell>
          <cell r="E1051">
            <v>43616</v>
          </cell>
          <cell r="F1051">
            <v>43808</v>
          </cell>
        </row>
        <row r="1052">
          <cell r="A1052" t="str">
            <v>30104519005400</v>
          </cell>
          <cell r="B1052" t="str">
            <v>PROSHARES UPROSHT S&amp;P 500</v>
          </cell>
          <cell r="C1052" t="str">
            <v>TOTAL GAIN/LOSS</v>
          </cell>
          <cell r="D1052">
            <v>-199265219.80000001</v>
          </cell>
          <cell r="E1052">
            <v>43616</v>
          </cell>
          <cell r="F1052">
            <v>43808</v>
          </cell>
        </row>
        <row r="1053">
          <cell r="A1053" t="str">
            <v>30104519005450</v>
          </cell>
          <cell r="B1053" t="str">
            <v>PROSHARES UPROSHT S&amp;P 500</v>
          </cell>
          <cell r="C1053" t="str">
            <v>INVESTMENTS</v>
          </cell>
          <cell r="D1053">
            <v>-107848155.28</v>
          </cell>
          <cell r="E1053">
            <v>43616</v>
          </cell>
          <cell r="F1053">
            <v>43808</v>
          </cell>
        </row>
        <row r="1054">
          <cell r="A1054" t="str">
            <v>30104519005550</v>
          </cell>
          <cell r="B1054" t="str">
            <v>PROSHARES UPROSHT S&amp;P 500</v>
          </cell>
          <cell r="C1054" t="str">
            <v>FUTURES</v>
          </cell>
          <cell r="D1054">
            <v>-615782.01</v>
          </cell>
          <cell r="E1054">
            <v>43616</v>
          </cell>
          <cell r="F1054">
            <v>43808</v>
          </cell>
        </row>
        <row r="1055">
          <cell r="A1055" t="str">
            <v>30104519005650</v>
          </cell>
          <cell r="B1055" t="str">
            <v>PROSHARES UPROSHT S&amp;P 500</v>
          </cell>
          <cell r="C1055" t="str">
            <v>TOTAL UNREALIZED GAIN/LOSS - INVESTMENTS</v>
          </cell>
          <cell r="D1055">
            <v>-108463937.29000001</v>
          </cell>
          <cell r="E1055">
            <v>43616</v>
          </cell>
          <cell r="F1055">
            <v>43808</v>
          </cell>
        </row>
        <row r="1056">
          <cell r="A1056" t="str">
            <v>30104519006000</v>
          </cell>
          <cell r="B1056" t="str">
            <v>PROSHARES UPROSHT S&amp;P 500</v>
          </cell>
          <cell r="C1056" t="str">
            <v>TOTAL EQUITY</v>
          </cell>
          <cell r="D1056">
            <v>635122174.88</v>
          </cell>
          <cell r="E1056">
            <v>43616</v>
          </cell>
          <cell r="F1056">
            <v>43808</v>
          </cell>
        </row>
        <row r="1057">
          <cell r="A1057" t="str">
            <v>30104519006050</v>
          </cell>
          <cell r="B1057" t="str">
            <v>PROSHARES UPROSHT S&amp;P 500</v>
          </cell>
          <cell r="C1057" t="str">
            <v>BALANCE</v>
          </cell>
          <cell r="D1057">
            <v>0</v>
          </cell>
          <cell r="E1057">
            <v>43616</v>
          </cell>
          <cell r="F1057">
            <v>43808</v>
          </cell>
        </row>
        <row r="1058">
          <cell r="A1058" t="str">
            <v>3010597500S3000</v>
          </cell>
          <cell r="B1058" t="str">
            <v>PROSHARES SHORT 20+ YEAR</v>
          </cell>
          <cell r="C1058" t="str">
            <v>DERIVATIVES</v>
          </cell>
          <cell r="D1058">
            <v>-32390292.550000001</v>
          </cell>
          <cell r="E1058">
            <v>43616</v>
          </cell>
          <cell r="F1058">
            <v>43808</v>
          </cell>
        </row>
        <row r="1059">
          <cell r="A1059" t="str">
            <v>3010597500S4000</v>
          </cell>
          <cell r="B1059" t="str">
            <v>PROSHARES SHORT 20+ YEAR</v>
          </cell>
          <cell r="C1059" t="str">
            <v>CASH EQUIVALENTS</v>
          </cell>
          <cell r="D1059">
            <v>57240554.009999998</v>
          </cell>
          <cell r="E1059">
            <v>43616</v>
          </cell>
          <cell r="F1059">
            <v>43808</v>
          </cell>
        </row>
        <row r="1060">
          <cell r="A1060" t="str">
            <v>3010597500S5000</v>
          </cell>
          <cell r="B1060" t="str">
            <v>PROSHARES SHORT 20+ YEAR</v>
          </cell>
          <cell r="C1060" t="str">
            <v>SHORT TERM INVESTMENTS</v>
          </cell>
          <cell r="D1060">
            <v>201500118.03</v>
          </cell>
          <cell r="E1060">
            <v>43616</v>
          </cell>
          <cell r="F1060">
            <v>43808</v>
          </cell>
        </row>
        <row r="1061">
          <cell r="A1061" t="str">
            <v>30105975001000</v>
          </cell>
          <cell r="B1061" t="str">
            <v>PROSHARES SHORT 20+ YEAR</v>
          </cell>
          <cell r="C1061" t="str">
            <v>TOTAL INVESTMENTS</v>
          </cell>
          <cell r="D1061">
            <v>226350379.49000001</v>
          </cell>
          <cell r="E1061">
            <v>43616</v>
          </cell>
          <cell r="F1061">
            <v>43808</v>
          </cell>
        </row>
        <row r="1062">
          <cell r="A1062" t="str">
            <v>30105975001050</v>
          </cell>
          <cell r="B1062" t="str">
            <v>PROSHARES SHORT 20+ YEAR</v>
          </cell>
          <cell r="C1062" t="str">
            <v>CASH</v>
          </cell>
          <cell r="D1062">
            <v>1166023.3799999999</v>
          </cell>
          <cell r="E1062">
            <v>43616</v>
          </cell>
          <cell r="F1062">
            <v>43808</v>
          </cell>
        </row>
        <row r="1063">
          <cell r="A1063" t="str">
            <v>30105975001100</v>
          </cell>
          <cell r="B1063" t="str">
            <v>PROSHARES SHORT 20+ YEAR</v>
          </cell>
          <cell r="C1063" t="str">
            <v>FOREIGN CURRENCY HOLDINGS</v>
          </cell>
          <cell r="D1063">
            <v>59768.480000000003</v>
          </cell>
          <cell r="E1063">
            <v>43616</v>
          </cell>
          <cell r="F1063">
            <v>43808</v>
          </cell>
        </row>
        <row r="1064">
          <cell r="A1064" t="str">
            <v>3010597500AI9070</v>
          </cell>
          <cell r="B1064" t="str">
            <v>PROSHARES SHORT 20+ YEAR</v>
          </cell>
          <cell r="C1064" t="str">
            <v>ACCRUED INTEREST INCOME - OTHER</v>
          </cell>
          <cell r="D1064">
            <v>2336.85</v>
          </cell>
          <cell r="E1064">
            <v>43616</v>
          </cell>
          <cell r="F1064">
            <v>43808</v>
          </cell>
        </row>
        <row r="1065">
          <cell r="A1065" t="str">
            <v>30105975001200</v>
          </cell>
          <cell r="B1065" t="str">
            <v>PROSHARES SHORT 20+ YEAR</v>
          </cell>
          <cell r="C1065" t="str">
            <v>SUBTOTAL</v>
          </cell>
          <cell r="D1065">
            <v>2336.85</v>
          </cell>
          <cell r="E1065">
            <v>43616</v>
          </cell>
          <cell r="F1065">
            <v>43808</v>
          </cell>
        </row>
        <row r="1066">
          <cell r="A1066" t="str">
            <v>3010597500P69130000</v>
          </cell>
          <cell r="B1066" t="str">
            <v>PROSHARES SHORT 20+ YEAR</v>
          </cell>
          <cell r="C1066" t="str">
            <v>PREPAID OTHER EXPENSE</v>
          </cell>
          <cell r="D1066">
            <v>527.67999999999995</v>
          </cell>
          <cell r="E1066">
            <v>43616</v>
          </cell>
          <cell r="F1066">
            <v>43808</v>
          </cell>
        </row>
        <row r="1067">
          <cell r="A1067" t="str">
            <v>30105975001650</v>
          </cell>
          <cell r="B1067" t="str">
            <v>PROSHARES SHORT 20+ YEAR</v>
          </cell>
          <cell r="C1067" t="str">
            <v>APP/DEP FUTURES</v>
          </cell>
          <cell r="D1067">
            <v>74030.12</v>
          </cell>
          <cell r="E1067">
            <v>43616</v>
          </cell>
          <cell r="F1067">
            <v>43808</v>
          </cell>
        </row>
        <row r="1068">
          <cell r="A1068" t="str">
            <v>30105975001800</v>
          </cell>
          <cell r="B1068" t="str">
            <v>PROSHARES SHORT 20+ YEAR</v>
          </cell>
          <cell r="C1068" t="str">
            <v>SUBTOTAL</v>
          </cell>
          <cell r="D1068">
            <v>74557.8</v>
          </cell>
          <cell r="E1068">
            <v>43616</v>
          </cell>
          <cell r="F1068">
            <v>43808</v>
          </cell>
        </row>
        <row r="1069">
          <cell r="A1069" t="str">
            <v>30105975001850</v>
          </cell>
          <cell r="B1069" t="str">
            <v>PROSHARES SHORT 20+ YEAR</v>
          </cell>
          <cell r="C1069" t="str">
            <v>TOTAL ASSETS</v>
          </cell>
          <cell r="D1069">
            <v>227653066</v>
          </cell>
          <cell r="E1069">
            <v>43616</v>
          </cell>
          <cell r="F1069">
            <v>43808</v>
          </cell>
        </row>
        <row r="1070">
          <cell r="A1070" t="str">
            <v>3010597500AE50030000</v>
          </cell>
          <cell r="B1070" t="str">
            <v>PROSHARES SHORT 20+ YEAR</v>
          </cell>
          <cell r="C1070" t="str">
            <v>ACCRUED ADMINISTRATION FEE</v>
          </cell>
          <cell r="D1070">
            <v>37661.440000000002</v>
          </cell>
          <cell r="E1070">
            <v>43616</v>
          </cell>
          <cell r="F1070">
            <v>43808</v>
          </cell>
        </row>
        <row r="1071">
          <cell r="A1071" t="str">
            <v>3010597500AE50040000</v>
          </cell>
          <cell r="B1071" t="str">
            <v>PROSHARES SHORT 20+ YEAR</v>
          </cell>
          <cell r="C1071" t="str">
            <v>ACCRUED ADMINISTRATION OUT OF POCKET</v>
          </cell>
          <cell r="D1071">
            <v>3003.3</v>
          </cell>
          <cell r="E1071">
            <v>43616</v>
          </cell>
          <cell r="F1071">
            <v>43808</v>
          </cell>
        </row>
        <row r="1072">
          <cell r="A1072" t="str">
            <v>3010597500AE50110000</v>
          </cell>
          <cell r="B1072" t="str">
            <v>PROSHARES SHORT 20+ YEAR</v>
          </cell>
          <cell r="C1072" t="str">
            <v>ACCRUED SUB-ADVISORY FEE</v>
          </cell>
          <cell r="D1072">
            <v>24255.32</v>
          </cell>
          <cell r="E1072">
            <v>43616</v>
          </cell>
          <cell r="F1072">
            <v>43808</v>
          </cell>
        </row>
        <row r="1073">
          <cell r="A1073" t="str">
            <v>3010597500AE50150000</v>
          </cell>
          <cell r="B1073" t="str">
            <v>PROSHARES SHORT 20+ YEAR</v>
          </cell>
          <cell r="C1073" t="str">
            <v>ACCRUED AUDIT FEE</v>
          </cell>
          <cell r="D1073">
            <v>10013.48</v>
          </cell>
          <cell r="E1073">
            <v>43616</v>
          </cell>
          <cell r="F1073">
            <v>43808</v>
          </cell>
        </row>
        <row r="1074">
          <cell r="A1074" t="str">
            <v>3010597500AE50300000</v>
          </cell>
          <cell r="B1074" t="str">
            <v>PROSHARES SHORT 20+ YEAR</v>
          </cell>
          <cell r="C1074" t="str">
            <v>ACCRUED PROFESSIONAL FEES</v>
          </cell>
          <cell r="D1074">
            <v>487.93</v>
          </cell>
          <cell r="E1074">
            <v>43616</v>
          </cell>
          <cell r="F1074">
            <v>43808</v>
          </cell>
        </row>
        <row r="1075">
          <cell r="A1075" t="str">
            <v>3010597500AE50650000</v>
          </cell>
          <cell r="B1075" t="str">
            <v>PROSHARES SHORT 20+ YEAR</v>
          </cell>
          <cell r="C1075" t="str">
            <v>ACCRUED CUSTODY FEE</v>
          </cell>
          <cell r="D1075">
            <v>9463.61</v>
          </cell>
          <cell r="E1075">
            <v>43616</v>
          </cell>
          <cell r="F1075">
            <v>43808</v>
          </cell>
        </row>
        <row r="1076">
          <cell r="A1076" t="str">
            <v>3010597500AE50700000</v>
          </cell>
          <cell r="B1076" t="str">
            <v>PROSHARES SHORT 20+ YEAR</v>
          </cell>
          <cell r="C1076" t="str">
            <v>ACCRUED DIRECTORS/TRUSTEE FEE</v>
          </cell>
          <cell r="D1076">
            <v>2117.79</v>
          </cell>
          <cell r="E1076">
            <v>43616</v>
          </cell>
          <cell r="F1076">
            <v>43808</v>
          </cell>
        </row>
        <row r="1077">
          <cell r="A1077" t="str">
            <v>3010597500AE50810000</v>
          </cell>
          <cell r="B1077" t="str">
            <v>PROSHARES SHORT 20+ YEAR</v>
          </cell>
          <cell r="C1077" t="str">
            <v>ACCRUED MANAGEMENT FEES (VARIABLE)</v>
          </cell>
          <cell r="D1077">
            <v>181916.14</v>
          </cell>
          <cell r="E1077">
            <v>43616</v>
          </cell>
          <cell r="F1077">
            <v>43808</v>
          </cell>
        </row>
        <row r="1078">
          <cell r="A1078" t="str">
            <v>3010597500AE50850000</v>
          </cell>
          <cell r="B1078" t="str">
            <v>PROSHARES SHORT 20+ YEAR</v>
          </cell>
          <cell r="C1078" t="str">
            <v>ACCRUED INSURANCE FEE</v>
          </cell>
          <cell r="D1078">
            <v>-1069.3</v>
          </cell>
          <cell r="E1078">
            <v>43616</v>
          </cell>
          <cell r="F1078">
            <v>43808</v>
          </cell>
        </row>
        <row r="1079">
          <cell r="A1079" t="str">
            <v>3010597500AE50900000</v>
          </cell>
          <cell r="B1079" t="str">
            <v>PROSHARES SHORT 20+ YEAR</v>
          </cell>
          <cell r="C1079" t="str">
            <v>ACCRUED LEGAL FEE</v>
          </cell>
          <cell r="D1079">
            <v>268.94</v>
          </cell>
          <cell r="E1079">
            <v>43616</v>
          </cell>
          <cell r="F1079">
            <v>43808</v>
          </cell>
        </row>
        <row r="1080">
          <cell r="A1080" t="str">
            <v>3010597500AE51520000</v>
          </cell>
          <cell r="B1080" t="str">
            <v>PROSHARES SHORT 20+ YEAR</v>
          </cell>
          <cell r="C1080" t="str">
            <v>ACCRUED LISTING EXPENSE</v>
          </cell>
          <cell r="D1080">
            <v>-354.44</v>
          </cell>
          <cell r="E1080">
            <v>43616</v>
          </cell>
          <cell r="F1080">
            <v>43808</v>
          </cell>
        </row>
        <row r="1081">
          <cell r="A1081" t="str">
            <v>3010597500AE51600000</v>
          </cell>
          <cell r="B1081" t="str">
            <v>PROSHARES SHORT 20+ YEAR</v>
          </cell>
          <cell r="C1081" t="str">
            <v>ACCRUED SHAREHOLDER REPORTING FEE</v>
          </cell>
          <cell r="D1081">
            <v>33511.57</v>
          </cell>
          <cell r="E1081">
            <v>43616</v>
          </cell>
          <cell r="F1081">
            <v>43808</v>
          </cell>
        </row>
        <row r="1082">
          <cell r="A1082" t="str">
            <v>3010597500AE52310000</v>
          </cell>
          <cell r="B1082" t="str">
            <v>PROSHARES SHORT 20+ YEAR</v>
          </cell>
          <cell r="C1082" t="str">
            <v>ACCRUED TREASURER SERVICES</v>
          </cell>
          <cell r="D1082">
            <v>1448.91</v>
          </cell>
          <cell r="E1082">
            <v>43616</v>
          </cell>
          <cell r="F1082">
            <v>43808</v>
          </cell>
        </row>
        <row r="1083">
          <cell r="A1083" t="str">
            <v>3010597500AE53060000</v>
          </cell>
          <cell r="B1083" t="str">
            <v>PROSHARES SHORT 20+ YEAR</v>
          </cell>
          <cell r="C1083" t="str">
            <v>ACCRUED CCO EXPENSE</v>
          </cell>
          <cell r="D1083">
            <v>3450.76</v>
          </cell>
          <cell r="E1083">
            <v>43616</v>
          </cell>
          <cell r="F1083">
            <v>43808</v>
          </cell>
        </row>
        <row r="1084">
          <cell r="A1084" t="str">
            <v>3010597500AE60100000</v>
          </cell>
          <cell r="B1084" t="str">
            <v>PROSHARES SHORT 20+ YEAR</v>
          </cell>
          <cell r="C1084" t="str">
            <v>ACCRUED REGULATORY</v>
          </cell>
          <cell r="D1084">
            <v>1125.32</v>
          </cell>
          <cell r="E1084">
            <v>43616</v>
          </cell>
          <cell r="F1084">
            <v>43808</v>
          </cell>
        </row>
        <row r="1085">
          <cell r="A1085" t="str">
            <v>3010597500AE62520000</v>
          </cell>
          <cell r="B1085" t="str">
            <v>PROSHARES SHORT 20+ YEAR</v>
          </cell>
          <cell r="C1085" t="str">
            <v>ACCRUED BASIS POINT LICENSING FEE</v>
          </cell>
          <cell r="D1085">
            <v>22573.99</v>
          </cell>
          <cell r="E1085">
            <v>43616</v>
          </cell>
          <cell r="F1085">
            <v>43808</v>
          </cell>
        </row>
        <row r="1086">
          <cell r="A1086" t="str">
            <v>3010597500AE76010000</v>
          </cell>
          <cell r="B1086" t="str">
            <v>PROSHARES SHORT 20+ YEAR</v>
          </cell>
          <cell r="C1086" t="str">
            <v>ACCRUED TAX EXPENSE</v>
          </cell>
          <cell r="D1086">
            <v>2371.9699999999998</v>
          </cell>
          <cell r="E1086">
            <v>43616</v>
          </cell>
          <cell r="F1086">
            <v>43808</v>
          </cell>
        </row>
        <row r="1087">
          <cell r="A1087" t="str">
            <v>3010597500AE84230000</v>
          </cell>
          <cell r="B1087" t="str">
            <v>PROSHARES SHORT 20+ YEAR</v>
          </cell>
          <cell r="C1087" t="str">
            <v>ACCRUED LEGAL FEES OOP</v>
          </cell>
          <cell r="D1087">
            <v>-17.309999999999999</v>
          </cell>
          <cell r="E1087">
            <v>43616</v>
          </cell>
          <cell r="F1087">
            <v>43808</v>
          </cell>
        </row>
        <row r="1088">
          <cell r="A1088" t="str">
            <v>3010597500AE84240000</v>
          </cell>
          <cell r="B1088" t="str">
            <v>PROSHARES SHORT 20+ YEAR</v>
          </cell>
          <cell r="C1088" t="str">
            <v>ACCRUED PROFESSIONAL FEES OOP</v>
          </cell>
          <cell r="D1088">
            <v>-14.72</v>
          </cell>
          <cell r="E1088">
            <v>43616</v>
          </cell>
          <cell r="F1088">
            <v>43808</v>
          </cell>
        </row>
        <row r="1089">
          <cell r="A1089" t="str">
            <v>30105975002150</v>
          </cell>
          <cell r="B1089" t="str">
            <v>PROSHARES SHORT 20+ YEAR</v>
          </cell>
          <cell r="C1089" t="str">
            <v>SUBTOTAL</v>
          </cell>
          <cell r="D1089">
            <v>332214.7</v>
          </cell>
          <cell r="E1089">
            <v>43616</v>
          </cell>
          <cell r="F1089">
            <v>43808</v>
          </cell>
        </row>
        <row r="1090">
          <cell r="A1090" t="str">
            <v>30105975002550</v>
          </cell>
          <cell r="B1090" t="str">
            <v>PROSHARES SHORT 20+ YEAR</v>
          </cell>
          <cell r="C1090" t="str">
            <v>TOTAL LIABILITIES</v>
          </cell>
          <cell r="D1090">
            <v>332214.7</v>
          </cell>
          <cell r="E1090">
            <v>43616</v>
          </cell>
          <cell r="F1090">
            <v>43808</v>
          </cell>
        </row>
        <row r="1091">
          <cell r="A1091" t="str">
            <v>30105975002600</v>
          </cell>
          <cell r="B1091" t="str">
            <v>PROSHARES SHORT 20+ YEAR</v>
          </cell>
          <cell r="C1091" t="str">
            <v>TOTAL NET ASSETS AT MARKET</v>
          </cell>
          <cell r="D1091">
            <v>227320851.30000001</v>
          </cell>
          <cell r="E1091">
            <v>43616</v>
          </cell>
          <cell r="F1091">
            <v>43808</v>
          </cell>
        </row>
        <row r="1092">
          <cell r="A1092" t="str">
            <v>30105975002650</v>
          </cell>
          <cell r="B1092" t="str">
            <v>PROSHARES SHORT 20+ YEAR</v>
          </cell>
          <cell r="C1092" t="str">
            <v>FUND SHARES OUTSTANDING</v>
          </cell>
          <cell r="D1092">
            <v>11800000</v>
          </cell>
          <cell r="E1092">
            <v>43616</v>
          </cell>
          <cell r="F1092">
            <v>43808</v>
          </cell>
        </row>
        <row r="1093">
          <cell r="A1093" t="str">
            <v>30105975002700</v>
          </cell>
          <cell r="B1093" t="str">
            <v>PROSHARES SHORT 20+ YEAR</v>
          </cell>
          <cell r="C1093" t="str">
            <v>NET ASSET VALUE</v>
          </cell>
          <cell r="D1093">
            <v>19.264479999999999</v>
          </cell>
          <cell r="E1093">
            <v>43616</v>
          </cell>
          <cell r="F1093">
            <v>43808</v>
          </cell>
        </row>
        <row r="1094">
          <cell r="A1094" t="str">
            <v>30105975002750</v>
          </cell>
          <cell r="B1094" t="str">
            <v>PROSHARES SHORT 20+ YEAR</v>
          </cell>
          <cell r="C1094" t="str">
            <v>NET ASSET VALUE (ROUNDED)</v>
          </cell>
          <cell r="D1094">
            <v>19.260000000000002</v>
          </cell>
          <cell r="E1094">
            <v>43616</v>
          </cell>
          <cell r="F1094">
            <v>43808</v>
          </cell>
        </row>
        <row r="1095">
          <cell r="A1095" t="str">
            <v>30105975002800</v>
          </cell>
          <cell r="B1095" t="str">
            <v>PROSHARES SHORT 20+ YEAR</v>
          </cell>
          <cell r="C1095" t="str">
            <v>SUBSCRIPTIONS</v>
          </cell>
          <cell r="D1095">
            <v>4534720600.75</v>
          </cell>
          <cell r="E1095">
            <v>43616</v>
          </cell>
          <cell r="F1095">
            <v>43808</v>
          </cell>
        </row>
        <row r="1096">
          <cell r="A1096" t="str">
            <v>30105975002950</v>
          </cell>
          <cell r="B1096" t="str">
            <v>PROSHARES SHORT 20+ YEAR</v>
          </cell>
          <cell r="C1096" t="str">
            <v>REDEMPTIONS</v>
          </cell>
          <cell r="D1096">
            <v>-3570120203.2199998</v>
          </cell>
          <cell r="E1096">
            <v>43616</v>
          </cell>
          <cell r="F1096">
            <v>43808</v>
          </cell>
        </row>
        <row r="1097">
          <cell r="A1097" t="str">
            <v>30105975003100</v>
          </cell>
          <cell r="B1097" t="str">
            <v>PROSHARES SHORT 20+ YEAR</v>
          </cell>
          <cell r="C1097" t="str">
            <v>SUBTOTAL</v>
          </cell>
          <cell r="D1097">
            <v>964600397.52999997</v>
          </cell>
          <cell r="E1097">
            <v>43616</v>
          </cell>
          <cell r="F1097">
            <v>43808</v>
          </cell>
        </row>
        <row r="1098">
          <cell r="A1098" t="str">
            <v>30105975003150</v>
          </cell>
          <cell r="B1098" t="str">
            <v>PROSHARES SHORT 20+ YEAR</v>
          </cell>
          <cell r="C1098" t="str">
            <v>UNDISTRIBUTED GAIN/LOSS PRIOR</v>
          </cell>
          <cell r="D1098">
            <v>-743199125.5</v>
          </cell>
          <cell r="E1098">
            <v>43616</v>
          </cell>
          <cell r="F1098">
            <v>43808</v>
          </cell>
        </row>
        <row r="1099">
          <cell r="A1099" t="str">
            <v>30105975003200</v>
          </cell>
          <cell r="B1099" t="str">
            <v>PROSHARES SHORT 20+ YEAR</v>
          </cell>
          <cell r="C1099" t="str">
            <v>ADJ TO BEG BAL (GAIN/LOSS)</v>
          </cell>
          <cell r="D1099">
            <v>56583949</v>
          </cell>
          <cell r="E1099">
            <v>43616</v>
          </cell>
          <cell r="F1099">
            <v>43808</v>
          </cell>
        </row>
        <row r="1100">
          <cell r="A1100" t="str">
            <v>30105975003250</v>
          </cell>
          <cell r="B1100" t="str">
            <v>PROSHARES SHORT 20+ YEAR</v>
          </cell>
          <cell r="C1100" t="str">
            <v>ADJUSTED UND GAIN/LOSS PRIOR</v>
          </cell>
          <cell r="D1100">
            <v>-686615176.5</v>
          </cell>
          <cell r="E1100">
            <v>43616</v>
          </cell>
          <cell r="F1100">
            <v>43808</v>
          </cell>
        </row>
        <row r="1101">
          <cell r="A1101" t="str">
            <v>30105975003350</v>
          </cell>
          <cell r="B1101" t="str">
            <v>PROSHARES SHORT 20+ YEAR</v>
          </cell>
          <cell r="C1101" t="str">
            <v>UNDISTRIBUTED INCOME PRIOR</v>
          </cell>
          <cell r="D1101">
            <v>1220417.01</v>
          </cell>
          <cell r="E1101">
            <v>43616</v>
          </cell>
          <cell r="F1101">
            <v>43808</v>
          </cell>
        </row>
        <row r="1102">
          <cell r="A1102" t="str">
            <v>30105975003400</v>
          </cell>
          <cell r="B1102" t="str">
            <v>PROSHARES SHORT 20+ YEAR</v>
          </cell>
          <cell r="C1102" t="str">
            <v>ADJ TO BEG BAL (INCOME)</v>
          </cell>
          <cell r="D1102">
            <v>-2347.4699999999998</v>
          </cell>
          <cell r="E1102">
            <v>43616</v>
          </cell>
          <cell r="F1102">
            <v>43808</v>
          </cell>
        </row>
        <row r="1103">
          <cell r="A1103" t="str">
            <v>30105975003450</v>
          </cell>
          <cell r="B1103" t="str">
            <v>PROSHARES SHORT 20+ YEAR</v>
          </cell>
          <cell r="C1103" t="str">
            <v>ADJUSTED UND INCOME PRIOR</v>
          </cell>
          <cell r="D1103">
            <v>1218069.54</v>
          </cell>
          <cell r="E1103">
            <v>43616</v>
          </cell>
          <cell r="F1103">
            <v>43808</v>
          </cell>
        </row>
        <row r="1104">
          <cell r="A1104" t="str">
            <v>30105975003500</v>
          </cell>
          <cell r="B1104" t="str">
            <v>PROSHARES SHORT 20+ YEAR</v>
          </cell>
          <cell r="C1104" t="str">
            <v>DISTRIBUTED INCOME</v>
          </cell>
          <cell r="D1104">
            <v>-2747457</v>
          </cell>
          <cell r="E1104">
            <v>43616</v>
          </cell>
          <cell r="F1104">
            <v>43808</v>
          </cell>
        </row>
        <row r="1105">
          <cell r="A1105" t="str">
            <v>30105975003600</v>
          </cell>
          <cell r="B1105" t="str">
            <v>PROSHARES SHORT 20+ YEAR</v>
          </cell>
          <cell r="C1105" t="str">
            <v>TOTAL CAPITAL</v>
          </cell>
          <cell r="D1105">
            <v>276455833.56999999</v>
          </cell>
          <cell r="E1105">
            <v>43616</v>
          </cell>
          <cell r="F1105">
            <v>43808</v>
          </cell>
        </row>
        <row r="1106">
          <cell r="A1106" t="str">
            <v>3010597500I9070</v>
          </cell>
          <cell r="B1106" t="str">
            <v>PROSHARES SHORT 20+ YEAR</v>
          </cell>
          <cell r="C1106" t="str">
            <v>INTEREST INCOME - OTHER</v>
          </cell>
          <cell r="D1106">
            <v>731686.72</v>
          </cell>
          <cell r="E1106">
            <v>43616</v>
          </cell>
          <cell r="F1106">
            <v>43808</v>
          </cell>
        </row>
        <row r="1107">
          <cell r="A1107" t="str">
            <v>3010597500I9071</v>
          </cell>
          <cell r="B1107" t="str">
            <v>PROSHARES SHORT 20+ YEAR</v>
          </cell>
          <cell r="C1107" t="str">
            <v>INTEREST INCOME ON CURRENCY</v>
          </cell>
          <cell r="D1107">
            <v>321.95999999999998</v>
          </cell>
          <cell r="E1107">
            <v>43616</v>
          </cell>
          <cell r="F1107">
            <v>43808</v>
          </cell>
        </row>
        <row r="1108">
          <cell r="A1108" t="str">
            <v>30105975003650</v>
          </cell>
          <cell r="B1108" t="str">
            <v>PROSHARES SHORT 20+ YEAR</v>
          </cell>
          <cell r="C1108" t="str">
            <v>SUBTOTAL</v>
          </cell>
          <cell r="D1108">
            <v>732008.68</v>
          </cell>
          <cell r="E1108">
            <v>43616</v>
          </cell>
          <cell r="F1108">
            <v>43808</v>
          </cell>
        </row>
        <row r="1109">
          <cell r="A1109" t="str">
            <v>30105975003750</v>
          </cell>
          <cell r="B1109" t="str">
            <v>PROSHARES SHORT 20+ YEAR</v>
          </cell>
          <cell r="C1109" t="str">
            <v>ACCRETION OF MARKET DISCOUNT</v>
          </cell>
          <cell r="D1109">
            <v>2895711.26</v>
          </cell>
          <cell r="E1109">
            <v>43616</v>
          </cell>
          <cell r="F1109">
            <v>43808</v>
          </cell>
        </row>
        <row r="1110">
          <cell r="A1110" t="str">
            <v>30105975003900</v>
          </cell>
          <cell r="B1110" t="str">
            <v>PROSHARES SHORT 20+ YEAR</v>
          </cell>
          <cell r="C1110" t="str">
            <v>SUBTOTAL</v>
          </cell>
          <cell r="D1110">
            <v>2895711.26</v>
          </cell>
          <cell r="E1110">
            <v>43616</v>
          </cell>
          <cell r="F1110">
            <v>43808</v>
          </cell>
        </row>
        <row r="1111">
          <cell r="A1111" t="str">
            <v>30105975004000</v>
          </cell>
          <cell r="B1111" t="str">
            <v>PROSHARES SHORT 20+ YEAR</v>
          </cell>
          <cell r="C1111" t="str">
            <v>TOTAL INCOME</v>
          </cell>
          <cell r="D1111">
            <v>3627719.94</v>
          </cell>
          <cell r="E1111">
            <v>43616</v>
          </cell>
          <cell r="F1111">
            <v>43808</v>
          </cell>
        </row>
        <row r="1112">
          <cell r="A1112" t="str">
            <v>3010597500E50030000</v>
          </cell>
          <cell r="B1112" t="str">
            <v>PROSHARES SHORT 20+ YEAR</v>
          </cell>
          <cell r="C1112" t="str">
            <v>ADMINISTRATION FEE</v>
          </cell>
          <cell r="D1112">
            <v>-45765.33</v>
          </cell>
          <cell r="E1112">
            <v>43616</v>
          </cell>
          <cell r="F1112">
            <v>43808</v>
          </cell>
        </row>
        <row r="1113">
          <cell r="A1113" t="str">
            <v>3010597500E50040000</v>
          </cell>
          <cell r="B1113" t="str">
            <v>PROSHARES SHORT 20+ YEAR</v>
          </cell>
          <cell r="C1113" t="str">
            <v>ADMINISTRATION OUT OF POCKET</v>
          </cell>
          <cell r="D1113">
            <v>-3825.86</v>
          </cell>
          <cell r="E1113">
            <v>43616</v>
          </cell>
          <cell r="F1113">
            <v>43808</v>
          </cell>
        </row>
        <row r="1114">
          <cell r="A1114" t="str">
            <v>3010597500E50110000</v>
          </cell>
          <cell r="B1114" t="str">
            <v>PROSHARES SHORT 20+ YEAR</v>
          </cell>
          <cell r="C1114" t="str">
            <v>SUB-ADVISORY FEE</v>
          </cell>
          <cell r="D1114">
            <v>-144923.63</v>
          </cell>
          <cell r="E1114">
            <v>43616</v>
          </cell>
          <cell r="F1114">
            <v>43808</v>
          </cell>
        </row>
        <row r="1115">
          <cell r="A1115" t="str">
            <v>3010597500E50150000</v>
          </cell>
          <cell r="B1115" t="str">
            <v>PROSHARES SHORT 20+ YEAR</v>
          </cell>
          <cell r="C1115" t="str">
            <v>AUDIT FEE</v>
          </cell>
          <cell r="D1115">
            <v>-10442.120000000001</v>
          </cell>
          <cell r="E1115">
            <v>43616</v>
          </cell>
          <cell r="F1115">
            <v>43808</v>
          </cell>
        </row>
        <row r="1116">
          <cell r="A1116" t="str">
            <v>3010597500E50300000</v>
          </cell>
          <cell r="B1116" t="str">
            <v>PROSHARES SHORT 20+ YEAR</v>
          </cell>
          <cell r="C1116" t="str">
            <v>PROFESSIONAL FEES</v>
          </cell>
          <cell r="D1116">
            <v>-816.17</v>
          </cell>
          <cell r="E1116">
            <v>43616</v>
          </cell>
          <cell r="F1116">
            <v>43808</v>
          </cell>
        </row>
        <row r="1117">
          <cell r="A1117" t="str">
            <v>3010597500E50650000</v>
          </cell>
          <cell r="B1117" t="str">
            <v>PROSHARES SHORT 20+ YEAR</v>
          </cell>
          <cell r="C1117" t="str">
            <v>CUSTODY FEE</v>
          </cell>
          <cell r="D1117">
            <v>-10559.35</v>
          </cell>
          <cell r="E1117">
            <v>43616</v>
          </cell>
          <cell r="F1117">
            <v>43808</v>
          </cell>
        </row>
        <row r="1118">
          <cell r="A1118" t="str">
            <v>3010597500E50700000</v>
          </cell>
          <cell r="B1118" t="str">
            <v>PROSHARES SHORT 20+ YEAR</v>
          </cell>
          <cell r="C1118" t="str">
            <v>DIRECTORS/TRUSTEE FEE</v>
          </cell>
          <cell r="D1118">
            <v>-3460.5</v>
          </cell>
          <cell r="E1118">
            <v>43616</v>
          </cell>
          <cell r="F1118">
            <v>43808</v>
          </cell>
        </row>
        <row r="1119">
          <cell r="A1119" t="str">
            <v>3010597500E50810000</v>
          </cell>
          <cell r="B1119" t="str">
            <v>PROSHARES SHORT 20+ YEAR</v>
          </cell>
          <cell r="C1119" t="str">
            <v>MANAGEMENT FEES (VARIABLE)</v>
          </cell>
          <cell r="D1119">
            <v>-1086934.8400000001</v>
          </cell>
          <cell r="E1119">
            <v>43616</v>
          </cell>
          <cell r="F1119">
            <v>43808</v>
          </cell>
        </row>
        <row r="1120">
          <cell r="A1120" t="str">
            <v>3010597500E50850000</v>
          </cell>
          <cell r="B1120" t="str">
            <v>PROSHARES SHORT 20+ YEAR</v>
          </cell>
          <cell r="C1120" t="str">
            <v>INSURANCE FEE</v>
          </cell>
          <cell r="D1120">
            <v>-2605.44</v>
          </cell>
          <cell r="E1120">
            <v>43616</v>
          </cell>
          <cell r="F1120">
            <v>43808</v>
          </cell>
        </row>
        <row r="1121">
          <cell r="A1121" t="str">
            <v>3010597500E50900000</v>
          </cell>
          <cell r="B1121" t="str">
            <v>PROSHARES SHORT 20+ YEAR</v>
          </cell>
          <cell r="C1121" t="str">
            <v>LEGAL FEE</v>
          </cell>
          <cell r="D1121">
            <v>-2425.94</v>
          </cell>
          <cell r="E1121">
            <v>43616</v>
          </cell>
          <cell r="F1121">
            <v>43808</v>
          </cell>
        </row>
        <row r="1122">
          <cell r="A1122" t="str">
            <v>3010597500E51520000</v>
          </cell>
          <cell r="B1122" t="str">
            <v>PROSHARES SHORT 20+ YEAR</v>
          </cell>
          <cell r="C1122" t="str">
            <v>LISTING EXPENSE</v>
          </cell>
          <cell r="D1122">
            <v>-4659.84</v>
          </cell>
          <cell r="E1122">
            <v>43616</v>
          </cell>
          <cell r="F1122">
            <v>43808</v>
          </cell>
        </row>
        <row r="1123">
          <cell r="A1123" t="str">
            <v>3010597500E51600000</v>
          </cell>
          <cell r="B1123" t="str">
            <v>PROSHARES SHORT 20+ YEAR</v>
          </cell>
          <cell r="C1123" t="str">
            <v>SHAREHOLDER REPORTING FEE</v>
          </cell>
          <cell r="D1123">
            <v>-26184.68</v>
          </cell>
          <cell r="E1123">
            <v>43616</v>
          </cell>
          <cell r="F1123">
            <v>43808</v>
          </cell>
        </row>
        <row r="1124">
          <cell r="A1124" t="str">
            <v>3010597500E52310000</v>
          </cell>
          <cell r="B1124" t="str">
            <v>PROSHARES SHORT 20+ YEAR</v>
          </cell>
          <cell r="C1124" t="str">
            <v>TREASURER SERVICES</v>
          </cell>
          <cell r="D1124">
            <v>-2552.8000000000002</v>
          </cell>
          <cell r="E1124">
            <v>43616</v>
          </cell>
          <cell r="F1124">
            <v>43808</v>
          </cell>
        </row>
        <row r="1125">
          <cell r="A1125" t="str">
            <v>3010597500E53060000</v>
          </cell>
          <cell r="B1125" t="str">
            <v>PROSHARES SHORT 20+ YEAR</v>
          </cell>
          <cell r="C1125" t="str">
            <v>CCO EXPENSE</v>
          </cell>
          <cell r="D1125">
            <v>-1396.88</v>
          </cell>
          <cell r="E1125">
            <v>43616</v>
          </cell>
          <cell r="F1125">
            <v>43808</v>
          </cell>
        </row>
        <row r="1126">
          <cell r="A1126" t="str">
            <v>3010597500E60100000</v>
          </cell>
          <cell r="B1126" t="str">
            <v>PROSHARES SHORT 20+ YEAR</v>
          </cell>
          <cell r="C1126" t="str">
            <v>REGULATORY</v>
          </cell>
          <cell r="D1126">
            <v>-3065.23</v>
          </cell>
          <cell r="E1126">
            <v>43616</v>
          </cell>
          <cell r="F1126">
            <v>43808</v>
          </cell>
        </row>
        <row r="1127">
          <cell r="A1127" t="str">
            <v>3010597500E62520000</v>
          </cell>
          <cell r="B1127" t="str">
            <v>PROSHARES SHORT 20+ YEAR</v>
          </cell>
          <cell r="C1127" t="str">
            <v>BASIS POINT LICENSING FEE</v>
          </cell>
          <cell r="D1127">
            <v>-10870.39</v>
          </cell>
          <cell r="E1127">
            <v>43616</v>
          </cell>
          <cell r="F1127">
            <v>43808</v>
          </cell>
        </row>
        <row r="1128">
          <cell r="A1128" t="str">
            <v>3010597500E69130000</v>
          </cell>
          <cell r="B1128" t="str">
            <v>PROSHARES SHORT 20+ YEAR</v>
          </cell>
          <cell r="C1128" t="str">
            <v>OTHER EXPENSE</v>
          </cell>
          <cell r="D1128">
            <v>-1260.55</v>
          </cell>
          <cell r="E1128">
            <v>43616</v>
          </cell>
          <cell r="F1128">
            <v>43808</v>
          </cell>
        </row>
        <row r="1129">
          <cell r="A1129" t="str">
            <v>3010597500E76010000</v>
          </cell>
          <cell r="B1129" t="str">
            <v>PROSHARES SHORT 20+ YEAR</v>
          </cell>
          <cell r="C1129" t="str">
            <v>TAX EXPENSE</v>
          </cell>
          <cell r="D1129">
            <v>-2820.08</v>
          </cell>
          <cell r="E1129">
            <v>43616</v>
          </cell>
          <cell r="F1129">
            <v>43808</v>
          </cell>
        </row>
        <row r="1130">
          <cell r="A1130" t="str">
            <v>3010597500E84230000</v>
          </cell>
          <cell r="B1130" t="str">
            <v>PROSHARES SHORT 20+ YEAR</v>
          </cell>
          <cell r="C1130" t="str">
            <v>LEGAL FEES OOP</v>
          </cell>
          <cell r="D1130">
            <v>-11.91</v>
          </cell>
          <cell r="E1130">
            <v>43616</v>
          </cell>
          <cell r="F1130">
            <v>43808</v>
          </cell>
        </row>
        <row r="1131">
          <cell r="A1131" t="str">
            <v>3010597500E84240000</v>
          </cell>
          <cell r="B1131" t="str">
            <v>PROSHARES SHORT 20+ YEAR</v>
          </cell>
          <cell r="C1131" t="str">
            <v>PROFESSIONAL FEES OOP</v>
          </cell>
          <cell r="D1131">
            <v>-8.3699999999999992</v>
          </cell>
          <cell r="E1131">
            <v>43616</v>
          </cell>
          <cell r="F1131">
            <v>43808</v>
          </cell>
        </row>
        <row r="1132">
          <cell r="A1132" t="str">
            <v>30105975004060</v>
          </cell>
          <cell r="B1132" t="str">
            <v>PROSHARES SHORT 20+ YEAR</v>
          </cell>
          <cell r="C1132" t="str">
            <v>TOTAL EXPENSES</v>
          </cell>
          <cell r="D1132">
            <v>-1364589.91</v>
          </cell>
          <cell r="E1132">
            <v>43616</v>
          </cell>
          <cell r="F1132">
            <v>43808</v>
          </cell>
        </row>
        <row r="1133">
          <cell r="A1133" t="str">
            <v>30105975004100</v>
          </cell>
          <cell r="B1133" t="str">
            <v>PROSHARES SHORT 20+ YEAR</v>
          </cell>
          <cell r="C1133" t="str">
            <v>TOTAL NET INCOME</v>
          </cell>
          <cell r="D1133">
            <v>2263130.0299999998</v>
          </cell>
          <cell r="E1133">
            <v>43616</v>
          </cell>
          <cell r="F1133">
            <v>43808</v>
          </cell>
        </row>
        <row r="1134">
          <cell r="A1134" t="str">
            <v>30105975004250</v>
          </cell>
          <cell r="B1134" t="str">
            <v>PROSHARES SHORT 20+ YEAR</v>
          </cell>
          <cell r="C1134" t="str">
            <v>INVESTMENT SHORT TERM LOSS</v>
          </cell>
          <cell r="D1134">
            <v>-18643448.16</v>
          </cell>
          <cell r="E1134">
            <v>43616</v>
          </cell>
          <cell r="F1134">
            <v>43808</v>
          </cell>
        </row>
        <row r="1135">
          <cell r="A1135" t="str">
            <v>30105975004450</v>
          </cell>
          <cell r="B1135" t="str">
            <v>PROSHARES SHORT 20+ YEAR</v>
          </cell>
          <cell r="C1135" t="str">
            <v>SUBTOTAL</v>
          </cell>
          <cell r="D1135">
            <v>-18643448.16</v>
          </cell>
          <cell r="E1135">
            <v>43616</v>
          </cell>
          <cell r="F1135">
            <v>43808</v>
          </cell>
        </row>
        <row r="1136">
          <cell r="A1136" t="str">
            <v>30105975004800</v>
          </cell>
          <cell r="B1136" t="str">
            <v>PROSHARES SHORT 20+ YEAR</v>
          </cell>
          <cell r="C1136" t="str">
            <v>FUTURES SHORT SHORT GAIN</v>
          </cell>
          <cell r="D1136">
            <v>313831.90000000002</v>
          </cell>
          <cell r="E1136">
            <v>43616</v>
          </cell>
          <cell r="F1136">
            <v>43808</v>
          </cell>
        </row>
        <row r="1137">
          <cell r="A1137" t="str">
            <v>30105975004900</v>
          </cell>
          <cell r="B1137" t="str">
            <v>PROSHARES SHORT 20+ YEAR</v>
          </cell>
          <cell r="C1137" t="str">
            <v>FUTURES SHORT TERM LOSS</v>
          </cell>
          <cell r="D1137">
            <v>-845830.04</v>
          </cell>
          <cell r="E1137">
            <v>43616</v>
          </cell>
          <cell r="F1137">
            <v>43808</v>
          </cell>
        </row>
        <row r="1138">
          <cell r="A1138" t="str">
            <v>30105975005050</v>
          </cell>
          <cell r="B1138" t="str">
            <v>PROSHARES SHORT 20+ YEAR</v>
          </cell>
          <cell r="C1138" t="str">
            <v>SUBTOTAL</v>
          </cell>
          <cell r="D1138">
            <v>-531998.14</v>
          </cell>
          <cell r="E1138">
            <v>43616</v>
          </cell>
          <cell r="F1138">
            <v>43808</v>
          </cell>
        </row>
        <row r="1139">
          <cell r="A1139" t="str">
            <v>30105975005400</v>
          </cell>
          <cell r="B1139" t="str">
            <v>PROSHARES SHORT 20+ YEAR</v>
          </cell>
          <cell r="C1139" t="str">
            <v>TOTAL GAIN/LOSS</v>
          </cell>
          <cell r="D1139">
            <v>-19175446.300000001</v>
          </cell>
          <cell r="E1139">
            <v>43616</v>
          </cell>
          <cell r="F1139">
            <v>43808</v>
          </cell>
        </row>
        <row r="1140">
          <cell r="A1140" t="str">
            <v>30105975005450</v>
          </cell>
          <cell r="B1140" t="str">
            <v>PROSHARES SHORT 20+ YEAR</v>
          </cell>
          <cell r="C1140" t="str">
            <v>INVESTMENTS</v>
          </cell>
          <cell r="D1140">
            <v>-32296696.120000001</v>
          </cell>
          <cell r="E1140">
            <v>43616</v>
          </cell>
          <cell r="F1140">
            <v>43808</v>
          </cell>
        </row>
        <row r="1141">
          <cell r="A1141" t="str">
            <v>30105975005550</v>
          </cell>
          <cell r="B1141" t="str">
            <v>PROSHARES SHORT 20+ YEAR</v>
          </cell>
          <cell r="C1141" t="str">
            <v>FUTURES</v>
          </cell>
          <cell r="D1141">
            <v>74030.12</v>
          </cell>
          <cell r="E1141">
            <v>43616</v>
          </cell>
          <cell r="F1141">
            <v>43808</v>
          </cell>
        </row>
        <row r="1142">
          <cell r="A1142" t="str">
            <v>30105975005650</v>
          </cell>
          <cell r="B1142" t="str">
            <v>PROSHARES SHORT 20+ YEAR</v>
          </cell>
          <cell r="C1142" t="str">
            <v>TOTAL UNREALIZED GAIN/LOSS - INVESTMENTS</v>
          </cell>
          <cell r="D1142">
            <v>-32222666</v>
          </cell>
          <cell r="E1142">
            <v>43616</v>
          </cell>
          <cell r="F1142">
            <v>43808</v>
          </cell>
        </row>
        <row r="1143">
          <cell r="A1143" t="str">
            <v>30105975006000</v>
          </cell>
          <cell r="B1143" t="str">
            <v>PROSHARES SHORT 20+ YEAR</v>
          </cell>
          <cell r="C1143" t="str">
            <v>TOTAL EQUITY</v>
          </cell>
          <cell r="D1143">
            <v>227320851.30000001</v>
          </cell>
          <cell r="E1143">
            <v>43616</v>
          </cell>
          <cell r="F1143">
            <v>43808</v>
          </cell>
        </row>
        <row r="1144">
          <cell r="A1144" t="str">
            <v>30105975006050</v>
          </cell>
          <cell r="B1144" t="str">
            <v>PROSHARES SHORT 20+ YEAR</v>
          </cell>
          <cell r="C1144" t="str">
            <v>BALANCE</v>
          </cell>
          <cell r="D1144">
            <v>0</v>
          </cell>
          <cell r="E1144">
            <v>43616</v>
          </cell>
          <cell r="F1144">
            <v>43808</v>
          </cell>
        </row>
        <row r="1145">
          <cell r="A1145" t="str">
            <v>3010747800S3000</v>
          </cell>
          <cell r="B1145" t="str">
            <v>PROSHARES UPROSHT SH QQQ</v>
          </cell>
          <cell r="C1145" t="str">
            <v>DERIVATIVES</v>
          </cell>
          <cell r="D1145">
            <v>-253369203.37</v>
          </cell>
          <cell r="E1145">
            <v>43616</v>
          </cell>
          <cell r="F1145">
            <v>43808</v>
          </cell>
        </row>
        <row r="1146">
          <cell r="A1146" t="str">
            <v>3010747800S4000</v>
          </cell>
          <cell r="B1146" t="str">
            <v>PROSHARES UPROSHT SH QQQ</v>
          </cell>
          <cell r="C1146" t="str">
            <v>CASH EQUIVALENTS</v>
          </cell>
          <cell r="D1146">
            <v>317326036.16000003</v>
          </cell>
          <cell r="E1146">
            <v>43616</v>
          </cell>
          <cell r="F1146">
            <v>43808</v>
          </cell>
        </row>
        <row r="1147">
          <cell r="A1147" t="str">
            <v>3010747800S5000</v>
          </cell>
          <cell r="B1147" t="str">
            <v>PROSHARES UPROSHT SH QQQ</v>
          </cell>
          <cell r="C1147" t="str">
            <v>SHORT TERM INVESTMENTS</v>
          </cell>
          <cell r="D1147">
            <v>1102311033.4100001</v>
          </cell>
          <cell r="E1147">
            <v>43616</v>
          </cell>
          <cell r="F1147">
            <v>43808</v>
          </cell>
        </row>
        <row r="1148">
          <cell r="A1148" t="str">
            <v>30107478001000</v>
          </cell>
          <cell r="B1148" t="str">
            <v>PROSHARES UPROSHT SH QQQ</v>
          </cell>
          <cell r="C1148" t="str">
            <v>TOTAL INVESTMENTS</v>
          </cell>
          <cell r="D1148">
            <v>1166267866.2</v>
          </cell>
          <cell r="E1148">
            <v>43616</v>
          </cell>
          <cell r="F1148">
            <v>43808</v>
          </cell>
        </row>
        <row r="1149">
          <cell r="A1149" t="str">
            <v>30107478001050</v>
          </cell>
          <cell r="B1149" t="str">
            <v>PROSHARES UPROSHT SH QQQ</v>
          </cell>
          <cell r="C1149" t="str">
            <v>CASH</v>
          </cell>
          <cell r="D1149">
            <v>515916.91</v>
          </cell>
          <cell r="E1149">
            <v>43616</v>
          </cell>
          <cell r="F1149">
            <v>43808</v>
          </cell>
        </row>
        <row r="1150">
          <cell r="A1150" t="str">
            <v>30107478001100</v>
          </cell>
          <cell r="B1150" t="str">
            <v>PROSHARES UPROSHT SH QQQ</v>
          </cell>
          <cell r="C1150" t="str">
            <v>FOREIGN CURRENCY HOLDINGS</v>
          </cell>
          <cell r="D1150">
            <v>2244403.12</v>
          </cell>
          <cell r="E1150">
            <v>43616</v>
          </cell>
          <cell r="F1150">
            <v>43808</v>
          </cell>
        </row>
        <row r="1151">
          <cell r="A1151" t="str">
            <v>3010747800AI9070</v>
          </cell>
          <cell r="B1151" t="str">
            <v>PROSHARES UPROSHT SH QQQ</v>
          </cell>
          <cell r="C1151" t="str">
            <v>ACCRUED INTEREST INCOME - OTHER</v>
          </cell>
          <cell r="D1151">
            <v>12954.84</v>
          </cell>
          <cell r="E1151">
            <v>43616</v>
          </cell>
          <cell r="F1151">
            <v>43808</v>
          </cell>
        </row>
        <row r="1152">
          <cell r="A1152" t="str">
            <v>30107478001200</v>
          </cell>
          <cell r="B1152" t="str">
            <v>PROSHARES UPROSHT SH QQQ</v>
          </cell>
          <cell r="C1152" t="str">
            <v>SUBTOTAL</v>
          </cell>
          <cell r="D1152">
            <v>12954.84</v>
          </cell>
          <cell r="E1152">
            <v>43616</v>
          </cell>
          <cell r="F1152">
            <v>43808</v>
          </cell>
        </row>
        <row r="1153">
          <cell r="A1153" t="str">
            <v>30107478001300</v>
          </cell>
          <cell r="B1153" t="str">
            <v>PROSHARES UPROSHT SH QQQ</v>
          </cell>
          <cell r="C1153" t="str">
            <v>CAPITAL SHARES RECEIVABLE</v>
          </cell>
          <cell r="D1153">
            <v>22739163.079999998</v>
          </cell>
          <cell r="E1153">
            <v>43616</v>
          </cell>
          <cell r="F1153">
            <v>43808</v>
          </cell>
        </row>
        <row r="1154">
          <cell r="A1154" t="str">
            <v>3010747800P50950000</v>
          </cell>
          <cell r="B1154" t="str">
            <v>PROSHARES UPROSHT SH QQQ</v>
          </cell>
          <cell r="C1154" t="str">
            <v>PREPAID MISCELLANEOUS FEE</v>
          </cell>
          <cell r="D1154">
            <v>68</v>
          </cell>
          <cell r="E1154">
            <v>43616</v>
          </cell>
          <cell r="F1154">
            <v>43808</v>
          </cell>
        </row>
        <row r="1155">
          <cell r="A1155" t="str">
            <v>3010747800P52300000</v>
          </cell>
          <cell r="B1155" t="str">
            <v>PROSHARES UPROSHT SH QQQ</v>
          </cell>
          <cell r="C1155" t="str">
            <v>PREPAID WAIVER FROM ADVISOR EXPENSE</v>
          </cell>
          <cell r="D1155">
            <v>58792.21</v>
          </cell>
          <cell r="E1155">
            <v>43616</v>
          </cell>
          <cell r="F1155">
            <v>43808</v>
          </cell>
        </row>
        <row r="1156">
          <cell r="A1156" t="str">
            <v>3010747800P69130000</v>
          </cell>
          <cell r="B1156" t="str">
            <v>PROSHARES UPROSHT SH QQQ</v>
          </cell>
          <cell r="C1156" t="str">
            <v>PREPAID OTHER EXPENSE</v>
          </cell>
          <cell r="D1156">
            <v>4367.51</v>
          </cell>
          <cell r="E1156">
            <v>43616</v>
          </cell>
          <cell r="F1156">
            <v>43808</v>
          </cell>
        </row>
        <row r="1157">
          <cell r="A1157" t="str">
            <v>30107478001650</v>
          </cell>
          <cell r="B1157" t="str">
            <v>PROSHARES UPROSHT SH QQQ</v>
          </cell>
          <cell r="C1157" t="str">
            <v>APP/DEP FUTURES</v>
          </cell>
          <cell r="D1157">
            <v>-332198.23</v>
          </cell>
          <cell r="E1157">
            <v>43616</v>
          </cell>
          <cell r="F1157">
            <v>43808</v>
          </cell>
        </row>
        <row r="1158">
          <cell r="A1158" t="str">
            <v>30107478001800</v>
          </cell>
          <cell r="B1158" t="str">
            <v>PROSHARES UPROSHT SH QQQ</v>
          </cell>
          <cell r="C1158" t="str">
            <v>SUBTOTAL</v>
          </cell>
          <cell r="D1158">
            <v>-268970.51</v>
          </cell>
          <cell r="E1158">
            <v>43616</v>
          </cell>
          <cell r="F1158">
            <v>43808</v>
          </cell>
        </row>
        <row r="1159">
          <cell r="A1159" t="str">
            <v>30107478001850</v>
          </cell>
          <cell r="B1159" t="str">
            <v>PROSHARES UPROSHT SH QQQ</v>
          </cell>
          <cell r="C1159" t="str">
            <v>TOTAL ASSETS</v>
          </cell>
          <cell r="D1159">
            <v>1191511333.6400001</v>
          </cell>
          <cell r="E1159">
            <v>43616</v>
          </cell>
          <cell r="F1159">
            <v>43808</v>
          </cell>
        </row>
        <row r="1160">
          <cell r="A1160" t="str">
            <v>30107478002100</v>
          </cell>
          <cell r="B1160" t="str">
            <v>PROSHARES UPROSHT SH QQQ</v>
          </cell>
          <cell r="C1160" t="str">
            <v>CAPITAL SHARES PAYABLE</v>
          </cell>
          <cell r="D1160">
            <v>6316434.1900000004</v>
          </cell>
          <cell r="E1160">
            <v>43616</v>
          </cell>
          <cell r="F1160">
            <v>43808</v>
          </cell>
        </row>
        <row r="1161">
          <cell r="A1161" t="str">
            <v>3010747800AE50030000</v>
          </cell>
          <cell r="B1161" t="str">
            <v>PROSHARES UPROSHT SH QQQ</v>
          </cell>
          <cell r="C1161" t="str">
            <v>ACCRUED ADMINISTRATION FEE</v>
          </cell>
          <cell r="D1161">
            <v>78119.55</v>
          </cell>
          <cell r="E1161">
            <v>43616</v>
          </cell>
          <cell r="F1161">
            <v>43808</v>
          </cell>
        </row>
        <row r="1162">
          <cell r="A1162" t="str">
            <v>3010747800AE50040000</v>
          </cell>
          <cell r="B1162" t="str">
            <v>PROSHARES UPROSHT SH QQQ</v>
          </cell>
          <cell r="C1162" t="str">
            <v>ACCRUED ADMINISTRATION OUT OF POCKET</v>
          </cell>
          <cell r="D1162">
            <v>3106.63</v>
          </cell>
          <cell r="E1162">
            <v>43616</v>
          </cell>
          <cell r="F1162">
            <v>43808</v>
          </cell>
        </row>
        <row r="1163">
          <cell r="A1163" t="str">
            <v>3010747800AE50110000</v>
          </cell>
          <cell r="B1163" t="str">
            <v>PROSHARES UPROSHT SH QQQ</v>
          </cell>
          <cell r="C1163" t="str">
            <v>ACCRUED SUB-ADVISORY FEE</v>
          </cell>
          <cell r="D1163">
            <v>130617.54</v>
          </cell>
          <cell r="E1163">
            <v>43616</v>
          </cell>
          <cell r="F1163">
            <v>43808</v>
          </cell>
        </row>
        <row r="1164">
          <cell r="A1164" t="str">
            <v>3010747800AE50150000</v>
          </cell>
          <cell r="B1164" t="str">
            <v>PROSHARES UPROSHT SH QQQ</v>
          </cell>
          <cell r="C1164" t="str">
            <v>ACCRUED AUDIT FEE</v>
          </cell>
          <cell r="D1164">
            <v>11764.85</v>
          </cell>
          <cell r="E1164">
            <v>43616</v>
          </cell>
          <cell r="F1164">
            <v>43808</v>
          </cell>
        </row>
        <row r="1165">
          <cell r="A1165" t="str">
            <v>3010747800AE50300000</v>
          </cell>
          <cell r="B1165" t="str">
            <v>PROSHARES UPROSHT SH QQQ</v>
          </cell>
          <cell r="C1165" t="str">
            <v>ACCRUED PROFESSIONAL FEES</v>
          </cell>
          <cell r="D1165">
            <v>1923.88</v>
          </cell>
          <cell r="E1165">
            <v>43616</v>
          </cell>
          <cell r="F1165">
            <v>43808</v>
          </cell>
        </row>
        <row r="1166">
          <cell r="A1166" t="str">
            <v>3010747800AE50650000</v>
          </cell>
          <cell r="B1166" t="str">
            <v>PROSHARES UPROSHT SH QQQ</v>
          </cell>
          <cell r="C1166" t="str">
            <v>ACCRUED CUSTODY FEE</v>
          </cell>
          <cell r="D1166">
            <v>25413.81</v>
          </cell>
          <cell r="E1166">
            <v>43616</v>
          </cell>
          <cell r="F1166">
            <v>43808</v>
          </cell>
        </row>
        <row r="1167">
          <cell r="A1167" t="str">
            <v>3010747800AE50700000</v>
          </cell>
          <cell r="B1167" t="str">
            <v>PROSHARES UPROSHT SH QQQ</v>
          </cell>
          <cell r="C1167" t="str">
            <v>ACCRUED DIRECTORS/TRUSTEE FEE</v>
          </cell>
          <cell r="D1167">
            <v>8664.6299999999992</v>
          </cell>
          <cell r="E1167">
            <v>43616</v>
          </cell>
          <cell r="F1167">
            <v>43808</v>
          </cell>
        </row>
        <row r="1168">
          <cell r="A1168" t="str">
            <v>3010747800AE50810000</v>
          </cell>
          <cell r="B1168" t="str">
            <v>PROSHARES UPROSHT SH QQQ</v>
          </cell>
          <cell r="C1168" t="str">
            <v>ACCRUED MANAGEMENT FEES (VARIABLE)</v>
          </cell>
          <cell r="D1168">
            <v>979638.68</v>
          </cell>
          <cell r="E1168">
            <v>43616</v>
          </cell>
          <cell r="F1168">
            <v>43808</v>
          </cell>
        </row>
        <row r="1169">
          <cell r="A1169" t="str">
            <v>3010747800AE50850000</v>
          </cell>
          <cell r="B1169" t="str">
            <v>PROSHARES UPROSHT SH QQQ</v>
          </cell>
          <cell r="C1169" t="str">
            <v>ACCRUED INSURANCE FEE</v>
          </cell>
          <cell r="D1169">
            <v>-7349.83</v>
          </cell>
          <cell r="E1169">
            <v>43616</v>
          </cell>
          <cell r="F1169">
            <v>43808</v>
          </cell>
        </row>
        <row r="1170">
          <cell r="A1170" t="str">
            <v>3010747800AE50900000</v>
          </cell>
          <cell r="B1170" t="str">
            <v>PROSHARES UPROSHT SH QQQ</v>
          </cell>
          <cell r="C1170" t="str">
            <v>ACCRUED LEGAL FEE</v>
          </cell>
          <cell r="D1170">
            <v>405.51</v>
          </cell>
          <cell r="E1170">
            <v>43616</v>
          </cell>
          <cell r="F1170">
            <v>43808</v>
          </cell>
        </row>
        <row r="1171">
          <cell r="A1171" t="str">
            <v>3010747800AE51520000</v>
          </cell>
          <cell r="B1171" t="str">
            <v>PROSHARES UPROSHT SH QQQ</v>
          </cell>
          <cell r="C1171" t="str">
            <v>ACCRUED LISTING EXPENSE</v>
          </cell>
          <cell r="D1171">
            <v>-166.01</v>
          </cell>
          <cell r="E1171">
            <v>43616</v>
          </cell>
          <cell r="F1171">
            <v>43808</v>
          </cell>
        </row>
        <row r="1172">
          <cell r="A1172" t="str">
            <v>3010747800AE51600000</v>
          </cell>
          <cell r="B1172" t="str">
            <v>PROSHARES UPROSHT SH QQQ</v>
          </cell>
          <cell r="C1172" t="str">
            <v>ACCRUED SHAREHOLDER REPORTING FEE</v>
          </cell>
          <cell r="D1172">
            <v>18562.91</v>
          </cell>
          <cell r="E1172">
            <v>43616</v>
          </cell>
          <cell r="F1172">
            <v>43808</v>
          </cell>
        </row>
        <row r="1173">
          <cell r="A1173" t="str">
            <v>3010747800AE52310000</v>
          </cell>
          <cell r="B1173" t="str">
            <v>PROSHARES UPROSHT SH QQQ</v>
          </cell>
          <cell r="C1173" t="str">
            <v>ACCRUED TREASURER SERVICES</v>
          </cell>
          <cell r="D1173">
            <v>1605.33</v>
          </cell>
          <cell r="E1173">
            <v>43616</v>
          </cell>
          <cell r="F1173">
            <v>43808</v>
          </cell>
        </row>
        <row r="1174">
          <cell r="A1174" t="str">
            <v>3010747800AE53060000</v>
          </cell>
          <cell r="B1174" t="str">
            <v>PROSHARES UPROSHT SH QQQ</v>
          </cell>
          <cell r="C1174" t="str">
            <v>ACCRUED CCO EXPENSE</v>
          </cell>
          <cell r="D1174">
            <v>7647.99</v>
          </cell>
          <cell r="E1174">
            <v>43616</v>
          </cell>
          <cell r="F1174">
            <v>43808</v>
          </cell>
        </row>
        <row r="1175">
          <cell r="A1175" t="str">
            <v>3010747800AE60100000</v>
          </cell>
          <cell r="B1175" t="str">
            <v>PROSHARES UPROSHT SH QQQ</v>
          </cell>
          <cell r="C1175" t="str">
            <v>ACCRUED REGULATORY</v>
          </cell>
          <cell r="D1175">
            <v>4618.1899999999996</v>
          </cell>
          <cell r="E1175">
            <v>43616</v>
          </cell>
          <cell r="F1175">
            <v>43808</v>
          </cell>
        </row>
        <row r="1176">
          <cell r="A1176" t="str">
            <v>3010747800AE62520000</v>
          </cell>
          <cell r="B1176" t="str">
            <v>PROSHARES UPROSHT SH QQQ</v>
          </cell>
          <cell r="C1176" t="str">
            <v>ACCRUED BASIS POINT LICENSING FEE</v>
          </cell>
          <cell r="D1176">
            <v>232462.85</v>
          </cell>
          <cell r="E1176">
            <v>43616</v>
          </cell>
          <cell r="F1176">
            <v>43808</v>
          </cell>
        </row>
        <row r="1177">
          <cell r="A1177" t="str">
            <v>3010747800AE76010000</v>
          </cell>
          <cell r="B1177" t="str">
            <v>PROSHARES UPROSHT SH QQQ</v>
          </cell>
          <cell r="C1177" t="str">
            <v>ACCRUED TAX EXPENSE</v>
          </cell>
          <cell r="D1177">
            <v>2371.9699999999998</v>
          </cell>
          <cell r="E1177">
            <v>43616</v>
          </cell>
          <cell r="F1177">
            <v>43808</v>
          </cell>
        </row>
        <row r="1178">
          <cell r="A1178" t="str">
            <v>3010747800AE84230000</v>
          </cell>
          <cell r="B1178" t="str">
            <v>PROSHARES UPROSHT SH QQQ</v>
          </cell>
          <cell r="C1178" t="str">
            <v>ACCRUED LEGAL FEES OOP</v>
          </cell>
          <cell r="D1178">
            <v>-38.22</v>
          </cell>
          <cell r="E1178">
            <v>43616</v>
          </cell>
          <cell r="F1178">
            <v>43808</v>
          </cell>
        </row>
        <row r="1179">
          <cell r="A1179" t="str">
            <v>3010747800AE84240000</v>
          </cell>
          <cell r="B1179" t="str">
            <v>PROSHARES UPROSHT SH QQQ</v>
          </cell>
          <cell r="C1179" t="str">
            <v>ACCRUED PROFESSIONAL FEES OOP</v>
          </cell>
          <cell r="D1179">
            <v>-45.72</v>
          </cell>
          <cell r="E1179">
            <v>43616</v>
          </cell>
          <cell r="F1179">
            <v>43808</v>
          </cell>
        </row>
        <row r="1180">
          <cell r="A1180" t="str">
            <v>30107478002150</v>
          </cell>
          <cell r="B1180" t="str">
            <v>PROSHARES UPROSHT SH QQQ</v>
          </cell>
          <cell r="C1180" t="str">
            <v>SUBTOTAL</v>
          </cell>
          <cell r="D1180">
            <v>1499324.54</v>
          </cell>
          <cell r="E1180">
            <v>43616</v>
          </cell>
          <cell r="F1180">
            <v>43808</v>
          </cell>
        </row>
        <row r="1181">
          <cell r="A1181" t="str">
            <v>30107478002550</v>
          </cell>
          <cell r="B1181" t="str">
            <v>PROSHARES UPROSHT SH QQQ</v>
          </cell>
          <cell r="C1181" t="str">
            <v>TOTAL LIABILITIES</v>
          </cell>
          <cell r="D1181">
            <v>7815758.7300000004</v>
          </cell>
          <cell r="E1181">
            <v>43616</v>
          </cell>
          <cell r="F1181">
            <v>43808</v>
          </cell>
        </row>
        <row r="1182">
          <cell r="A1182" t="str">
            <v>30107478002600</v>
          </cell>
          <cell r="B1182" t="str">
            <v>PROSHARES UPROSHT SH QQQ</v>
          </cell>
          <cell r="C1182" t="str">
            <v>TOTAL NET ASSETS AT MARKET</v>
          </cell>
          <cell r="D1182">
            <v>1183695574.9100001</v>
          </cell>
          <cell r="E1182">
            <v>43616</v>
          </cell>
          <cell r="F1182">
            <v>43808</v>
          </cell>
        </row>
        <row r="1183">
          <cell r="A1183" t="str">
            <v>30107478002650</v>
          </cell>
          <cell r="B1183" t="str">
            <v>PROSHARES UPROSHT SH QQQ</v>
          </cell>
          <cell r="C1183" t="str">
            <v>FUND SHARES OUTSTANDING</v>
          </cell>
          <cell r="D1183">
            <v>46271231</v>
          </cell>
          <cell r="E1183">
            <v>43616</v>
          </cell>
          <cell r="F1183">
            <v>43808</v>
          </cell>
        </row>
        <row r="1184">
          <cell r="A1184" t="str">
            <v>30107478002700</v>
          </cell>
          <cell r="B1184" t="str">
            <v>PROSHARES UPROSHT SH QQQ</v>
          </cell>
          <cell r="C1184" t="str">
            <v>NET ASSET VALUE</v>
          </cell>
          <cell r="D1184">
            <v>25.581669999999999</v>
          </cell>
          <cell r="E1184">
            <v>43616</v>
          </cell>
          <cell r="F1184">
            <v>43808</v>
          </cell>
        </row>
        <row r="1185">
          <cell r="A1185" t="str">
            <v>30107478002750</v>
          </cell>
          <cell r="B1185" t="str">
            <v>PROSHARES UPROSHT SH QQQ</v>
          </cell>
          <cell r="C1185" t="str">
            <v>NET ASSET VALUE (ROUNDED)</v>
          </cell>
          <cell r="D1185">
            <v>25.58</v>
          </cell>
          <cell r="E1185">
            <v>43616</v>
          </cell>
          <cell r="F1185">
            <v>43808</v>
          </cell>
        </row>
        <row r="1186">
          <cell r="A1186" t="str">
            <v>30107478002800</v>
          </cell>
          <cell r="B1186" t="str">
            <v>PROSHARES UPROSHT SH QQQ</v>
          </cell>
          <cell r="C1186" t="str">
            <v>SUBSCRIPTIONS</v>
          </cell>
          <cell r="D1186">
            <v>10295027365.860001</v>
          </cell>
          <cell r="E1186">
            <v>43616</v>
          </cell>
          <cell r="F1186">
            <v>43808</v>
          </cell>
        </row>
        <row r="1187">
          <cell r="A1187" t="str">
            <v>30107478002950</v>
          </cell>
          <cell r="B1187" t="str">
            <v>PROSHARES UPROSHT SH QQQ</v>
          </cell>
          <cell r="C1187" t="str">
            <v>REDEMPTIONS</v>
          </cell>
          <cell r="D1187">
            <v>-6908625011.2799997</v>
          </cell>
          <cell r="E1187">
            <v>43616</v>
          </cell>
          <cell r="F1187">
            <v>43808</v>
          </cell>
        </row>
        <row r="1188">
          <cell r="A1188" t="str">
            <v>30107478003100</v>
          </cell>
          <cell r="B1188" t="str">
            <v>PROSHARES UPROSHT SH QQQ</v>
          </cell>
          <cell r="C1188" t="str">
            <v>SUBTOTAL</v>
          </cell>
          <cell r="D1188">
            <v>3386402354.5799999</v>
          </cell>
          <cell r="E1188">
            <v>43616</v>
          </cell>
          <cell r="F1188">
            <v>43808</v>
          </cell>
        </row>
        <row r="1189">
          <cell r="A1189" t="str">
            <v>30107478003150</v>
          </cell>
          <cell r="B1189" t="str">
            <v>PROSHARES UPROSHT SH QQQ</v>
          </cell>
          <cell r="C1189" t="str">
            <v>UNDISTRIBUTED GAIN/LOSS PRIOR</v>
          </cell>
          <cell r="D1189">
            <v>-1312702074.23</v>
          </cell>
          <cell r="E1189">
            <v>43616</v>
          </cell>
          <cell r="F1189">
            <v>43808</v>
          </cell>
        </row>
        <row r="1190">
          <cell r="A1190" t="str">
            <v>30107478003200</v>
          </cell>
          <cell r="B1190" t="str">
            <v>PROSHARES UPROSHT SH QQQ</v>
          </cell>
          <cell r="C1190" t="str">
            <v>ADJ TO BEG BAL (GAIN/LOSS)</v>
          </cell>
          <cell r="D1190">
            <v>13723268</v>
          </cell>
          <cell r="E1190">
            <v>43616</v>
          </cell>
          <cell r="F1190">
            <v>43808</v>
          </cell>
        </row>
        <row r="1191">
          <cell r="A1191" t="str">
            <v>30107478003250</v>
          </cell>
          <cell r="B1191" t="str">
            <v>PROSHARES UPROSHT SH QQQ</v>
          </cell>
          <cell r="C1191" t="str">
            <v>ADJUSTED UND GAIN/LOSS PRIOR</v>
          </cell>
          <cell r="D1191">
            <v>-1298978806.23</v>
          </cell>
          <cell r="E1191">
            <v>43616</v>
          </cell>
          <cell r="F1191">
            <v>43808</v>
          </cell>
        </row>
        <row r="1192">
          <cell r="A1192" t="str">
            <v>30107478003350</v>
          </cell>
          <cell r="B1192" t="str">
            <v>PROSHARES UPROSHT SH QQQ</v>
          </cell>
          <cell r="C1192" t="str">
            <v>UNDISTRIBUTED INCOME PRIOR</v>
          </cell>
          <cell r="D1192">
            <v>5899449.0199999996</v>
          </cell>
          <cell r="E1192">
            <v>43616</v>
          </cell>
          <cell r="F1192">
            <v>43808</v>
          </cell>
        </row>
        <row r="1193">
          <cell r="A1193" t="str">
            <v>30107478003500</v>
          </cell>
          <cell r="B1193" t="str">
            <v>PROSHARES UPROSHT SH QQQ</v>
          </cell>
          <cell r="C1193" t="str">
            <v>DISTRIBUTED INCOME</v>
          </cell>
          <cell r="D1193">
            <v>-13432072.49</v>
          </cell>
          <cell r="E1193">
            <v>43616</v>
          </cell>
          <cell r="F1193">
            <v>43808</v>
          </cell>
        </row>
        <row r="1194">
          <cell r="A1194" t="str">
            <v>30107478003600</v>
          </cell>
          <cell r="B1194" t="str">
            <v>PROSHARES UPROSHT SH QQQ</v>
          </cell>
          <cell r="C1194" t="str">
            <v>TOTAL CAPITAL</v>
          </cell>
          <cell r="D1194">
            <v>2079890924.8800001</v>
          </cell>
          <cell r="E1194">
            <v>43616</v>
          </cell>
          <cell r="F1194">
            <v>43808</v>
          </cell>
        </row>
        <row r="1195">
          <cell r="A1195" t="str">
            <v>3010747800I9070</v>
          </cell>
          <cell r="B1195" t="str">
            <v>PROSHARES UPROSHT SH QQQ</v>
          </cell>
          <cell r="C1195" t="str">
            <v>INTEREST INCOME - OTHER</v>
          </cell>
          <cell r="D1195">
            <v>4038389.7</v>
          </cell>
          <cell r="E1195">
            <v>43616</v>
          </cell>
          <cell r="F1195">
            <v>43808</v>
          </cell>
        </row>
        <row r="1196">
          <cell r="A1196" t="str">
            <v>3010747800I9071</v>
          </cell>
          <cell r="B1196" t="str">
            <v>PROSHARES UPROSHT SH QQQ</v>
          </cell>
          <cell r="C1196" t="str">
            <v>INTEREST INCOME ON CURRENCY</v>
          </cell>
          <cell r="D1196">
            <v>11346.44</v>
          </cell>
          <cell r="E1196">
            <v>43616</v>
          </cell>
          <cell r="F1196">
            <v>43808</v>
          </cell>
        </row>
        <row r="1197">
          <cell r="A1197" t="str">
            <v>30107478003650</v>
          </cell>
          <cell r="B1197" t="str">
            <v>PROSHARES UPROSHT SH QQQ</v>
          </cell>
          <cell r="C1197" t="str">
            <v>SUBTOTAL</v>
          </cell>
          <cell r="D1197">
            <v>4049736.14</v>
          </cell>
          <cell r="E1197">
            <v>43616</v>
          </cell>
          <cell r="F1197">
            <v>43808</v>
          </cell>
        </row>
        <row r="1198">
          <cell r="A1198" t="str">
            <v>30107478003750</v>
          </cell>
          <cell r="B1198" t="str">
            <v>PROSHARES UPROSHT SH QQQ</v>
          </cell>
          <cell r="C1198" t="str">
            <v>ACCRETION OF MARKET DISCOUNT</v>
          </cell>
          <cell r="D1198">
            <v>13300368.699999999</v>
          </cell>
          <cell r="E1198">
            <v>43616</v>
          </cell>
          <cell r="F1198">
            <v>43808</v>
          </cell>
        </row>
        <row r="1199">
          <cell r="A1199" t="str">
            <v>30107478003900</v>
          </cell>
          <cell r="B1199" t="str">
            <v>PROSHARES UPROSHT SH QQQ</v>
          </cell>
          <cell r="C1199" t="str">
            <v>SUBTOTAL</v>
          </cell>
          <cell r="D1199">
            <v>13300368.699999999</v>
          </cell>
          <cell r="E1199">
            <v>43616</v>
          </cell>
          <cell r="F1199">
            <v>43808</v>
          </cell>
        </row>
        <row r="1200">
          <cell r="A1200" t="str">
            <v>30107478004000</v>
          </cell>
          <cell r="B1200" t="str">
            <v>PROSHARES UPROSHT SH QQQ</v>
          </cell>
          <cell r="C1200" t="str">
            <v>TOTAL INCOME</v>
          </cell>
          <cell r="D1200">
            <v>17350104.84</v>
          </cell>
          <cell r="E1200">
            <v>43616</v>
          </cell>
          <cell r="F1200">
            <v>43808</v>
          </cell>
        </row>
        <row r="1201">
          <cell r="A1201" t="str">
            <v>3010747800E50030000</v>
          </cell>
          <cell r="B1201" t="str">
            <v>PROSHARES UPROSHT SH QQQ</v>
          </cell>
          <cell r="C1201" t="str">
            <v>ADMINISTRATION FEE</v>
          </cell>
          <cell r="D1201">
            <v>-92932.27</v>
          </cell>
          <cell r="E1201">
            <v>43616</v>
          </cell>
          <cell r="F1201">
            <v>43808</v>
          </cell>
        </row>
        <row r="1202">
          <cell r="A1202" t="str">
            <v>3010747800E50040000</v>
          </cell>
          <cell r="B1202" t="str">
            <v>PROSHARES UPROSHT SH QQQ</v>
          </cell>
          <cell r="C1202" t="str">
            <v>ADMINISTRATION OUT OF POCKET</v>
          </cell>
          <cell r="D1202">
            <v>-3680.27</v>
          </cell>
          <cell r="E1202">
            <v>43616</v>
          </cell>
          <cell r="F1202">
            <v>43808</v>
          </cell>
        </row>
        <row r="1203">
          <cell r="A1203" t="str">
            <v>3010747800E50110000</v>
          </cell>
          <cell r="B1203" t="str">
            <v>PROSHARES UPROSHT SH QQQ</v>
          </cell>
          <cell r="C1203" t="str">
            <v>SUB-ADVISORY FEE</v>
          </cell>
          <cell r="D1203">
            <v>-586520.93000000005</v>
          </cell>
          <cell r="E1203">
            <v>43616</v>
          </cell>
          <cell r="F1203">
            <v>43808</v>
          </cell>
        </row>
        <row r="1204">
          <cell r="A1204" t="str">
            <v>3010747800E50150000</v>
          </cell>
          <cell r="B1204" t="str">
            <v>PROSHARES UPROSHT SH QQQ</v>
          </cell>
          <cell r="C1204" t="str">
            <v>AUDIT FEE</v>
          </cell>
          <cell r="D1204">
            <v>-12896.21</v>
          </cell>
          <cell r="E1204">
            <v>43616</v>
          </cell>
          <cell r="F1204">
            <v>43808</v>
          </cell>
        </row>
        <row r="1205">
          <cell r="A1205" t="str">
            <v>3010747800E50300000</v>
          </cell>
          <cell r="B1205" t="str">
            <v>PROSHARES UPROSHT SH QQQ</v>
          </cell>
          <cell r="C1205" t="str">
            <v>PROFESSIONAL FEES</v>
          </cell>
          <cell r="D1205">
            <v>-3169.64</v>
          </cell>
          <cell r="E1205">
            <v>43616</v>
          </cell>
          <cell r="F1205">
            <v>43808</v>
          </cell>
        </row>
        <row r="1206">
          <cell r="A1206" t="str">
            <v>3010747800E50650000</v>
          </cell>
          <cell r="B1206" t="str">
            <v>PROSHARES UPROSHT SH QQQ</v>
          </cell>
          <cell r="C1206" t="str">
            <v>CUSTODY FEE</v>
          </cell>
          <cell r="D1206">
            <v>-30044.99</v>
          </cell>
          <cell r="E1206">
            <v>43616</v>
          </cell>
          <cell r="F1206">
            <v>43808</v>
          </cell>
        </row>
        <row r="1207">
          <cell r="A1207" t="str">
            <v>3010747800E50700000</v>
          </cell>
          <cell r="B1207" t="str">
            <v>PROSHARES UPROSHT SH QQQ</v>
          </cell>
          <cell r="C1207" t="str">
            <v>DIRECTORS/TRUSTEE FEE</v>
          </cell>
          <cell r="D1207">
            <v>-12402.85</v>
          </cell>
          <cell r="E1207">
            <v>43616</v>
          </cell>
          <cell r="F1207">
            <v>43808</v>
          </cell>
        </row>
        <row r="1208">
          <cell r="A1208" t="str">
            <v>3010747800E50810000</v>
          </cell>
          <cell r="B1208" t="str">
            <v>PROSHARES UPROSHT SH QQQ</v>
          </cell>
          <cell r="C1208" t="str">
            <v>MANAGEMENT FEES (VARIABLE)</v>
          </cell>
          <cell r="D1208">
            <v>-4398939.32</v>
          </cell>
          <cell r="E1208">
            <v>43616</v>
          </cell>
          <cell r="F1208">
            <v>43808</v>
          </cell>
        </row>
        <row r="1209">
          <cell r="A1209" t="str">
            <v>3010747800E50850000</v>
          </cell>
          <cell r="B1209" t="str">
            <v>PROSHARES UPROSHT SH QQQ</v>
          </cell>
          <cell r="C1209" t="str">
            <v>INSURANCE FEE</v>
          </cell>
          <cell r="D1209">
            <v>-8346.24</v>
          </cell>
          <cell r="E1209">
            <v>43616</v>
          </cell>
          <cell r="F1209">
            <v>43808</v>
          </cell>
        </row>
        <row r="1210">
          <cell r="A1210" t="str">
            <v>3010747800E50900000</v>
          </cell>
          <cell r="B1210" t="str">
            <v>PROSHARES UPROSHT SH QQQ</v>
          </cell>
          <cell r="C1210" t="str">
            <v>LEGAL FEE</v>
          </cell>
          <cell r="D1210">
            <v>-7724.67</v>
          </cell>
          <cell r="E1210">
            <v>43616</v>
          </cell>
          <cell r="F1210">
            <v>43808</v>
          </cell>
        </row>
        <row r="1211">
          <cell r="A1211" t="str">
            <v>3010747800E50950000</v>
          </cell>
          <cell r="B1211" t="str">
            <v>PROSHARES UPROSHT SH QQQ</v>
          </cell>
          <cell r="C1211" t="str">
            <v>MISCELLANEOUS FEE</v>
          </cell>
          <cell r="D1211">
            <v>-3334.49</v>
          </cell>
          <cell r="E1211">
            <v>43616</v>
          </cell>
          <cell r="F1211">
            <v>43808</v>
          </cell>
        </row>
        <row r="1212">
          <cell r="A1212" t="str">
            <v>3010747800E51520000</v>
          </cell>
          <cell r="B1212" t="str">
            <v>PROSHARES UPROSHT SH QQQ</v>
          </cell>
          <cell r="C1212" t="str">
            <v>LISTING EXPENSE</v>
          </cell>
          <cell r="D1212">
            <v>-4250.88</v>
          </cell>
          <cell r="E1212">
            <v>43616</v>
          </cell>
          <cell r="F1212">
            <v>43808</v>
          </cell>
        </row>
        <row r="1213">
          <cell r="A1213" t="str">
            <v>3010747800E51600000</v>
          </cell>
          <cell r="B1213" t="str">
            <v>PROSHARES UPROSHT SH QQQ</v>
          </cell>
          <cell r="C1213" t="str">
            <v>SHAREHOLDER REPORTING FEE</v>
          </cell>
          <cell r="D1213">
            <v>-28397.279999999999</v>
          </cell>
          <cell r="E1213">
            <v>43616</v>
          </cell>
          <cell r="F1213">
            <v>43808</v>
          </cell>
        </row>
        <row r="1214">
          <cell r="A1214" t="str">
            <v>3010747800E52300000</v>
          </cell>
          <cell r="B1214" t="str">
            <v>PROSHARES UPROSHT SH QQQ</v>
          </cell>
          <cell r="C1214" t="str">
            <v>WAIVER FROM ADVISOR EXPENSE</v>
          </cell>
          <cell r="D1214">
            <v>264362.09999999998</v>
          </cell>
          <cell r="E1214">
            <v>43616</v>
          </cell>
          <cell r="F1214">
            <v>43808</v>
          </cell>
        </row>
        <row r="1215">
          <cell r="A1215" t="str">
            <v>3010747800E52310000</v>
          </cell>
          <cell r="B1215" t="str">
            <v>PROSHARES UPROSHT SH QQQ</v>
          </cell>
          <cell r="C1215" t="str">
            <v>TREASURER SERVICES</v>
          </cell>
          <cell r="D1215">
            <v>-3448.33</v>
          </cell>
          <cell r="E1215">
            <v>43616</v>
          </cell>
          <cell r="F1215">
            <v>43808</v>
          </cell>
        </row>
        <row r="1216">
          <cell r="A1216" t="str">
            <v>3010747800E53060000</v>
          </cell>
          <cell r="B1216" t="str">
            <v>PROSHARES UPROSHT SH QQQ</v>
          </cell>
          <cell r="C1216" t="str">
            <v>CCO EXPENSE</v>
          </cell>
          <cell r="D1216">
            <v>-5361.98</v>
          </cell>
          <cell r="E1216">
            <v>43616</v>
          </cell>
          <cell r="F1216">
            <v>43808</v>
          </cell>
        </row>
        <row r="1217">
          <cell r="A1217" t="str">
            <v>3010747800E60100000</v>
          </cell>
          <cell r="B1217" t="str">
            <v>PROSHARES UPROSHT SH QQQ</v>
          </cell>
          <cell r="C1217" t="str">
            <v>REGULATORY</v>
          </cell>
          <cell r="D1217">
            <v>-11424.06</v>
          </cell>
          <cell r="E1217">
            <v>43616</v>
          </cell>
          <cell r="F1217">
            <v>43808</v>
          </cell>
        </row>
        <row r="1218">
          <cell r="A1218" t="str">
            <v>3010747800E62520000</v>
          </cell>
          <cell r="B1218" t="str">
            <v>PROSHARES UPROSHT SH QQQ</v>
          </cell>
          <cell r="C1218" t="str">
            <v>BASIS POINT LICENSING FEE</v>
          </cell>
          <cell r="D1218">
            <v>-586520.93000000005</v>
          </cell>
          <cell r="E1218">
            <v>43616</v>
          </cell>
          <cell r="F1218">
            <v>43808</v>
          </cell>
        </row>
        <row r="1219">
          <cell r="A1219" t="str">
            <v>3010747800E69130000</v>
          </cell>
          <cell r="B1219" t="str">
            <v>PROSHARES UPROSHT SH QQQ</v>
          </cell>
          <cell r="C1219" t="str">
            <v>OTHER EXPENSE</v>
          </cell>
          <cell r="D1219">
            <v>-3552.52</v>
          </cell>
          <cell r="E1219">
            <v>43616</v>
          </cell>
          <cell r="F1219">
            <v>43808</v>
          </cell>
        </row>
        <row r="1220">
          <cell r="A1220" t="str">
            <v>3010747800E76010000</v>
          </cell>
          <cell r="B1220" t="str">
            <v>PROSHARES UPROSHT SH QQQ</v>
          </cell>
          <cell r="C1220" t="str">
            <v>TAX EXPENSE</v>
          </cell>
          <cell r="D1220">
            <v>-2820.08</v>
          </cell>
          <cell r="E1220">
            <v>43616</v>
          </cell>
          <cell r="F1220">
            <v>43808</v>
          </cell>
        </row>
        <row r="1221">
          <cell r="A1221" t="str">
            <v>3010747800E84230000</v>
          </cell>
          <cell r="B1221" t="str">
            <v>PROSHARES UPROSHT SH QQQ</v>
          </cell>
          <cell r="C1221" t="str">
            <v>LEGAL FEES OOP</v>
          </cell>
          <cell r="D1221">
            <v>-23.07</v>
          </cell>
          <cell r="E1221">
            <v>43616</v>
          </cell>
          <cell r="F1221">
            <v>43808</v>
          </cell>
        </row>
        <row r="1222">
          <cell r="A1222" t="str">
            <v>3010747800E84240000</v>
          </cell>
          <cell r="B1222" t="str">
            <v>PROSHARES UPROSHT SH QQQ</v>
          </cell>
          <cell r="C1222" t="str">
            <v>PROFESSIONAL FEES OOP</v>
          </cell>
          <cell r="D1222">
            <v>-23.76</v>
          </cell>
          <cell r="E1222">
            <v>43616</v>
          </cell>
          <cell r="F1222">
            <v>43808</v>
          </cell>
        </row>
        <row r="1223">
          <cell r="A1223" t="str">
            <v>30107478004060</v>
          </cell>
          <cell r="B1223" t="str">
            <v>PROSHARES UPROSHT SH QQQ</v>
          </cell>
          <cell r="C1223" t="str">
            <v>TOTAL EXPENSES</v>
          </cell>
          <cell r="D1223">
            <v>-5541452.6699999999</v>
          </cell>
          <cell r="E1223">
            <v>43616</v>
          </cell>
          <cell r="F1223">
            <v>43808</v>
          </cell>
        </row>
        <row r="1224">
          <cell r="A1224" t="str">
            <v>30107478004100</v>
          </cell>
          <cell r="B1224" t="str">
            <v>PROSHARES UPROSHT SH QQQ</v>
          </cell>
          <cell r="C1224" t="str">
            <v>TOTAL NET INCOME</v>
          </cell>
          <cell r="D1224">
            <v>11808652.17</v>
          </cell>
          <cell r="E1224">
            <v>43616</v>
          </cell>
          <cell r="F1224">
            <v>43808</v>
          </cell>
        </row>
        <row r="1225">
          <cell r="A1225" t="str">
            <v>30107478004150</v>
          </cell>
          <cell r="B1225" t="str">
            <v>PROSHARES UPROSHT SH QQQ</v>
          </cell>
          <cell r="C1225" t="str">
            <v>INVESTMENT SHORT SHORT GAIN</v>
          </cell>
          <cell r="D1225">
            <v>3958643.85</v>
          </cell>
          <cell r="E1225">
            <v>43616</v>
          </cell>
          <cell r="F1225">
            <v>43808</v>
          </cell>
        </row>
        <row r="1226">
          <cell r="A1226" t="str">
            <v>30107478004250</v>
          </cell>
          <cell r="B1226" t="str">
            <v>PROSHARES UPROSHT SH QQQ</v>
          </cell>
          <cell r="C1226" t="str">
            <v>INVESTMENT SHORT TERM LOSS</v>
          </cell>
          <cell r="D1226">
            <v>-655573028.50999999</v>
          </cell>
          <cell r="E1226">
            <v>43616</v>
          </cell>
          <cell r="F1226">
            <v>43808</v>
          </cell>
        </row>
        <row r="1227">
          <cell r="A1227" t="str">
            <v>30107478004450</v>
          </cell>
          <cell r="B1227" t="str">
            <v>PROSHARES UPROSHT SH QQQ</v>
          </cell>
          <cell r="C1227" t="str">
            <v>SUBTOTAL</v>
          </cell>
          <cell r="D1227">
            <v>-651614384.65999997</v>
          </cell>
          <cell r="E1227">
            <v>43616</v>
          </cell>
          <cell r="F1227">
            <v>43808</v>
          </cell>
        </row>
        <row r="1228">
          <cell r="A1228" t="str">
            <v>30107478004800</v>
          </cell>
          <cell r="B1228" t="str">
            <v>PROSHARES UPROSHT SH QQQ</v>
          </cell>
          <cell r="C1228" t="str">
            <v>FUTURES SHORT SHORT GAIN</v>
          </cell>
          <cell r="D1228">
            <v>12997837.83</v>
          </cell>
          <cell r="E1228">
            <v>43616</v>
          </cell>
          <cell r="F1228">
            <v>43808</v>
          </cell>
        </row>
        <row r="1229">
          <cell r="A1229" t="str">
            <v>30107478004900</v>
          </cell>
          <cell r="B1229" t="str">
            <v>PROSHARES UPROSHT SH QQQ</v>
          </cell>
          <cell r="C1229" t="str">
            <v>FUTURES SHORT TERM LOSS</v>
          </cell>
          <cell r="D1229">
            <v>-16120963.74</v>
          </cell>
          <cell r="E1229">
            <v>43616</v>
          </cell>
          <cell r="F1229">
            <v>43808</v>
          </cell>
        </row>
        <row r="1230">
          <cell r="A1230" t="str">
            <v>30107478005050</v>
          </cell>
          <cell r="B1230" t="str">
            <v>PROSHARES UPROSHT SH QQQ</v>
          </cell>
          <cell r="C1230" t="str">
            <v>SUBTOTAL</v>
          </cell>
          <cell r="D1230">
            <v>-3123125.91</v>
          </cell>
          <cell r="E1230">
            <v>43616</v>
          </cell>
          <cell r="F1230">
            <v>43808</v>
          </cell>
        </row>
        <row r="1231">
          <cell r="A1231" t="str">
            <v>30107478005400</v>
          </cell>
          <cell r="B1231" t="str">
            <v>PROSHARES UPROSHT SH QQQ</v>
          </cell>
          <cell r="C1231" t="str">
            <v>TOTAL GAIN/LOSS</v>
          </cell>
          <cell r="D1231">
            <v>-654737510.57000005</v>
          </cell>
          <cell r="E1231">
            <v>43616</v>
          </cell>
          <cell r="F1231">
            <v>43808</v>
          </cell>
        </row>
        <row r="1232">
          <cell r="A1232" t="str">
            <v>30107478005450</v>
          </cell>
          <cell r="B1232" t="str">
            <v>PROSHARES UPROSHT SH QQQ</v>
          </cell>
          <cell r="C1232" t="str">
            <v>INVESTMENTS</v>
          </cell>
          <cell r="D1232">
            <v>-252934293.34</v>
          </cell>
          <cell r="E1232">
            <v>43616</v>
          </cell>
          <cell r="F1232">
            <v>43808</v>
          </cell>
        </row>
        <row r="1233">
          <cell r="A1233" t="str">
            <v>30107478005550</v>
          </cell>
          <cell r="B1233" t="str">
            <v>PROSHARES UPROSHT SH QQQ</v>
          </cell>
          <cell r="C1233" t="str">
            <v>FUTURES</v>
          </cell>
          <cell r="D1233">
            <v>-332198.23</v>
          </cell>
          <cell r="E1233">
            <v>43616</v>
          </cell>
          <cell r="F1233">
            <v>43808</v>
          </cell>
        </row>
        <row r="1234">
          <cell r="A1234" t="str">
            <v>30107478005650</v>
          </cell>
          <cell r="B1234" t="str">
            <v>PROSHARES UPROSHT SH QQQ</v>
          </cell>
          <cell r="C1234" t="str">
            <v>TOTAL UNREALIZED GAIN/LOSS - INVESTMENTS</v>
          </cell>
          <cell r="D1234">
            <v>-253266491.56999999</v>
          </cell>
          <cell r="E1234">
            <v>43616</v>
          </cell>
          <cell r="F1234">
            <v>43808</v>
          </cell>
        </row>
        <row r="1235">
          <cell r="A1235" t="str">
            <v>30107478006000</v>
          </cell>
          <cell r="B1235" t="str">
            <v>PROSHARES UPROSHT SH QQQ</v>
          </cell>
          <cell r="C1235" t="str">
            <v>TOTAL EQUITY</v>
          </cell>
          <cell r="D1235">
            <v>1183695574.9100001</v>
          </cell>
          <cell r="E1235">
            <v>43616</v>
          </cell>
          <cell r="F1235">
            <v>43808</v>
          </cell>
        </row>
        <row r="1236">
          <cell r="A1236" t="str">
            <v>30107478006050</v>
          </cell>
          <cell r="B1236" t="str">
            <v>PROSHARES UPROSHT SH QQQ</v>
          </cell>
          <cell r="C1236" t="str">
            <v>BALANCE</v>
          </cell>
          <cell r="D1236">
            <v>0</v>
          </cell>
          <cell r="E1236">
            <v>43616</v>
          </cell>
          <cell r="F1236">
            <v>43808</v>
          </cell>
        </row>
        <row r="1237">
          <cell r="A1237" t="str">
            <v>3010749000S3000</v>
          </cell>
          <cell r="B1237" t="str">
            <v>PROSHARES UPROSHT DOW 30</v>
          </cell>
          <cell r="C1237" t="str">
            <v>DERIVATIVES</v>
          </cell>
          <cell r="D1237">
            <v>-21062448.550000001</v>
          </cell>
          <cell r="E1237">
            <v>43616</v>
          </cell>
          <cell r="F1237">
            <v>43808</v>
          </cell>
        </row>
        <row r="1238">
          <cell r="A1238" t="str">
            <v>3010749000S4000</v>
          </cell>
          <cell r="B1238" t="str">
            <v>PROSHARES UPROSHT DOW 30</v>
          </cell>
          <cell r="C1238" t="str">
            <v>CASH EQUIVALENTS</v>
          </cell>
          <cell r="D1238">
            <v>72061653.450000003</v>
          </cell>
          <cell r="E1238">
            <v>43616</v>
          </cell>
          <cell r="F1238">
            <v>43808</v>
          </cell>
        </row>
        <row r="1239">
          <cell r="A1239" t="str">
            <v>3010749000S5000</v>
          </cell>
          <cell r="B1239" t="str">
            <v>PROSHARES UPROSHT DOW 30</v>
          </cell>
          <cell r="C1239" t="str">
            <v>SHORT TERM INVESTMENTS</v>
          </cell>
          <cell r="D1239">
            <v>206491929.44999999</v>
          </cell>
          <cell r="E1239">
            <v>43616</v>
          </cell>
          <cell r="F1239">
            <v>43808</v>
          </cell>
        </row>
        <row r="1240">
          <cell r="A1240" t="str">
            <v>30107490001000</v>
          </cell>
          <cell r="B1240" t="str">
            <v>PROSHARES UPROSHT DOW 30</v>
          </cell>
          <cell r="C1240" t="str">
            <v>TOTAL INVESTMENTS</v>
          </cell>
          <cell r="D1240">
            <v>257491134.34999999</v>
          </cell>
          <cell r="E1240">
            <v>43616</v>
          </cell>
          <cell r="F1240">
            <v>43808</v>
          </cell>
        </row>
        <row r="1241">
          <cell r="A1241" t="str">
            <v>30107490001050</v>
          </cell>
          <cell r="B1241" t="str">
            <v>PROSHARES UPROSHT DOW 30</v>
          </cell>
          <cell r="C1241" t="str">
            <v>CASH</v>
          </cell>
          <cell r="D1241">
            <v>533759.1</v>
          </cell>
          <cell r="E1241">
            <v>43616</v>
          </cell>
          <cell r="F1241">
            <v>43808</v>
          </cell>
        </row>
        <row r="1242">
          <cell r="A1242" t="str">
            <v>30107490001100</v>
          </cell>
          <cell r="B1242" t="str">
            <v>PROSHARES UPROSHT DOW 30</v>
          </cell>
          <cell r="C1242" t="str">
            <v>FOREIGN CURRENCY HOLDINGS</v>
          </cell>
          <cell r="D1242">
            <v>675325.2</v>
          </cell>
          <cell r="E1242">
            <v>43616</v>
          </cell>
          <cell r="F1242">
            <v>43808</v>
          </cell>
        </row>
        <row r="1243">
          <cell r="A1243" t="str">
            <v>3010749000AI9070</v>
          </cell>
          <cell r="B1243" t="str">
            <v>PROSHARES UPROSHT DOW 30</v>
          </cell>
          <cell r="C1243" t="str">
            <v>ACCRUED INTEREST INCOME - OTHER</v>
          </cell>
          <cell r="D1243">
            <v>2941.92</v>
          </cell>
          <cell r="E1243">
            <v>43616</v>
          </cell>
          <cell r="F1243">
            <v>43808</v>
          </cell>
        </row>
        <row r="1244">
          <cell r="A1244" t="str">
            <v>30107490001200</v>
          </cell>
          <cell r="B1244" t="str">
            <v>PROSHARES UPROSHT DOW 30</v>
          </cell>
          <cell r="C1244" t="str">
            <v>SUBTOTAL</v>
          </cell>
          <cell r="D1244">
            <v>2941.92</v>
          </cell>
          <cell r="E1244">
            <v>43616</v>
          </cell>
          <cell r="F1244">
            <v>43808</v>
          </cell>
        </row>
        <row r="1245">
          <cell r="A1245" t="str">
            <v>3010749000P50950000</v>
          </cell>
          <cell r="B1245" t="str">
            <v>PROSHARES UPROSHT DOW 30</v>
          </cell>
          <cell r="C1245" t="str">
            <v>PREPAID MISCELLANEOUS FEE</v>
          </cell>
          <cell r="D1245">
            <v>140.36000000000001</v>
          </cell>
          <cell r="E1245">
            <v>43616</v>
          </cell>
          <cell r="F1245">
            <v>43808</v>
          </cell>
        </row>
        <row r="1246">
          <cell r="A1246" t="str">
            <v>3010749000P52300000</v>
          </cell>
          <cell r="B1246" t="str">
            <v>PROSHARES UPROSHT DOW 30</v>
          </cell>
          <cell r="C1246" t="str">
            <v>PREPAID WAIVER FROM ADVISOR EXPENSE</v>
          </cell>
          <cell r="D1246">
            <v>7420.71</v>
          </cell>
          <cell r="E1246">
            <v>43616</v>
          </cell>
          <cell r="F1246">
            <v>43808</v>
          </cell>
        </row>
        <row r="1247">
          <cell r="A1247" t="str">
            <v>3010749000P69130000</v>
          </cell>
          <cell r="B1247" t="str">
            <v>PROSHARES UPROSHT DOW 30</v>
          </cell>
          <cell r="C1247" t="str">
            <v>PREPAID OTHER EXPENSE</v>
          </cell>
          <cell r="D1247">
            <v>2703.24</v>
          </cell>
          <cell r="E1247">
            <v>43616</v>
          </cell>
          <cell r="F1247">
            <v>43808</v>
          </cell>
        </row>
        <row r="1248">
          <cell r="A1248" t="str">
            <v>30107490001650</v>
          </cell>
          <cell r="B1248" t="str">
            <v>PROSHARES UPROSHT DOW 30</v>
          </cell>
          <cell r="C1248" t="str">
            <v>APP/DEP FUTURES</v>
          </cell>
          <cell r="D1248">
            <v>-141575.31</v>
          </cell>
          <cell r="E1248">
            <v>43616</v>
          </cell>
          <cell r="F1248">
            <v>43808</v>
          </cell>
        </row>
        <row r="1249">
          <cell r="A1249" t="str">
            <v>30107490001800</v>
          </cell>
          <cell r="B1249" t="str">
            <v>PROSHARES UPROSHT DOW 30</v>
          </cell>
          <cell r="C1249" t="str">
            <v>SUBTOTAL</v>
          </cell>
          <cell r="D1249">
            <v>-131311</v>
          </cell>
          <cell r="E1249">
            <v>43616</v>
          </cell>
          <cell r="F1249">
            <v>43808</v>
          </cell>
        </row>
        <row r="1250">
          <cell r="A1250" t="str">
            <v>30107490001850</v>
          </cell>
          <cell r="B1250" t="str">
            <v>PROSHARES UPROSHT DOW 30</v>
          </cell>
          <cell r="C1250" t="str">
            <v>TOTAL ASSETS</v>
          </cell>
          <cell r="D1250">
            <v>258571849.56999999</v>
          </cell>
          <cell r="E1250">
            <v>43616</v>
          </cell>
          <cell r="F1250">
            <v>43808</v>
          </cell>
        </row>
        <row r="1251">
          <cell r="A1251" t="str">
            <v>3010749000AE50030000</v>
          </cell>
          <cell r="B1251" t="str">
            <v>PROSHARES UPROSHT DOW 30</v>
          </cell>
          <cell r="C1251" t="str">
            <v>ACCRUED ADMINISTRATION FEE</v>
          </cell>
          <cell r="D1251">
            <v>35929.22</v>
          </cell>
          <cell r="E1251">
            <v>43616</v>
          </cell>
          <cell r="F1251">
            <v>43808</v>
          </cell>
        </row>
        <row r="1252">
          <cell r="A1252" t="str">
            <v>3010749000AE50040000</v>
          </cell>
          <cell r="B1252" t="str">
            <v>PROSHARES UPROSHT DOW 30</v>
          </cell>
          <cell r="C1252" t="str">
            <v>ACCRUED ADMINISTRATION OUT OF POCKET</v>
          </cell>
          <cell r="D1252">
            <v>3104.74</v>
          </cell>
          <cell r="E1252">
            <v>43616</v>
          </cell>
          <cell r="F1252">
            <v>43808</v>
          </cell>
        </row>
        <row r="1253">
          <cell r="A1253" t="str">
            <v>3010749000AE50110000</v>
          </cell>
          <cell r="B1253" t="str">
            <v>PROSHARES UPROSHT DOW 30</v>
          </cell>
          <cell r="C1253" t="str">
            <v>ACCRUED SUB-ADVISORY FEE</v>
          </cell>
          <cell r="D1253">
            <v>26628.89</v>
          </cell>
          <cell r="E1253">
            <v>43616</v>
          </cell>
          <cell r="F1253">
            <v>43808</v>
          </cell>
        </row>
        <row r="1254">
          <cell r="A1254" t="str">
            <v>3010749000AE50150000</v>
          </cell>
          <cell r="B1254" t="str">
            <v>PROSHARES UPROSHT DOW 30</v>
          </cell>
          <cell r="C1254" t="str">
            <v>ACCRUED AUDIT FEE</v>
          </cell>
          <cell r="D1254">
            <v>9671.65</v>
          </cell>
          <cell r="E1254">
            <v>43616</v>
          </cell>
          <cell r="F1254">
            <v>43808</v>
          </cell>
        </row>
        <row r="1255">
          <cell r="A1255" t="str">
            <v>3010749000AE50300000</v>
          </cell>
          <cell r="B1255" t="str">
            <v>PROSHARES UPROSHT DOW 30</v>
          </cell>
          <cell r="C1255" t="str">
            <v>ACCRUED PROFESSIONAL FEES</v>
          </cell>
          <cell r="D1255">
            <v>375.89</v>
          </cell>
          <cell r="E1255">
            <v>43616</v>
          </cell>
          <cell r="F1255">
            <v>43808</v>
          </cell>
        </row>
        <row r="1256">
          <cell r="A1256" t="str">
            <v>3010749000AE50650000</v>
          </cell>
          <cell r="B1256" t="str">
            <v>PROSHARES UPROSHT DOW 30</v>
          </cell>
          <cell r="C1256" t="str">
            <v>ACCRUED CUSTODY FEE</v>
          </cell>
          <cell r="D1256">
            <v>6590.69</v>
          </cell>
          <cell r="E1256">
            <v>43616</v>
          </cell>
          <cell r="F1256">
            <v>43808</v>
          </cell>
        </row>
        <row r="1257">
          <cell r="A1257" t="str">
            <v>3010749000AE50700000</v>
          </cell>
          <cell r="B1257" t="str">
            <v>PROSHARES UPROSHT DOW 30</v>
          </cell>
          <cell r="C1257" t="str">
            <v>ACCRUED DIRECTORS/TRUSTEE FEE</v>
          </cell>
          <cell r="D1257">
            <v>1832.72</v>
          </cell>
          <cell r="E1257">
            <v>43616</v>
          </cell>
          <cell r="F1257">
            <v>43808</v>
          </cell>
        </row>
        <row r="1258">
          <cell r="A1258" t="str">
            <v>3010749000AE50810000</v>
          </cell>
          <cell r="B1258" t="str">
            <v>PROSHARES UPROSHT DOW 30</v>
          </cell>
          <cell r="C1258" t="str">
            <v>ACCRUED MANAGEMENT FEES (VARIABLE)</v>
          </cell>
          <cell r="D1258">
            <v>199718.13</v>
          </cell>
          <cell r="E1258">
            <v>43616</v>
          </cell>
          <cell r="F1258">
            <v>43808</v>
          </cell>
        </row>
        <row r="1259">
          <cell r="A1259" t="str">
            <v>3010749000AE50850000</v>
          </cell>
          <cell r="B1259" t="str">
            <v>PROSHARES UPROSHT DOW 30</v>
          </cell>
          <cell r="C1259" t="str">
            <v>ACCRUED INSURANCE FEE</v>
          </cell>
          <cell r="D1259">
            <v>-1321.08</v>
          </cell>
          <cell r="E1259">
            <v>43616</v>
          </cell>
          <cell r="F1259">
            <v>43808</v>
          </cell>
        </row>
        <row r="1260">
          <cell r="A1260" t="str">
            <v>3010749000AE50900000</v>
          </cell>
          <cell r="B1260" t="str">
            <v>PROSHARES UPROSHT DOW 30</v>
          </cell>
          <cell r="C1260" t="str">
            <v>ACCRUED LEGAL FEE</v>
          </cell>
          <cell r="D1260">
            <v>122.2</v>
          </cell>
          <cell r="E1260">
            <v>43616</v>
          </cell>
          <cell r="F1260">
            <v>43808</v>
          </cell>
        </row>
        <row r="1261">
          <cell r="A1261" t="str">
            <v>3010749000AE51520000</v>
          </cell>
          <cell r="B1261" t="str">
            <v>PROSHARES UPROSHT DOW 30</v>
          </cell>
          <cell r="C1261" t="str">
            <v>ACCRUED LISTING EXPENSE</v>
          </cell>
          <cell r="D1261">
            <v>-355.56</v>
          </cell>
          <cell r="E1261">
            <v>43616</v>
          </cell>
          <cell r="F1261">
            <v>43808</v>
          </cell>
        </row>
        <row r="1262">
          <cell r="A1262" t="str">
            <v>3010749000AE51600000</v>
          </cell>
          <cell r="B1262" t="str">
            <v>PROSHARES UPROSHT DOW 30</v>
          </cell>
          <cell r="C1262" t="str">
            <v>ACCRUED SHAREHOLDER REPORTING FEE</v>
          </cell>
          <cell r="D1262">
            <v>14730.03</v>
          </cell>
          <cell r="E1262">
            <v>43616</v>
          </cell>
          <cell r="F1262">
            <v>43808</v>
          </cell>
        </row>
        <row r="1263">
          <cell r="A1263" t="str">
            <v>3010749000AE52310000</v>
          </cell>
          <cell r="B1263" t="str">
            <v>PROSHARES UPROSHT DOW 30</v>
          </cell>
          <cell r="C1263" t="str">
            <v>ACCRUED TREASURER SERVICES</v>
          </cell>
          <cell r="D1263">
            <v>1114.42</v>
          </cell>
          <cell r="E1263">
            <v>43616</v>
          </cell>
          <cell r="F1263">
            <v>43808</v>
          </cell>
        </row>
        <row r="1264">
          <cell r="A1264" t="str">
            <v>3010749000AE53060000</v>
          </cell>
          <cell r="B1264" t="str">
            <v>PROSHARES UPROSHT DOW 30</v>
          </cell>
          <cell r="C1264" t="str">
            <v>ACCRUED CCO EXPENSE</v>
          </cell>
          <cell r="D1264">
            <v>1850.4</v>
          </cell>
          <cell r="E1264">
            <v>43616</v>
          </cell>
          <cell r="F1264">
            <v>43808</v>
          </cell>
        </row>
        <row r="1265">
          <cell r="A1265" t="str">
            <v>3010749000AE60100000</v>
          </cell>
          <cell r="B1265" t="str">
            <v>PROSHARES UPROSHT DOW 30</v>
          </cell>
          <cell r="C1265" t="str">
            <v>ACCRUED REGULATORY</v>
          </cell>
          <cell r="D1265">
            <v>918.26</v>
          </cell>
          <cell r="E1265">
            <v>43616</v>
          </cell>
          <cell r="F1265">
            <v>43808</v>
          </cell>
        </row>
        <row r="1266">
          <cell r="A1266" t="str">
            <v>3010749000AE62520000</v>
          </cell>
          <cell r="B1266" t="str">
            <v>PROSHARES UPROSHT DOW 30</v>
          </cell>
          <cell r="C1266" t="str">
            <v>ACCRUED BASIS POINT LICENSING FEE</v>
          </cell>
          <cell r="D1266">
            <v>72803.48</v>
          </cell>
          <cell r="E1266">
            <v>43616</v>
          </cell>
          <cell r="F1266">
            <v>43808</v>
          </cell>
        </row>
        <row r="1267">
          <cell r="A1267" t="str">
            <v>3010749000AE76010000</v>
          </cell>
          <cell r="B1267" t="str">
            <v>PROSHARES UPROSHT DOW 30</v>
          </cell>
          <cell r="C1267" t="str">
            <v>ACCRUED TAX EXPENSE</v>
          </cell>
          <cell r="D1267">
            <v>2371.9699999999998</v>
          </cell>
          <cell r="E1267">
            <v>43616</v>
          </cell>
          <cell r="F1267">
            <v>43808</v>
          </cell>
        </row>
        <row r="1268">
          <cell r="A1268" t="str">
            <v>3010749000AE84230000</v>
          </cell>
          <cell r="B1268" t="str">
            <v>PROSHARES UPROSHT DOW 30</v>
          </cell>
          <cell r="C1268" t="str">
            <v>ACCRUED LEGAL FEES OOP</v>
          </cell>
          <cell r="D1268">
            <v>-9.4600000000000009</v>
          </cell>
          <cell r="E1268">
            <v>43616</v>
          </cell>
          <cell r="F1268">
            <v>43808</v>
          </cell>
        </row>
        <row r="1269">
          <cell r="A1269" t="str">
            <v>3010749000AE84240000</v>
          </cell>
          <cell r="B1269" t="str">
            <v>PROSHARES UPROSHT DOW 30</v>
          </cell>
          <cell r="C1269" t="str">
            <v>ACCRUED PROFESSIONAL FEES OOP</v>
          </cell>
          <cell r="D1269">
            <v>-10.27</v>
          </cell>
          <cell r="E1269">
            <v>43616</v>
          </cell>
          <cell r="F1269">
            <v>43808</v>
          </cell>
        </row>
        <row r="1270">
          <cell r="A1270" t="str">
            <v>30107490002150</v>
          </cell>
          <cell r="B1270" t="str">
            <v>PROSHARES UPROSHT DOW 30</v>
          </cell>
          <cell r="C1270" t="str">
            <v>SUBTOTAL</v>
          </cell>
          <cell r="D1270">
            <v>376066.32</v>
          </cell>
          <cell r="E1270">
            <v>43616</v>
          </cell>
          <cell r="F1270">
            <v>43808</v>
          </cell>
        </row>
        <row r="1271">
          <cell r="A1271" t="str">
            <v>30107490002550</v>
          </cell>
          <cell r="B1271" t="str">
            <v>PROSHARES UPROSHT DOW 30</v>
          </cell>
          <cell r="C1271" t="str">
            <v>TOTAL LIABILITIES</v>
          </cell>
          <cell r="D1271">
            <v>376066.32</v>
          </cell>
          <cell r="E1271">
            <v>43616</v>
          </cell>
          <cell r="F1271">
            <v>43808</v>
          </cell>
        </row>
        <row r="1272">
          <cell r="A1272" t="str">
            <v>30107490002600</v>
          </cell>
          <cell r="B1272" t="str">
            <v>PROSHARES UPROSHT DOW 30</v>
          </cell>
          <cell r="C1272" t="str">
            <v>TOTAL NET ASSETS AT MARKET</v>
          </cell>
          <cell r="D1272">
            <v>258195783.25</v>
          </cell>
          <cell r="E1272">
            <v>43616</v>
          </cell>
          <cell r="F1272">
            <v>43808</v>
          </cell>
        </row>
        <row r="1273">
          <cell r="A1273" t="str">
            <v>30107490002650</v>
          </cell>
          <cell r="B1273" t="str">
            <v>PROSHARES UPROSHT DOW 30</v>
          </cell>
          <cell r="C1273" t="str">
            <v>FUND SHARES OUTSTANDING</v>
          </cell>
          <cell r="D1273">
            <v>6333965</v>
          </cell>
          <cell r="E1273">
            <v>43616</v>
          </cell>
          <cell r="F1273">
            <v>43808</v>
          </cell>
        </row>
        <row r="1274">
          <cell r="A1274" t="str">
            <v>30107490002700</v>
          </cell>
          <cell r="B1274" t="str">
            <v>PROSHARES UPROSHT DOW 30</v>
          </cell>
          <cell r="C1274" t="str">
            <v>NET ASSET VALUE</v>
          </cell>
          <cell r="D1274">
            <v>40.763689999999997</v>
          </cell>
          <cell r="E1274">
            <v>43616</v>
          </cell>
          <cell r="F1274">
            <v>43808</v>
          </cell>
        </row>
        <row r="1275">
          <cell r="A1275" t="str">
            <v>30107490002750</v>
          </cell>
          <cell r="B1275" t="str">
            <v>PROSHARES UPROSHT DOW 30</v>
          </cell>
          <cell r="C1275" t="str">
            <v>NET ASSET VALUE (ROUNDED)</v>
          </cell>
          <cell r="D1275">
            <v>40.76</v>
          </cell>
          <cell r="E1275">
            <v>43616</v>
          </cell>
          <cell r="F1275">
            <v>43808</v>
          </cell>
        </row>
        <row r="1276">
          <cell r="A1276" t="str">
            <v>30107490002800</v>
          </cell>
          <cell r="B1276" t="str">
            <v>PROSHARES UPROSHT DOW 30</v>
          </cell>
          <cell r="C1276" t="str">
            <v>SUBSCRIPTIONS</v>
          </cell>
          <cell r="D1276">
            <v>2116365627.27</v>
          </cell>
          <cell r="E1276">
            <v>43616</v>
          </cell>
          <cell r="F1276">
            <v>43808</v>
          </cell>
        </row>
        <row r="1277">
          <cell r="A1277" t="str">
            <v>30107490002950</v>
          </cell>
          <cell r="B1277" t="str">
            <v>PROSHARES UPROSHT DOW 30</v>
          </cell>
          <cell r="C1277" t="str">
            <v>REDEMPTIONS</v>
          </cell>
          <cell r="D1277">
            <v>-1313759406.1600001</v>
          </cell>
          <cell r="E1277">
            <v>43616</v>
          </cell>
          <cell r="F1277">
            <v>43808</v>
          </cell>
        </row>
        <row r="1278">
          <cell r="A1278" t="str">
            <v>30107490003100</v>
          </cell>
          <cell r="B1278" t="str">
            <v>PROSHARES UPROSHT DOW 30</v>
          </cell>
          <cell r="C1278" t="str">
            <v>SUBTOTAL</v>
          </cell>
          <cell r="D1278">
            <v>802606221.11000001</v>
          </cell>
          <cell r="E1278">
            <v>43616</v>
          </cell>
          <cell r="F1278">
            <v>43808</v>
          </cell>
        </row>
        <row r="1279">
          <cell r="A1279" t="str">
            <v>30107490003150</v>
          </cell>
          <cell r="B1279" t="str">
            <v>PROSHARES UPROSHT DOW 30</v>
          </cell>
          <cell r="C1279" t="str">
            <v>UNDISTRIBUTED GAIN/LOSS PRIOR</v>
          </cell>
          <cell r="D1279">
            <v>-429716099</v>
          </cell>
          <cell r="E1279">
            <v>43616</v>
          </cell>
          <cell r="F1279">
            <v>43808</v>
          </cell>
        </row>
        <row r="1280">
          <cell r="A1280" t="str">
            <v>30107490003200</v>
          </cell>
          <cell r="B1280" t="str">
            <v>PROSHARES UPROSHT DOW 30</v>
          </cell>
          <cell r="C1280" t="str">
            <v>ADJ TO BEG BAL (GAIN/LOSS)</v>
          </cell>
          <cell r="D1280">
            <v>9009922</v>
          </cell>
          <cell r="E1280">
            <v>43616</v>
          </cell>
          <cell r="F1280">
            <v>43808</v>
          </cell>
        </row>
        <row r="1281">
          <cell r="A1281" t="str">
            <v>30107490003250</v>
          </cell>
          <cell r="B1281" t="str">
            <v>PROSHARES UPROSHT DOW 30</v>
          </cell>
          <cell r="C1281" t="str">
            <v>ADJUSTED UND GAIN/LOSS PRIOR</v>
          </cell>
          <cell r="D1281">
            <v>-420706177</v>
          </cell>
          <cell r="E1281">
            <v>43616</v>
          </cell>
          <cell r="F1281">
            <v>43808</v>
          </cell>
        </row>
        <row r="1282">
          <cell r="A1282" t="str">
            <v>30107490003350</v>
          </cell>
          <cell r="B1282" t="str">
            <v>PROSHARES UPROSHT DOW 30</v>
          </cell>
          <cell r="C1282" t="str">
            <v>UNDISTRIBUTED INCOME PRIOR</v>
          </cell>
          <cell r="D1282">
            <v>1091152.18</v>
          </cell>
          <cell r="E1282">
            <v>43616</v>
          </cell>
          <cell r="F1282">
            <v>43808</v>
          </cell>
        </row>
        <row r="1283">
          <cell r="A1283" t="str">
            <v>30107490003500</v>
          </cell>
          <cell r="B1283" t="str">
            <v>PROSHARES UPROSHT DOW 30</v>
          </cell>
          <cell r="C1283" t="str">
            <v>DISTRIBUTED INCOME</v>
          </cell>
          <cell r="D1283">
            <v>-2580018.36</v>
          </cell>
          <cell r="E1283">
            <v>43616</v>
          </cell>
          <cell r="F1283">
            <v>43808</v>
          </cell>
        </row>
        <row r="1284">
          <cell r="A1284" t="str">
            <v>30107490003600</v>
          </cell>
          <cell r="B1284" t="str">
            <v>PROSHARES UPROSHT DOW 30</v>
          </cell>
          <cell r="C1284" t="str">
            <v>TOTAL CAPITAL</v>
          </cell>
          <cell r="D1284">
            <v>380411177.93000001</v>
          </cell>
          <cell r="E1284">
            <v>43616</v>
          </cell>
          <cell r="F1284">
            <v>43808</v>
          </cell>
        </row>
        <row r="1285">
          <cell r="A1285" t="str">
            <v>3010749000I9070</v>
          </cell>
          <cell r="B1285" t="str">
            <v>PROSHARES UPROSHT DOW 30</v>
          </cell>
          <cell r="C1285" t="str">
            <v>INTEREST INCOME - OTHER</v>
          </cell>
          <cell r="D1285">
            <v>885038.65</v>
          </cell>
          <cell r="E1285">
            <v>43616</v>
          </cell>
          <cell r="F1285">
            <v>43808</v>
          </cell>
        </row>
        <row r="1286">
          <cell r="A1286" t="str">
            <v>3010749000I9071</v>
          </cell>
          <cell r="B1286" t="str">
            <v>PROSHARES UPROSHT DOW 30</v>
          </cell>
          <cell r="C1286" t="str">
            <v>INTEREST INCOME ON CURRENCY</v>
          </cell>
          <cell r="D1286">
            <v>1915.44</v>
          </cell>
          <cell r="E1286">
            <v>43616</v>
          </cell>
          <cell r="F1286">
            <v>43808</v>
          </cell>
        </row>
        <row r="1287">
          <cell r="A1287" t="str">
            <v>30107490003650</v>
          </cell>
          <cell r="B1287" t="str">
            <v>PROSHARES UPROSHT DOW 30</v>
          </cell>
          <cell r="C1287" t="str">
            <v>SUBTOTAL</v>
          </cell>
          <cell r="D1287">
            <v>886954.09</v>
          </cell>
          <cell r="E1287">
            <v>43616</v>
          </cell>
          <cell r="F1287">
            <v>43808</v>
          </cell>
        </row>
        <row r="1288">
          <cell r="A1288" t="str">
            <v>30107490003750</v>
          </cell>
          <cell r="B1288" t="str">
            <v>PROSHARES UPROSHT DOW 30</v>
          </cell>
          <cell r="C1288" t="str">
            <v>ACCRETION OF MARKET DISCOUNT</v>
          </cell>
          <cell r="D1288">
            <v>2592214.87</v>
          </cell>
          <cell r="E1288">
            <v>43616</v>
          </cell>
          <cell r="F1288">
            <v>43808</v>
          </cell>
        </row>
        <row r="1289">
          <cell r="A1289" t="str">
            <v>30107490003900</v>
          </cell>
          <cell r="B1289" t="str">
            <v>PROSHARES UPROSHT DOW 30</v>
          </cell>
          <cell r="C1289" t="str">
            <v>SUBTOTAL</v>
          </cell>
          <cell r="D1289">
            <v>2592214.87</v>
          </cell>
          <cell r="E1289">
            <v>43616</v>
          </cell>
          <cell r="F1289">
            <v>43808</v>
          </cell>
        </row>
        <row r="1290">
          <cell r="A1290" t="str">
            <v>30107490004000</v>
          </cell>
          <cell r="B1290" t="str">
            <v>PROSHARES UPROSHT DOW 30</v>
          </cell>
          <cell r="C1290" t="str">
            <v>TOTAL INCOME</v>
          </cell>
          <cell r="D1290">
            <v>3479168.96</v>
          </cell>
          <cell r="E1290">
            <v>43616</v>
          </cell>
          <cell r="F1290">
            <v>43808</v>
          </cell>
        </row>
        <row r="1291">
          <cell r="A1291" t="str">
            <v>3010749000E50030000</v>
          </cell>
          <cell r="B1291" t="str">
            <v>PROSHARES UPROSHT DOW 30</v>
          </cell>
          <cell r="C1291" t="str">
            <v>ADMINISTRATION FEE</v>
          </cell>
          <cell r="D1291">
            <v>-42700.11</v>
          </cell>
          <cell r="E1291">
            <v>43616</v>
          </cell>
          <cell r="F1291">
            <v>43808</v>
          </cell>
        </row>
        <row r="1292">
          <cell r="A1292" t="str">
            <v>3010749000E50040000</v>
          </cell>
          <cell r="B1292" t="str">
            <v>PROSHARES UPROSHT DOW 30</v>
          </cell>
          <cell r="C1292" t="str">
            <v>ADMINISTRATION OUT OF POCKET</v>
          </cell>
          <cell r="D1292">
            <v>-3678.35</v>
          </cell>
          <cell r="E1292">
            <v>43616</v>
          </cell>
          <cell r="F1292">
            <v>43808</v>
          </cell>
        </row>
        <row r="1293">
          <cell r="A1293" t="str">
            <v>3010749000E50110000</v>
          </cell>
          <cell r="B1293" t="str">
            <v>PROSHARES UPROSHT DOW 30</v>
          </cell>
          <cell r="C1293" t="str">
            <v>SUB-ADVISORY FEE</v>
          </cell>
          <cell r="D1293">
            <v>-126171.96</v>
          </cell>
          <cell r="E1293">
            <v>43616</v>
          </cell>
          <cell r="F1293">
            <v>43808</v>
          </cell>
        </row>
        <row r="1294">
          <cell r="A1294" t="str">
            <v>3010749000E50150000</v>
          </cell>
          <cell r="B1294" t="str">
            <v>PROSHARES UPROSHT DOW 30</v>
          </cell>
          <cell r="C1294" t="str">
            <v>AUDIT FEE</v>
          </cell>
          <cell r="D1294">
            <v>-9910.85</v>
          </cell>
          <cell r="E1294">
            <v>43616</v>
          </cell>
          <cell r="F1294">
            <v>43808</v>
          </cell>
        </row>
        <row r="1295">
          <cell r="A1295" t="str">
            <v>3010749000E50300000</v>
          </cell>
          <cell r="B1295" t="str">
            <v>PROSHARES UPROSHT DOW 30</v>
          </cell>
          <cell r="C1295" t="str">
            <v>PROFESSIONAL FEES</v>
          </cell>
          <cell r="D1295">
            <v>-681.16</v>
          </cell>
          <cell r="E1295">
            <v>43616</v>
          </cell>
          <cell r="F1295">
            <v>43808</v>
          </cell>
        </row>
        <row r="1296">
          <cell r="A1296" t="str">
            <v>3010749000E50650000</v>
          </cell>
          <cell r="B1296" t="str">
            <v>PROSHARES UPROSHT DOW 30</v>
          </cell>
          <cell r="C1296" t="str">
            <v>CUSTODY FEE</v>
          </cell>
          <cell r="D1296">
            <v>-7812.39</v>
          </cell>
          <cell r="E1296">
            <v>43616</v>
          </cell>
          <cell r="F1296">
            <v>43808</v>
          </cell>
        </row>
        <row r="1297">
          <cell r="A1297" t="str">
            <v>3010749000E50700000</v>
          </cell>
          <cell r="B1297" t="str">
            <v>PROSHARES UPROSHT DOW 30</v>
          </cell>
          <cell r="C1297" t="str">
            <v>DIRECTORS/TRUSTEE FEE</v>
          </cell>
          <cell r="D1297">
            <v>-2657.77</v>
          </cell>
          <cell r="E1297">
            <v>43616</v>
          </cell>
          <cell r="F1297">
            <v>43808</v>
          </cell>
        </row>
        <row r="1298">
          <cell r="A1298" t="str">
            <v>3010749000E50810000</v>
          </cell>
          <cell r="B1298" t="str">
            <v>PROSHARES UPROSHT DOW 30</v>
          </cell>
          <cell r="C1298" t="str">
            <v>MANAGEMENT FEES (VARIABLE)</v>
          </cell>
          <cell r="D1298">
            <v>-946296.78</v>
          </cell>
          <cell r="E1298">
            <v>43616</v>
          </cell>
          <cell r="F1298">
            <v>43808</v>
          </cell>
        </row>
        <row r="1299">
          <cell r="A1299" t="str">
            <v>3010749000E50850000</v>
          </cell>
          <cell r="B1299" t="str">
            <v>PROSHARES UPROSHT DOW 30</v>
          </cell>
          <cell r="C1299" t="str">
            <v>INSURANCE FEE</v>
          </cell>
          <cell r="D1299">
            <v>-1747.2</v>
          </cell>
          <cell r="E1299">
            <v>43616</v>
          </cell>
          <cell r="F1299">
            <v>43808</v>
          </cell>
        </row>
        <row r="1300">
          <cell r="A1300" t="str">
            <v>3010749000E50900000</v>
          </cell>
          <cell r="B1300" t="str">
            <v>PROSHARES UPROSHT DOW 30</v>
          </cell>
          <cell r="C1300" t="str">
            <v>LEGAL FEE</v>
          </cell>
          <cell r="D1300">
            <v>-1750.69</v>
          </cell>
          <cell r="E1300">
            <v>43616</v>
          </cell>
          <cell r="F1300">
            <v>43808</v>
          </cell>
        </row>
        <row r="1301">
          <cell r="A1301" t="str">
            <v>3010749000E50950000</v>
          </cell>
          <cell r="B1301" t="str">
            <v>PROSHARES UPROSHT DOW 30</v>
          </cell>
          <cell r="C1301" t="str">
            <v>MISCELLANEOUS FEE</v>
          </cell>
          <cell r="D1301">
            <v>-521.64</v>
          </cell>
          <cell r="E1301">
            <v>43616</v>
          </cell>
          <cell r="F1301">
            <v>43808</v>
          </cell>
        </row>
        <row r="1302">
          <cell r="A1302" t="str">
            <v>3010749000E51520000</v>
          </cell>
          <cell r="B1302" t="str">
            <v>PROSHARES UPROSHT DOW 30</v>
          </cell>
          <cell r="C1302" t="str">
            <v>LISTING EXPENSE</v>
          </cell>
          <cell r="D1302">
            <v>-4659.84</v>
          </cell>
          <cell r="E1302">
            <v>43616</v>
          </cell>
          <cell r="F1302">
            <v>43808</v>
          </cell>
        </row>
        <row r="1303">
          <cell r="A1303" t="str">
            <v>3010749000E51600000</v>
          </cell>
          <cell r="B1303" t="str">
            <v>PROSHARES UPROSHT DOW 30</v>
          </cell>
          <cell r="C1303" t="str">
            <v>SHAREHOLDER REPORTING FEE</v>
          </cell>
          <cell r="D1303">
            <v>-16870.96</v>
          </cell>
          <cell r="E1303">
            <v>43616</v>
          </cell>
          <cell r="F1303">
            <v>43808</v>
          </cell>
        </row>
        <row r="1304">
          <cell r="A1304" t="str">
            <v>3010749000E52300000</v>
          </cell>
          <cell r="B1304" t="str">
            <v>PROSHARES UPROSHT DOW 30</v>
          </cell>
          <cell r="C1304" t="str">
            <v>WAIVER FROM ADVISOR EXPENSE</v>
          </cell>
          <cell r="D1304">
            <v>33758.1</v>
          </cell>
          <cell r="E1304">
            <v>43616</v>
          </cell>
          <cell r="F1304">
            <v>43808</v>
          </cell>
        </row>
        <row r="1305">
          <cell r="A1305" t="str">
            <v>3010749000E52310000</v>
          </cell>
          <cell r="B1305" t="str">
            <v>PROSHARES UPROSHT DOW 30</v>
          </cell>
          <cell r="C1305" t="str">
            <v>TREASURER SERVICES</v>
          </cell>
          <cell r="D1305">
            <v>-2218.02</v>
          </cell>
          <cell r="E1305">
            <v>43616</v>
          </cell>
          <cell r="F1305">
            <v>43808</v>
          </cell>
        </row>
        <row r="1306">
          <cell r="A1306" t="str">
            <v>3010749000E53060000</v>
          </cell>
          <cell r="B1306" t="str">
            <v>PROSHARES UPROSHT DOW 30</v>
          </cell>
          <cell r="C1306" t="str">
            <v>CCO EXPENSE</v>
          </cell>
          <cell r="D1306">
            <v>-1162.0999999999999</v>
          </cell>
          <cell r="E1306">
            <v>43616</v>
          </cell>
          <cell r="F1306">
            <v>43808</v>
          </cell>
        </row>
        <row r="1307">
          <cell r="A1307" t="str">
            <v>3010749000E60100000</v>
          </cell>
          <cell r="B1307" t="str">
            <v>PROSHARES UPROSHT DOW 30</v>
          </cell>
          <cell r="C1307" t="str">
            <v>REGULATORY</v>
          </cell>
          <cell r="D1307">
            <v>-2451.62</v>
          </cell>
          <cell r="E1307">
            <v>43616</v>
          </cell>
          <cell r="F1307">
            <v>43808</v>
          </cell>
        </row>
        <row r="1308">
          <cell r="A1308" t="str">
            <v>3010749000E62520000</v>
          </cell>
          <cell r="B1308" t="str">
            <v>PROSHARES UPROSHT DOW 30</v>
          </cell>
          <cell r="C1308" t="str">
            <v>BASIS POINT LICENSING FEE</v>
          </cell>
          <cell r="D1308">
            <v>-50469.67</v>
          </cell>
          <cell r="E1308">
            <v>43616</v>
          </cell>
          <cell r="F1308">
            <v>43808</v>
          </cell>
        </row>
        <row r="1309">
          <cell r="A1309" t="str">
            <v>3010749000E69130000</v>
          </cell>
          <cell r="B1309" t="str">
            <v>PROSHARES UPROSHT DOW 30</v>
          </cell>
          <cell r="C1309" t="str">
            <v>OTHER EXPENSE</v>
          </cell>
          <cell r="D1309">
            <v>-2137.2800000000002</v>
          </cell>
          <cell r="E1309">
            <v>43616</v>
          </cell>
          <cell r="F1309">
            <v>43808</v>
          </cell>
        </row>
        <row r="1310">
          <cell r="A1310" t="str">
            <v>3010749000E76010000</v>
          </cell>
          <cell r="B1310" t="str">
            <v>PROSHARES UPROSHT DOW 30</v>
          </cell>
          <cell r="C1310" t="str">
            <v>TAX EXPENSE</v>
          </cell>
          <cell r="D1310">
            <v>-2820.08</v>
          </cell>
          <cell r="E1310">
            <v>43616</v>
          </cell>
          <cell r="F1310">
            <v>43808</v>
          </cell>
        </row>
        <row r="1311">
          <cell r="A1311" t="str">
            <v>3010749000E84230000</v>
          </cell>
          <cell r="B1311" t="str">
            <v>PROSHARES UPROSHT DOW 30</v>
          </cell>
          <cell r="C1311" t="str">
            <v>LEGAL FEES OOP</v>
          </cell>
          <cell r="D1311">
            <v>-5.34</v>
          </cell>
          <cell r="E1311">
            <v>43616</v>
          </cell>
          <cell r="F1311">
            <v>43808</v>
          </cell>
        </row>
        <row r="1312">
          <cell r="A1312" t="str">
            <v>3010749000E84240000</v>
          </cell>
          <cell r="B1312" t="str">
            <v>PROSHARES UPROSHT DOW 30</v>
          </cell>
          <cell r="C1312" t="str">
            <v>PROFESSIONAL FEES OOP</v>
          </cell>
          <cell r="D1312">
            <v>-5.13</v>
          </cell>
          <cell r="E1312">
            <v>43616</v>
          </cell>
          <cell r="F1312">
            <v>43808</v>
          </cell>
        </row>
        <row r="1313">
          <cell r="A1313" t="str">
            <v>30107490004060</v>
          </cell>
          <cell r="B1313" t="str">
            <v>PROSHARES UPROSHT DOW 30</v>
          </cell>
          <cell r="C1313" t="str">
            <v>TOTAL EXPENSES</v>
          </cell>
          <cell r="D1313">
            <v>-1192970.8400000001</v>
          </cell>
          <cell r="E1313">
            <v>43616</v>
          </cell>
          <cell r="F1313">
            <v>43808</v>
          </cell>
        </row>
        <row r="1314">
          <cell r="A1314" t="str">
            <v>30107490004100</v>
          </cell>
          <cell r="B1314" t="str">
            <v>PROSHARES UPROSHT DOW 30</v>
          </cell>
          <cell r="C1314" t="str">
            <v>TOTAL NET INCOME</v>
          </cell>
          <cell r="D1314">
            <v>2286198.12</v>
          </cell>
          <cell r="E1314">
            <v>43616</v>
          </cell>
          <cell r="F1314">
            <v>43808</v>
          </cell>
        </row>
        <row r="1315">
          <cell r="A1315" t="str">
            <v>30107490004150</v>
          </cell>
          <cell r="B1315" t="str">
            <v>PROSHARES UPROSHT DOW 30</v>
          </cell>
          <cell r="C1315" t="str">
            <v>INVESTMENT SHORT SHORT GAIN</v>
          </cell>
          <cell r="D1315">
            <v>425905.85</v>
          </cell>
          <cell r="E1315">
            <v>43616</v>
          </cell>
          <cell r="F1315">
            <v>43808</v>
          </cell>
        </row>
        <row r="1316">
          <cell r="A1316" t="str">
            <v>30107490004250</v>
          </cell>
          <cell r="B1316" t="str">
            <v>PROSHARES UPROSHT DOW 30</v>
          </cell>
          <cell r="C1316" t="str">
            <v>INVESTMENT SHORT TERM LOSS</v>
          </cell>
          <cell r="D1316">
            <v>-103028561.72</v>
          </cell>
          <cell r="E1316">
            <v>43616</v>
          </cell>
          <cell r="F1316">
            <v>43808</v>
          </cell>
        </row>
        <row r="1317">
          <cell r="A1317" t="str">
            <v>30107490004450</v>
          </cell>
          <cell r="B1317" t="str">
            <v>PROSHARES UPROSHT DOW 30</v>
          </cell>
          <cell r="C1317" t="str">
            <v>SUBTOTAL</v>
          </cell>
          <cell r="D1317">
            <v>-102602655.87</v>
          </cell>
          <cell r="E1317">
            <v>43616</v>
          </cell>
          <cell r="F1317">
            <v>43808</v>
          </cell>
        </row>
        <row r="1318">
          <cell r="A1318" t="str">
            <v>30107490004800</v>
          </cell>
          <cell r="B1318" t="str">
            <v>PROSHARES UPROSHT DOW 30</v>
          </cell>
          <cell r="C1318" t="str">
            <v>FUTURES SHORT SHORT GAIN</v>
          </cell>
          <cell r="D1318">
            <v>941965.74</v>
          </cell>
          <cell r="E1318">
            <v>43616</v>
          </cell>
          <cell r="F1318">
            <v>43808</v>
          </cell>
        </row>
        <row r="1319">
          <cell r="A1319" t="str">
            <v>30107490004900</v>
          </cell>
          <cell r="B1319" t="str">
            <v>PROSHARES UPROSHT DOW 30</v>
          </cell>
          <cell r="C1319" t="str">
            <v>FUTURES SHORT TERM LOSS</v>
          </cell>
          <cell r="D1319">
            <v>-1720721.84</v>
          </cell>
          <cell r="E1319">
            <v>43616</v>
          </cell>
          <cell r="F1319">
            <v>43808</v>
          </cell>
        </row>
        <row r="1320">
          <cell r="A1320" t="str">
            <v>30107490005050</v>
          </cell>
          <cell r="B1320" t="str">
            <v>PROSHARES UPROSHT DOW 30</v>
          </cell>
          <cell r="C1320" t="str">
            <v>SUBTOTAL</v>
          </cell>
          <cell r="D1320">
            <v>-778756.1</v>
          </cell>
          <cell r="E1320">
            <v>43616</v>
          </cell>
          <cell r="F1320">
            <v>43808</v>
          </cell>
        </row>
        <row r="1321">
          <cell r="A1321" t="str">
            <v>30107490005400</v>
          </cell>
          <cell r="B1321" t="str">
            <v>PROSHARES UPROSHT DOW 30</v>
          </cell>
          <cell r="C1321" t="str">
            <v>TOTAL GAIN/LOSS</v>
          </cell>
          <cell r="D1321">
            <v>-103381411.97</v>
          </cell>
          <cell r="E1321">
            <v>43616</v>
          </cell>
          <cell r="F1321">
            <v>43808</v>
          </cell>
        </row>
        <row r="1322">
          <cell r="A1322" t="str">
            <v>30107490005450</v>
          </cell>
          <cell r="B1322" t="str">
            <v>PROSHARES UPROSHT DOW 30</v>
          </cell>
          <cell r="C1322" t="str">
            <v>INVESTMENTS</v>
          </cell>
          <cell r="D1322">
            <v>-20978605.52</v>
          </cell>
          <cell r="E1322">
            <v>43616</v>
          </cell>
          <cell r="F1322">
            <v>43808</v>
          </cell>
        </row>
        <row r="1323">
          <cell r="A1323" t="str">
            <v>30107490005550</v>
          </cell>
          <cell r="B1323" t="str">
            <v>PROSHARES UPROSHT DOW 30</v>
          </cell>
          <cell r="C1323" t="str">
            <v>FUTURES</v>
          </cell>
          <cell r="D1323">
            <v>-141575.31</v>
          </cell>
          <cell r="E1323">
            <v>43616</v>
          </cell>
          <cell r="F1323">
            <v>43808</v>
          </cell>
        </row>
        <row r="1324">
          <cell r="A1324" t="str">
            <v>30107490005650</v>
          </cell>
          <cell r="B1324" t="str">
            <v>PROSHARES UPROSHT DOW 30</v>
          </cell>
          <cell r="C1324" t="str">
            <v>TOTAL UNREALIZED GAIN/LOSS - INVESTMENTS</v>
          </cell>
          <cell r="D1324">
            <v>-21120180.829999998</v>
          </cell>
          <cell r="E1324">
            <v>43616</v>
          </cell>
          <cell r="F1324">
            <v>43808</v>
          </cell>
        </row>
        <row r="1325">
          <cell r="A1325" t="str">
            <v>30107490006000</v>
          </cell>
          <cell r="B1325" t="str">
            <v>PROSHARES UPROSHT DOW 30</v>
          </cell>
          <cell r="C1325" t="str">
            <v>TOTAL EQUITY</v>
          </cell>
          <cell r="D1325">
            <v>258195783.25</v>
          </cell>
          <cell r="E1325">
            <v>43616</v>
          </cell>
          <cell r="F1325">
            <v>43808</v>
          </cell>
        </row>
        <row r="1326">
          <cell r="A1326" t="str">
            <v>30107490006050</v>
          </cell>
          <cell r="B1326" t="str">
            <v>PROSHARES UPROSHT DOW 30</v>
          </cell>
          <cell r="C1326" t="str">
            <v>BALANCE</v>
          </cell>
          <cell r="D1326">
            <v>0</v>
          </cell>
          <cell r="E1326">
            <v>43616</v>
          </cell>
          <cell r="F1326">
            <v>43808</v>
          </cell>
        </row>
        <row r="1327">
          <cell r="A1327" t="str">
            <v>3010750200S3000</v>
          </cell>
          <cell r="B1327" t="str">
            <v>PROSHARES UPROSHT MC 400</v>
          </cell>
          <cell r="C1327" t="str">
            <v>DERIVATIVES</v>
          </cell>
          <cell r="D1327">
            <v>-1561821.75</v>
          </cell>
          <cell r="E1327">
            <v>43616</v>
          </cell>
          <cell r="F1327">
            <v>43808</v>
          </cell>
        </row>
        <row r="1328">
          <cell r="A1328" t="str">
            <v>3010750200S4000</v>
          </cell>
          <cell r="B1328" t="str">
            <v>PROSHARES UPROSHT MC 400</v>
          </cell>
          <cell r="C1328" t="str">
            <v>CASH EQUIVALENTS</v>
          </cell>
          <cell r="D1328">
            <v>2347624.17</v>
          </cell>
          <cell r="E1328">
            <v>43616</v>
          </cell>
          <cell r="F1328">
            <v>43808</v>
          </cell>
        </row>
        <row r="1329">
          <cell r="A1329" t="str">
            <v>30107502001000</v>
          </cell>
          <cell r="B1329" t="str">
            <v>PROSHARES UPROSHT MC 400</v>
          </cell>
          <cell r="C1329" t="str">
            <v>TOTAL INVESTMENTS</v>
          </cell>
          <cell r="D1329">
            <v>785802.42</v>
          </cell>
          <cell r="E1329">
            <v>43616</v>
          </cell>
          <cell r="F1329">
            <v>43808</v>
          </cell>
        </row>
        <row r="1330">
          <cell r="A1330" t="str">
            <v>30107502001050</v>
          </cell>
          <cell r="B1330" t="str">
            <v>PROSHARES UPROSHT MC 400</v>
          </cell>
          <cell r="C1330" t="str">
            <v>CASH</v>
          </cell>
          <cell r="D1330">
            <v>1692618.75</v>
          </cell>
          <cell r="E1330">
            <v>43616</v>
          </cell>
          <cell r="F1330">
            <v>43808</v>
          </cell>
        </row>
        <row r="1331">
          <cell r="A1331" t="str">
            <v>30107502001100</v>
          </cell>
          <cell r="B1331" t="str">
            <v>PROSHARES UPROSHT MC 400</v>
          </cell>
          <cell r="C1331" t="str">
            <v>FOREIGN CURRENCY HOLDINGS</v>
          </cell>
          <cell r="D1331">
            <v>9165.33</v>
          </cell>
          <cell r="E1331">
            <v>43616</v>
          </cell>
          <cell r="F1331">
            <v>43808</v>
          </cell>
        </row>
        <row r="1332">
          <cell r="A1332" t="str">
            <v>3010750200AI9070</v>
          </cell>
          <cell r="B1332" t="str">
            <v>PROSHARES UPROSHT MC 400</v>
          </cell>
          <cell r="C1332" t="str">
            <v>ACCRUED INTEREST INCOME - OTHER</v>
          </cell>
          <cell r="D1332">
            <v>95.84</v>
          </cell>
          <cell r="E1332">
            <v>43616</v>
          </cell>
          <cell r="F1332">
            <v>43808</v>
          </cell>
        </row>
        <row r="1333">
          <cell r="A1333" t="str">
            <v>30107502001200</v>
          </cell>
          <cell r="B1333" t="str">
            <v>PROSHARES UPROSHT MC 400</v>
          </cell>
          <cell r="C1333" t="str">
            <v>SUBTOTAL</v>
          </cell>
          <cell r="D1333">
            <v>95.84</v>
          </cell>
          <cell r="E1333">
            <v>43616</v>
          </cell>
          <cell r="F1333">
            <v>43808</v>
          </cell>
        </row>
        <row r="1334">
          <cell r="A1334" t="str">
            <v>3010750200P50900000</v>
          </cell>
          <cell r="B1334" t="str">
            <v>PROSHARES UPROSHT MC 400</v>
          </cell>
          <cell r="C1334" t="str">
            <v>PREPAID LEGAL FEE</v>
          </cell>
          <cell r="D1334">
            <v>0.25</v>
          </cell>
          <cell r="E1334">
            <v>43616</v>
          </cell>
          <cell r="F1334">
            <v>43808</v>
          </cell>
        </row>
        <row r="1335">
          <cell r="A1335" t="str">
            <v>3010750200P52150000</v>
          </cell>
          <cell r="B1335" t="str">
            <v>PROSHARES UPROSHT MC 400</v>
          </cell>
          <cell r="C1335" t="str">
            <v>PREPAID REIMBURSEMENT OF ADVISOR EXPENSE</v>
          </cell>
          <cell r="D1335">
            <v>5556.56</v>
          </cell>
          <cell r="E1335">
            <v>43616</v>
          </cell>
          <cell r="F1335">
            <v>43808</v>
          </cell>
        </row>
        <row r="1336">
          <cell r="A1336" t="str">
            <v>3010750200P52300000</v>
          </cell>
          <cell r="B1336" t="str">
            <v>PROSHARES UPROSHT MC 400</v>
          </cell>
          <cell r="C1336" t="str">
            <v>PREPAID WAIVER FROM ADVISOR EXPENSE</v>
          </cell>
          <cell r="D1336">
            <v>2026.49</v>
          </cell>
          <cell r="E1336">
            <v>43616</v>
          </cell>
          <cell r="F1336">
            <v>43808</v>
          </cell>
        </row>
        <row r="1337">
          <cell r="A1337" t="str">
            <v>3010750200P52320000</v>
          </cell>
          <cell r="B1337" t="str">
            <v>PROSHARES UPROSHT MC 400</v>
          </cell>
          <cell r="C1337" t="str">
            <v>PREPAID LICENSING</v>
          </cell>
          <cell r="D1337">
            <v>421.6</v>
          </cell>
          <cell r="E1337">
            <v>43616</v>
          </cell>
          <cell r="F1337">
            <v>43808</v>
          </cell>
        </row>
        <row r="1338">
          <cell r="A1338" t="str">
            <v>30107502001650</v>
          </cell>
          <cell r="B1338" t="str">
            <v>PROSHARES UPROSHT MC 400</v>
          </cell>
          <cell r="C1338" t="str">
            <v>APP/DEP FUTURES</v>
          </cell>
          <cell r="D1338">
            <v>-2285.33</v>
          </cell>
          <cell r="E1338">
            <v>43616</v>
          </cell>
          <cell r="F1338">
            <v>43808</v>
          </cell>
        </row>
        <row r="1339">
          <cell r="A1339" t="str">
            <v>30107502001800</v>
          </cell>
          <cell r="B1339" t="str">
            <v>PROSHARES UPROSHT MC 400</v>
          </cell>
          <cell r="C1339" t="str">
            <v>SUBTOTAL</v>
          </cell>
          <cell r="D1339">
            <v>5719.57</v>
          </cell>
          <cell r="E1339">
            <v>43616</v>
          </cell>
          <cell r="F1339">
            <v>43808</v>
          </cell>
        </row>
        <row r="1340">
          <cell r="A1340" t="str">
            <v>30107502001850</v>
          </cell>
          <cell r="B1340" t="str">
            <v>PROSHARES UPROSHT MC 400</v>
          </cell>
          <cell r="C1340" t="str">
            <v>TOTAL ASSETS</v>
          </cell>
          <cell r="D1340">
            <v>2493401.91</v>
          </cell>
          <cell r="E1340">
            <v>43616</v>
          </cell>
          <cell r="F1340">
            <v>43808</v>
          </cell>
        </row>
        <row r="1341">
          <cell r="A1341" t="str">
            <v>3010750200AE50030000</v>
          </cell>
          <cell r="B1341" t="str">
            <v>PROSHARES UPROSHT MC 400</v>
          </cell>
          <cell r="C1341" t="str">
            <v>ACCRUED ADMINISTRATION FEE</v>
          </cell>
          <cell r="D1341">
            <v>11047.53</v>
          </cell>
          <cell r="E1341">
            <v>43616</v>
          </cell>
          <cell r="F1341">
            <v>43808</v>
          </cell>
        </row>
        <row r="1342">
          <cell r="A1342" t="str">
            <v>3010750200AE50040000</v>
          </cell>
          <cell r="B1342" t="str">
            <v>PROSHARES UPROSHT MC 400</v>
          </cell>
          <cell r="C1342" t="str">
            <v>ACCRUED ADMINISTRATION OUT OF POCKET</v>
          </cell>
          <cell r="D1342">
            <v>3066.83</v>
          </cell>
          <cell r="E1342">
            <v>43616</v>
          </cell>
          <cell r="F1342">
            <v>43808</v>
          </cell>
        </row>
        <row r="1343">
          <cell r="A1343" t="str">
            <v>3010750200AE50110000</v>
          </cell>
          <cell r="B1343" t="str">
            <v>PROSHARES UPROSHT MC 400</v>
          </cell>
          <cell r="C1343" t="str">
            <v>ACCRUED SUB-ADVISORY FEE</v>
          </cell>
          <cell r="D1343">
            <v>270.19</v>
          </cell>
          <cell r="E1343">
            <v>43616</v>
          </cell>
          <cell r="F1343">
            <v>43808</v>
          </cell>
        </row>
        <row r="1344">
          <cell r="A1344" t="str">
            <v>3010750200AE50150000</v>
          </cell>
          <cell r="B1344" t="str">
            <v>PROSHARES UPROSHT MC 400</v>
          </cell>
          <cell r="C1344" t="str">
            <v>ACCRUED AUDIT FEE</v>
          </cell>
          <cell r="D1344">
            <v>9022.76</v>
          </cell>
          <cell r="E1344">
            <v>43616</v>
          </cell>
          <cell r="F1344">
            <v>43808</v>
          </cell>
        </row>
        <row r="1345">
          <cell r="A1345" t="str">
            <v>3010750200AE50300000</v>
          </cell>
          <cell r="B1345" t="str">
            <v>PROSHARES UPROSHT MC 400</v>
          </cell>
          <cell r="C1345" t="str">
            <v>ACCRUED PROFESSIONAL FEES</v>
          </cell>
          <cell r="D1345">
            <v>5.07</v>
          </cell>
          <cell r="E1345">
            <v>43616</v>
          </cell>
          <cell r="F1345">
            <v>43808</v>
          </cell>
        </row>
        <row r="1346">
          <cell r="A1346" t="str">
            <v>3010750200AE50650000</v>
          </cell>
          <cell r="B1346" t="str">
            <v>PROSHARES UPROSHT MC 400</v>
          </cell>
          <cell r="C1346" t="str">
            <v>ACCRUED CUSTODY FEE</v>
          </cell>
          <cell r="D1346">
            <v>943.95</v>
          </cell>
          <cell r="E1346">
            <v>43616</v>
          </cell>
          <cell r="F1346">
            <v>43808</v>
          </cell>
        </row>
        <row r="1347">
          <cell r="A1347" t="str">
            <v>3010750200AE50700000</v>
          </cell>
          <cell r="B1347" t="str">
            <v>PROSHARES UPROSHT MC 400</v>
          </cell>
          <cell r="C1347" t="str">
            <v>ACCRUED DIRECTORS/TRUSTEE FEE</v>
          </cell>
          <cell r="D1347">
            <v>21.17</v>
          </cell>
          <cell r="E1347">
            <v>43616</v>
          </cell>
          <cell r="F1347">
            <v>43808</v>
          </cell>
        </row>
        <row r="1348">
          <cell r="A1348" t="str">
            <v>3010750200AE50810000</v>
          </cell>
          <cell r="B1348" t="str">
            <v>PROSHARES UPROSHT MC 400</v>
          </cell>
          <cell r="C1348" t="str">
            <v>ACCRUED MANAGEMENT FEES (VARIABLE)</v>
          </cell>
          <cell r="D1348">
            <v>2026.49</v>
          </cell>
          <cell r="E1348">
            <v>43616</v>
          </cell>
          <cell r="F1348">
            <v>43808</v>
          </cell>
        </row>
        <row r="1349">
          <cell r="A1349" t="str">
            <v>3010750200AE50850000</v>
          </cell>
          <cell r="B1349" t="str">
            <v>PROSHARES UPROSHT MC 400</v>
          </cell>
          <cell r="C1349" t="str">
            <v>ACCRUED INSURANCE FEE</v>
          </cell>
          <cell r="D1349">
            <v>-11.9</v>
          </cell>
          <cell r="E1349">
            <v>43616</v>
          </cell>
          <cell r="F1349">
            <v>43808</v>
          </cell>
        </row>
        <row r="1350">
          <cell r="A1350" t="str">
            <v>3010750200AE50950000</v>
          </cell>
          <cell r="B1350" t="str">
            <v>PROSHARES UPROSHT MC 400</v>
          </cell>
          <cell r="C1350" t="str">
            <v>ACCRUED MISCELLANEOUS FEE</v>
          </cell>
          <cell r="D1350">
            <v>2.2799999999999998</v>
          </cell>
          <cell r="E1350">
            <v>43616</v>
          </cell>
          <cell r="F1350">
            <v>43808</v>
          </cell>
        </row>
        <row r="1351">
          <cell r="A1351" t="str">
            <v>3010750200AE51520000</v>
          </cell>
          <cell r="B1351" t="str">
            <v>PROSHARES UPROSHT MC 400</v>
          </cell>
          <cell r="C1351" t="str">
            <v>ACCRUED LISTING EXPENSE</v>
          </cell>
          <cell r="D1351">
            <v>-355.56</v>
          </cell>
          <cell r="E1351">
            <v>43616</v>
          </cell>
          <cell r="F1351">
            <v>43808</v>
          </cell>
        </row>
        <row r="1352">
          <cell r="A1352" t="str">
            <v>3010750200AE51600000</v>
          </cell>
          <cell r="B1352" t="str">
            <v>PROSHARES UPROSHT MC 400</v>
          </cell>
          <cell r="C1352" t="str">
            <v>ACCRUED SHAREHOLDER REPORTING FEE</v>
          </cell>
          <cell r="D1352">
            <v>850.3</v>
          </cell>
          <cell r="E1352">
            <v>43616</v>
          </cell>
          <cell r="F1352">
            <v>43808</v>
          </cell>
        </row>
        <row r="1353">
          <cell r="A1353" t="str">
            <v>3010750200AE52310000</v>
          </cell>
          <cell r="B1353" t="str">
            <v>PROSHARES UPROSHT MC 400</v>
          </cell>
          <cell r="C1353" t="str">
            <v>ACCRUED TREASURER SERVICES</v>
          </cell>
          <cell r="D1353">
            <v>962.73</v>
          </cell>
          <cell r="E1353">
            <v>43616</v>
          </cell>
          <cell r="F1353">
            <v>43808</v>
          </cell>
        </row>
        <row r="1354">
          <cell r="A1354" t="str">
            <v>3010750200AE53060000</v>
          </cell>
          <cell r="B1354" t="str">
            <v>PROSHARES UPROSHT MC 400</v>
          </cell>
          <cell r="C1354" t="str">
            <v>ACCRUED CCO EXPENSE</v>
          </cell>
          <cell r="D1354">
            <v>20.36</v>
          </cell>
          <cell r="E1354">
            <v>43616</v>
          </cell>
          <cell r="F1354">
            <v>43808</v>
          </cell>
        </row>
        <row r="1355">
          <cell r="A1355" t="str">
            <v>3010750200AE60100000</v>
          </cell>
          <cell r="B1355" t="str">
            <v>PROSHARES UPROSHT MC 400</v>
          </cell>
          <cell r="C1355" t="str">
            <v>ACCRUED REGULATORY</v>
          </cell>
          <cell r="D1355">
            <v>10.96</v>
          </cell>
          <cell r="E1355">
            <v>43616</v>
          </cell>
          <cell r="F1355">
            <v>43808</v>
          </cell>
        </row>
        <row r="1356">
          <cell r="A1356" t="str">
            <v>3010750200AE69130000</v>
          </cell>
          <cell r="B1356" t="str">
            <v>PROSHARES UPROSHT MC 400</v>
          </cell>
          <cell r="C1356" t="str">
            <v>ACCRUED OTHER EXPENSE</v>
          </cell>
          <cell r="D1356">
            <v>99.47</v>
          </cell>
          <cell r="E1356">
            <v>43616</v>
          </cell>
          <cell r="F1356">
            <v>43808</v>
          </cell>
        </row>
        <row r="1357">
          <cell r="A1357" t="str">
            <v>3010750200AE76010000</v>
          </cell>
          <cell r="B1357" t="str">
            <v>PROSHARES UPROSHT MC 400</v>
          </cell>
          <cell r="C1357" t="str">
            <v>ACCRUED TAX EXPENSE</v>
          </cell>
          <cell r="D1357">
            <v>2371.9699999999998</v>
          </cell>
          <cell r="E1357">
            <v>43616</v>
          </cell>
          <cell r="F1357">
            <v>43808</v>
          </cell>
        </row>
        <row r="1358">
          <cell r="A1358" t="str">
            <v>3010750200AE84230000</v>
          </cell>
          <cell r="B1358" t="str">
            <v>PROSHARES UPROSHT MC 400</v>
          </cell>
          <cell r="C1358" t="str">
            <v>ACCRUED LEGAL FEES OOP</v>
          </cell>
          <cell r="D1358">
            <v>-0.2</v>
          </cell>
          <cell r="E1358">
            <v>43616</v>
          </cell>
          <cell r="F1358">
            <v>43808</v>
          </cell>
        </row>
        <row r="1359">
          <cell r="A1359" t="str">
            <v>3010750200AE84240000</v>
          </cell>
          <cell r="B1359" t="str">
            <v>PROSHARES UPROSHT MC 400</v>
          </cell>
          <cell r="C1359" t="str">
            <v>ACCRUED PROFESSIONAL FEES OOP</v>
          </cell>
          <cell r="D1359">
            <v>-0.26</v>
          </cell>
          <cell r="E1359">
            <v>43616</v>
          </cell>
          <cell r="F1359">
            <v>43808</v>
          </cell>
        </row>
        <row r="1360">
          <cell r="A1360" t="str">
            <v>30107502002150</v>
          </cell>
          <cell r="B1360" t="str">
            <v>PROSHARES UPROSHT MC 400</v>
          </cell>
          <cell r="C1360" t="str">
            <v>SUBTOTAL</v>
          </cell>
          <cell r="D1360">
            <v>30354.14</v>
          </cell>
          <cell r="E1360">
            <v>43616</v>
          </cell>
          <cell r="F1360">
            <v>43808</v>
          </cell>
        </row>
        <row r="1361">
          <cell r="A1361" t="str">
            <v>30107502002550</v>
          </cell>
          <cell r="B1361" t="str">
            <v>PROSHARES UPROSHT MC 400</v>
          </cell>
          <cell r="C1361" t="str">
            <v>TOTAL LIABILITIES</v>
          </cell>
          <cell r="D1361">
            <v>30354.14</v>
          </cell>
          <cell r="E1361">
            <v>43616</v>
          </cell>
          <cell r="F1361">
            <v>43808</v>
          </cell>
        </row>
        <row r="1362">
          <cell r="A1362" t="str">
            <v>30107502002600</v>
          </cell>
          <cell r="B1362" t="str">
            <v>PROSHARES UPROSHT MC 400</v>
          </cell>
          <cell r="C1362" t="str">
            <v>TOTAL NET ASSETS AT MARKET</v>
          </cell>
          <cell r="D1362">
            <v>2463047.77</v>
          </cell>
          <cell r="E1362">
            <v>43616</v>
          </cell>
          <cell r="F1362">
            <v>43808</v>
          </cell>
        </row>
        <row r="1363">
          <cell r="A1363" t="str">
            <v>30107502002650</v>
          </cell>
          <cell r="B1363" t="str">
            <v>PROSHARES UPROSHT MC 400</v>
          </cell>
          <cell r="C1363" t="str">
            <v>FUND SHARES OUTSTANDING</v>
          </cell>
          <cell r="D1363">
            <v>368686</v>
          </cell>
          <cell r="E1363">
            <v>43616</v>
          </cell>
          <cell r="F1363">
            <v>43808</v>
          </cell>
        </row>
        <row r="1364">
          <cell r="A1364" t="str">
            <v>30107502002700</v>
          </cell>
          <cell r="B1364" t="str">
            <v>PROSHARES UPROSHT MC 400</v>
          </cell>
          <cell r="C1364" t="str">
            <v>NET ASSET VALUE</v>
          </cell>
          <cell r="D1364">
            <v>6.6806099999999997</v>
          </cell>
          <cell r="E1364">
            <v>43616</v>
          </cell>
          <cell r="F1364">
            <v>43808</v>
          </cell>
        </row>
        <row r="1365">
          <cell r="A1365" t="str">
            <v>30107502002750</v>
          </cell>
          <cell r="B1365" t="str">
            <v>PROSHARES UPROSHT MC 400</v>
          </cell>
          <cell r="C1365" t="str">
            <v>NET ASSET VALUE (ROUNDED)</v>
          </cell>
          <cell r="D1365">
            <v>6.68</v>
          </cell>
          <cell r="E1365">
            <v>43616</v>
          </cell>
          <cell r="F1365">
            <v>43808</v>
          </cell>
        </row>
        <row r="1366">
          <cell r="A1366" t="str">
            <v>30107502002800</v>
          </cell>
          <cell r="B1366" t="str">
            <v>PROSHARES UPROSHT MC 400</v>
          </cell>
          <cell r="C1366" t="str">
            <v>SUBSCRIPTIONS</v>
          </cell>
          <cell r="D1366">
            <v>123218082.09999999</v>
          </cell>
          <cell r="E1366">
            <v>43616</v>
          </cell>
          <cell r="F1366">
            <v>43808</v>
          </cell>
        </row>
        <row r="1367">
          <cell r="A1367" t="str">
            <v>30107502002950</v>
          </cell>
          <cell r="B1367" t="str">
            <v>PROSHARES UPROSHT MC 400</v>
          </cell>
          <cell r="C1367" t="str">
            <v>REDEMPTIONS</v>
          </cell>
          <cell r="D1367">
            <v>-94518526.650000006</v>
          </cell>
          <cell r="E1367">
            <v>43616</v>
          </cell>
          <cell r="F1367">
            <v>43808</v>
          </cell>
        </row>
        <row r="1368">
          <cell r="A1368" t="str">
            <v>30107502003100</v>
          </cell>
          <cell r="B1368" t="str">
            <v>PROSHARES UPROSHT MC 400</v>
          </cell>
          <cell r="C1368" t="str">
            <v>SUBTOTAL</v>
          </cell>
          <cell r="D1368">
            <v>28699555.449999999</v>
          </cell>
          <cell r="E1368">
            <v>43616</v>
          </cell>
          <cell r="F1368">
            <v>43808</v>
          </cell>
        </row>
        <row r="1369">
          <cell r="A1369" t="str">
            <v>30107502003150</v>
          </cell>
          <cell r="B1369" t="str">
            <v>PROSHARES UPROSHT MC 400</v>
          </cell>
          <cell r="C1369" t="str">
            <v>UNDISTRIBUTED GAIN/LOSS PRIOR</v>
          </cell>
          <cell r="D1369">
            <v>-27248691.879999999</v>
          </cell>
          <cell r="E1369">
            <v>43616</v>
          </cell>
          <cell r="F1369">
            <v>43808</v>
          </cell>
        </row>
        <row r="1370">
          <cell r="A1370" t="str">
            <v>30107502003200</v>
          </cell>
          <cell r="B1370" t="str">
            <v>PROSHARES UPROSHT MC 400</v>
          </cell>
          <cell r="C1370" t="str">
            <v>ADJ TO BEG BAL (GAIN/LOSS)</v>
          </cell>
          <cell r="D1370">
            <v>2821723</v>
          </cell>
          <cell r="E1370">
            <v>43616</v>
          </cell>
          <cell r="F1370">
            <v>43808</v>
          </cell>
        </row>
        <row r="1371">
          <cell r="A1371" t="str">
            <v>30107502003250</v>
          </cell>
          <cell r="B1371" t="str">
            <v>PROSHARES UPROSHT MC 400</v>
          </cell>
          <cell r="C1371" t="str">
            <v>ADJUSTED UND GAIN/LOSS PRIOR</v>
          </cell>
          <cell r="D1371">
            <v>-24426968.879999999</v>
          </cell>
          <cell r="E1371">
            <v>43616</v>
          </cell>
          <cell r="F1371">
            <v>43808</v>
          </cell>
        </row>
        <row r="1372">
          <cell r="A1372" t="str">
            <v>30107502003350</v>
          </cell>
          <cell r="B1372" t="str">
            <v>PROSHARES UPROSHT MC 400</v>
          </cell>
          <cell r="C1372" t="str">
            <v>UNDISTRIBUTED INCOME PRIOR</v>
          </cell>
          <cell r="D1372">
            <v>7157.66</v>
          </cell>
          <cell r="E1372">
            <v>43616</v>
          </cell>
          <cell r="F1372">
            <v>43808</v>
          </cell>
        </row>
        <row r="1373">
          <cell r="A1373" t="str">
            <v>30107502003500</v>
          </cell>
          <cell r="B1373" t="str">
            <v>PROSHARES UPROSHT MC 400</v>
          </cell>
          <cell r="C1373" t="str">
            <v>DISTRIBUTED INCOME</v>
          </cell>
          <cell r="D1373">
            <v>-17123.55</v>
          </cell>
          <cell r="E1373">
            <v>43616</v>
          </cell>
          <cell r="F1373">
            <v>43808</v>
          </cell>
        </row>
        <row r="1374">
          <cell r="A1374" t="str">
            <v>30107502003600</v>
          </cell>
          <cell r="B1374" t="str">
            <v>PROSHARES UPROSHT MC 400</v>
          </cell>
          <cell r="C1374" t="str">
            <v>TOTAL CAPITAL</v>
          </cell>
          <cell r="D1374">
            <v>4262620.68</v>
          </cell>
          <cell r="E1374">
            <v>43616</v>
          </cell>
          <cell r="F1374">
            <v>43808</v>
          </cell>
        </row>
        <row r="1375">
          <cell r="A1375" t="str">
            <v>3010750200I9070</v>
          </cell>
          <cell r="B1375" t="str">
            <v>PROSHARES UPROSHT MC 400</v>
          </cell>
          <cell r="C1375" t="str">
            <v>INTEREST INCOME - OTHER</v>
          </cell>
          <cell r="D1375">
            <v>27627.35</v>
          </cell>
          <cell r="E1375">
            <v>43616</v>
          </cell>
          <cell r="F1375">
            <v>43808</v>
          </cell>
        </row>
        <row r="1376">
          <cell r="A1376" t="str">
            <v>3010750200I9071</v>
          </cell>
          <cell r="B1376" t="str">
            <v>PROSHARES UPROSHT MC 400</v>
          </cell>
          <cell r="C1376" t="str">
            <v>INTEREST INCOME ON CURRENCY</v>
          </cell>
          <cell r="D1376">
            <v>171.07</v>
          </cell>
          <cell r="E1376">
            <v>43616</v>
          </cell>
          <cell r="F1376">
            <v>43808</v>
          </cell>
        </row>
        <row r="1377">
          <cell r="A1377" t="str">
            <v>30107502003650</v>
          </cell>
          <cell r="B1377" t="str">
            <v>PROSHARES UPROSHT MC 400</v>
          </cell>
          <cell r="C1377" t="str">
            <v>SUBTOTAL</v>
          </cell>
          <cell r="D1377">
            <v>27798.42</v>
          </cell>
          <cell r="E1377">
            <v>43616</v>
          </cell>
          <cell r="F1377">
            <v>43808</v>
          </cell>
        </row>
        <row r="1378">
          <cell r="A1378" t="str">
            <v>30107502004000</v>
          </cell>
          <cell r="B1378" t="str">
            <v>PROSHARES UPROSHT MC 400</v>
          </cell>
          <cell r="C1378" t="str">
            <v>TOTAL INCOME</v>
          </cell>
          <cell r="D1378">
            <v>27798.42</v>
          </cell>
          <cell r="E1378">
            <v>43616</v>
          </cell>
          <cell r="F1378">
            <v>43808</v>
          </cell>
        </row>
        <row r="1379">
          <cell r="A1379" t="str">
            <v>3010750200E50030000</v>
          </cell>
          <cell r="B1379" t="str">
            <v>PROSHARES UPROSHT MC 400</v>
          </cell>
          <cell r="C1379" t="str">
            <v>ADMINISTRATION FEE</v>
          </cell>
          <cell r="D1379">
            <v>-13152</v>
          </cell>
          <cell r="E1379">
            <v>43616</v>
          </cell>
          <cell r="F1379">
            <v>43808</v>
          </cell>
        </row>
        <row r="1380">
          <cell r="A1380" t="str">
            <v>3010750200E50040000</v>
          </cell>
          <cell r="B1380" t="str">
            <v>PROSHARES UPROSHT MC 400</v>
          </cell>
          <cell r="C1380" t="str">
            <v>ADMINISTRATION OUT OF POCKET</v>
          </cell>
          <cell r="D1380">
            <v>-3646.08</v>
          </cell>
          <cell r="E1380">
            <v>43616</v>
          </cell>
          <cell r="F1380">
            <v>43808</v>
          </cell>
        </row>
        <row r="1381">
          <cell r="A1381" t="str">
            <v>3010750200E50110000</v>
          </cell>
          <cell r="B1381" t="str">
            <v>PROSHARES UPROSHT MC 400</v>
          </cell>
          <cell r="C1381" t="str">
            <v>SUB-ADVISORY FEE</v>
          </cell>
          <cell r="D1381">
            <v>-1415.93</v>
          </cell>
          <cell r="E1381">
            <v>43616</v>
          </cell>
          <cell r="F1381">
            <v>43808</v>
          </cell>
        </row>
        <row r="1382">
          <cell r="A1382" t="str">
            <v>3010750200E50150000</v>
          </cell>
          <cell r="B1382" t="str">
            <v>PROSHARES UPROSHT MC 400</v>
          </cell>
          <cell r="C1382" t="str">
            <v>AUDIT FEE</v>
          </cell>
          <cell r="D1382">
            <v>-9024.7000000000007</v>
          </cell>
          <cell r="E1382">
            <v>43616</v>
          </cell>
          <cell r="F1382">
            <v>43808</v>
          </cell>
        </row>
        <row r="1383">
          <cell r="A1383" t="str">
            <v>3010750200E50300000</v>
          </cell>
          <cell r="B1383" t="str">
            <v>PROSHARES UPROSHT MC 400</v>
          </cell>
          <cell r="C1383" t="str">
            <v>PROFESSIONAL FEES</v>
          </cell>
          <cell r="D1383">
            <v>-8.15</v>
          </cell>
          <cell r="E1383">
            <v>43616</v>
          </cell>
          <cell r="F1383">
            <v>43808</v>
          </cell>
        </row>
        <row r="1384">
          <cell r="A1384" t="str">
            <v>3010750200E50650000</v>
          </cell>
          <cell r="B1384" t="str">
            <v>PROSHARES UPROSHT MC 400</v>
          </cell>
          <cell r="C1384" t="str">
            <v>CUSTODY FEE</v>
          </cell>
          <cell r="D1384">
            <v>-1062.7</v>
          </cell>
          <cell r="E1384">
            <v>43616</v>
          </cell>
          <cell r="F1384">
            <v>43808</v>
          </cell>
        </row>
        <row r="1385">
          <cell r="A1385" t="str">
            <v>3010750200E50700000</v>
          </cell>
          <cell r="B1385" t="str">
            <v>PROSHARES UPROSHT MC 400</v>
          </cell>
          <cell r="C1385" t="str">
            <v>DIRECTORS/TRUSTEE FEE</v>
          </cell>
          <cell r="D1385">
            <v>-31.9</v>
          </cell>
          <cell r="E1385">
            <v>43616</v>
          </cell>
          <cell r="F1385">
            <v>43808</v>
          </cell>
        </row>
        <row r="1386">
          <cell r="A1386" t="str">
            <v>3010750200E50810000</v>
          </cell>
          <cell r="B1386" t="str">
            <v>PROSHARES UPROSHT MC 400</v>
          </cell>
          <cell r="C1386" t="str">
            <v>MANAGEMENT FEES (VARIABLE)</v>
          </cell>
          <cell r="D1386">
            <v>-10619.4</v>
          </cell>
          <cell r="E1386">
            <v>43616</v>
          </cell>
          <cell r="F1386">
            <v>43808</v>
          </cell>
        </row>
        <row r="1387">
          <cell r="A1387" t="str">
            <v>3010750200E50850000</v>
          </cell>
          <cell r="B1387" t="str">
            <v>PROSHARES UPROSHT MC 400</v>
          </cell>
          <cell r="C1387" t="str">
            <v>INSURANCE FEE</v>
          </cell>
          <cell r="D1387">
            <v>-17.28</v>
          </cell>
          <cell r="E1387">
            <v>43616</v>
          </cell>
          <cell r="F1387">
            <v>43808</v>
          </cell>
        </row>
        <row r="1388">
          <cell r="A1388" t="str">
            <v>3010750200E50900000</v>
          </cell>
          <cell r="B1388" t="str">
            <v>PROSHARES UPROSHT MC 400</v>
          </cell>
          <cell r="C1388" t="str">
            <v>LEGAL FEE</v>
          </cell>
          <cell r="D1388">
            <v>-19.079999999999998</v>
          </cell>
          <cell r="E1388">
            <v>43616</v>
          </cell>
          <cell r="F1388">
            <v>43808</v>
          </cell>
        </row>
        <row r="1389">
          <cell r="A1389" t="str">
            <v>3010750200E50950000</v>
          </cell>
          <cell r="B1389" t="str">
            <v>PROSHARES UPROSHT MC 400</v>
          </cell>
          <cell r="C1389" t="str">
            <v>MISCELLANEOUS FEE</v>
          </cell>
          <cell r="D1389">
            <v>-5.1100000000000003</v>
          </cell>
          <cell r="E1389">
            <v>43616</v>
          </cell>
          <cell r="F1389">
            <v>43808</v>
          </cell>
        </row>
        <row r="1390">
          <cell r="A1390" t="str">
            <v>3010750200E51520000</v>
          </cell>
          <cell r="B1390" t="str">
            <v>PROSHARES UPROSHT MC 400</v>
          </cell>
          <cell r="C1390" t="str">
            <v>LISTING EXPENSE</v>
          </cell>
          <cell r="D1390">
            <v>-4659.84</v>
          </cell>
          <cell r="E1390">
            <v>43616</v>
          </cell>
          <cell r="F1390">
            <v>43808</v>
          </cell>
        </row>
        <row r="1391">
          <cell r="A1391" t="str">
            <v>3010750200E51600000</v>
          </cell>
          <cell r="B1391" t="str">
            <v>PROSHARES UPROSHT MC 400</v>
          </cell>
          <cell r="C1391" t="str">
            <v>SHAREHOLDER REPORTING FEE</v>
          </cell>
          <cell r="D1391">
            <v>-928.38</v>
          </cell>
          <cell r="E1391">
            <v>43616</v>
          </cell>
          <cell r="F1391">
            <v>43808</v>
          </cell>
        </row>
        <row r="1392">
          <cell r="A1392" t="str">
            <v>3010750200E52150000</v>
          </cell>
          <cell r="B1392" t="str">
            <v>PROSHARES UPROSHT MC 400</v>
          </cell>
          <cell r="C1392" t="str">
            <v>REIMBURSEMENT OF ADVISOR EXPENSE</v>
          </cell>
          <cell r="D1392">
            <v>26759.65</v>
          </cell>
          <cell r="E1392">
            <v>43616</v>
          </cell>
          <cell r="F1392">
            <v>43808</v>
          </cell>
        </row>
        <row r="1393">
          <cell r="A1393" t="str">
            <v>3010750200E52300000</v>
          </cell>
          <cell r="B1393" t="str">
            <v>PROSHARES UPROSHT MC 400</v>
          </cell>
          <cell r="C1393" t="str">
            <v>WAIVER FROM ADVISOR EXPENSE</v>
          </cell>
          <cell r="D1393">
            <v>10619.4</v>
          </cell>
          <cell r="E1393">
            <v>43616</v>
          </cell>
          <cell r="F1393">
            <v>43808</v>
          </cell>
        </row>
        <row r="1394">
          <cell r="A1394" t="str">
            <v>3010750200E52310000</v>
          </cell>
          <cell r="B1394" t="str">
            <v>PROSHARES UPROSHT MC 400</v>
          </cell>
          <cell r="C1394" t="str">
            <v>TREASURER SERVICES</v>
          </cell>
          <cell r="D1394">
            <v>-1839.96</v>
          </cell>
          <cell r="E1394">
            <v>43616</v>
          </cell>
          <cell r="F1394">
            <v>43808</v>
          </cell>
        </row>
        <row r="1395">
          <cell r="A1395" t="str">
            <v>3010750200E52320000</v>
          </cell>
          <cell r="B1395" t="str">
            <v>PROSHARES UPROSHT MC 400</v>
          </cell>
          <cell r="C1395" t="str">
            <v>LICENSING</v>
          </cell>
          <cell r="D1395">
            <v>-1311.36</v>
          </cell>
          <cell r="E1395">
            <v>43616</v>
          </cell>
          <cell r="F1395">
            <v>43808</v>
          </cell>
        </row>
        <row r="1396">
          <cell r="A1396" t="str">
            <v>3010750200E53060000</v>
          </cell>
          <cell r="B1396" t="str">
            <v>PROSHARES UPROSHT MC 400</v>
          </cell>
          <cell r="C1396" t="str">
            <v>CCO EXPENSE</v>
          </cell>
          <cell r="D1396">
            <v>-12.61</v>
          </cell>
          <cell r="E1396">
            <v>43616</v>
          </cell>
          <cell r="F1396">
            <v>43808</v>
          </cell>
        </row>
        <row r="1397">
          <cell r="A1397" t="str">
            <v>3010750200E60100000</v>
          </cell>
          <cell r="B1397" t="str">
            <v>PROSHARES UPROSHT MC 400</v>
          </cell>
          <cell r="C1397" t="str">
            <v>REGULATORY</v>
          </cell>
          <cell r="D1397">
            <v>-28.4</v>
          </cell>
          <cell r="E1397">
            <v>43616</v>
          </cell>
          <cell r="F1397">
            <v>43808</v>
          </cell>
        </row>
        <row r="1398">
          <cell r="A1398" t="str">
            <v>3010750200E69130000</v>
          </cell>
          <cell r="B1398" t="str">
            <v>PROSHARES UPROSHT MC 400</v>
          </cell>
          <cell r="C1398" t="str">
            <v>OTHER EXPENSE</v>
          </cell>
          <cell r="D1398">
            <v>-166.21</v>
          </cell>
          <cell r="E1398">
            <v>43616</v>
          </cell>
          <cell r="F1398">
            <v>43808</v>
          </cell>
        </row>
        <row r="1399">
          <cell r="A1399" t="str">
            <v>3010750200E76010000</v>
          </cell>
          <cell r="B1399" t="str">
            <v>PROSHARES UPROSHT MC 400</v>
          </cell>
          <cell r="C1399" t="str">
            <v>TAX EXPENSE</v>
          </cell>
          <cell r="D1399">
            <v>-2820.08</v>
          </cell>
          <cell r="E1399">
            <v>43616</v>
          </cell>
          <cell r="F1399">
            <v>43808</v>
          </cell>
        </row>
        <row r="1400">
          <cell r="A1400" t="str">
            <v>30107502004060</v>
          </cell>
          <cell r="B1400" t="str">
            <v>PROSHARES UPROSHT MC 400</v>
          </cell>
          <cell r="C1400" t="str">
            <v>TOTAL EXPENSES</v>
          </cell>
          <cell r="D1400">
            <v>-13390.12</v>
          </cell>
          <cell r="E1400">
            <v>43616</v>
          </cell>
          <cell r="F1400">
            <v>43808</v>
          </cell>
        </row>
        <row r="1401">
          <cell r="A1401" t="str">
            <v>30107502004100</v>
          </cell>
          <cell r="B1401" t="str">
            <v>PROSHARES UPROSHT MC 400</v>
          </cell>
          <cell r="C1401" t="str">
            <v>TOTAL NET INCOME</v>
          </cell>
          <cell r="D1401">
            <v>14408.3</v>
          </cell>
          <cell r="E1401">
            <v>43616</v>
          </cell>
          <cell r="F1401">
            <v>43808</v>
          </cell>
        </row>
        <row r="1402">
          <cell r="A1402" t="str">
            <v>30107502004250</v>
          </cell>
          <cell r="B1402" t="str">
            <v>PROSHARES UPROSHT MC 400</v>
          </cell>
          <cell r="C1402" t="str">
            <v>INVESTMENT SHORT TERM LOSS</v>
          </cell>
          <cell r="D1402">
            <v>-241092.36</v>
          </cell>
          <cell r="E1402">
            <v>43616</v>
          </cell>
          <cell r="F1402">
            <v>43808</v>
          </cell>
        </row>
        <row r="1403">
          <cell r="A1403" t="str">
            <v>30107502004450</v>
          </cell>
          <cell r="B1403" t="str">
            <v>PROSHARES UPROSHT MC 400</v>
          </cell>
          <cell r="C1403" t="str">
            <v>SUBTOTAL</v>
          </cell>
          <cell r="D1403">
            <v>-241092.36</v>
          </cell>
          <cell r="E1403">
            <v>43616</v>
          </cell>
          <cell r="F1403">
            <v>43808</v>
          </cell>
        </row>
        <row r="1404">
          <cell r="A1404" t="str">
            <v>30107502004800</v>
          </cell>
          <cell r="B1404" t="str">
            <v>PROSHARES UPROSHT MC 400</v>
          </cell>
          <cell r="C1404" t="str">
            <v>FUTURES SHORT SHORT GAIN</v>
          </cell>
          <cell r="D1404">
            <v>12820.99</v>
          </cell>
          <cell r="E1404">
            <v>43616</v>
          </cell>
          <cell r="F1404">
            <v>43808</v>
          </cell>
        </row>
        <row r="1405">
          <cell r="A1405" t="str">
            <v>30107502004900</v>
          </cell>
          <cell r="B1405" t="str">
            <v>PROSHARES UPROSHT MC 400</v>
          </cell>
          <cell r="C1405" t="str">
            <v>FUTURES SHORT TERM LOSS</v>
          </cell>
          <cell r="D1405">
            <v>-21602.76</v>
          </cell>
          <cell r="E1405">
            <v>43616</v>
          </cell>
          <cell r="F1405">
            <v>43808</v>
          </cell>
        </row>
        <row r="1406">
          <cell r="A1406" t="str">
            <v>30107502005050</v>
          </cell>
          <cell r="B1406" t="str">
            <v>PROSHARES UPROSHT MC 400</v>
          </cell>
          <cell r="C1406" t="str">
            <v>SUBTOTAL</v>
          </cell>
          <cell r="D1406">
            <v>-8781.77</v>
          </cell>
          <cell r="E1406">
            <v>43616</v>
          </cell>
          <cell r="F1406">
            <v>43808</v>
          </cell>
        </row>
        <row r="1407">
          <cell r="A1407" t="str">
            <v>30107502005400</v>
          </cell>
          <cell r="B1407" t="str">
            <v>PROSHARES UPROSHT MC 400</v>
          </cell>
          <cell r="C1407" t="str">
            <v>TOTAL GAIN/LOSS</v>
          </cell>
          <cell r="D1407">
            <v>-249874.13</v>
          </cell>
          <cell r="E1407">
            <v>43616</v>
          </cell>
          <cell r="F1407">
            <v>43808</v>
          </cell>
        </row>
        <row r="1408">
          <cell r="A1408" t="str">
            <v>30107502005450</v>
          </cell>
          <cell r="B1408" t="str">
            <v>PROSHARES UPROSHT MC 400</v>
          </cell>
          <cell r="C1408" t="str">
            <v>INVESTMENTS</v>
          </cell>
          <cell r="D1408">
            <v>-1561821.75</v>
          </cell>
          <cell r="E1408">
            <v>43616</v>
          </cell>
          <cell r="F1408">
            <v>43808</v>
          </cell>
        </row>
        <row r="1409">
          <cell r="A1409" t="str">
            <v>30107502005550</v>
          </cell>
          <cell r="B1409" t="str">
            <v>PROSHARES UPROSHT MC 400</v>
          </cell>
          <cell r="C1409" t="str">
            <v>FUTURES</v>
          </cell>
          <cell r="D1409">
            <v>-2285.33</v>
          </cell>
          <cell r="E1409">
            <v>43616</v>
          </cell>
          <cell r="F1409">
            <v>43808</v>
          </cell>
        </row>
        <row r="1410">
          <cell r="A1410" t="str">
            <v>30107502005650</v>
          </cell>
          <cell r="B1410" t="str">
            <v>PROSHARES UPROSHT MC 400</v>
          </cell>
          <cell r="C1410" t="str">
            <v>TOTAL UNREALIZED GAIN/LOSS - INVESTMENTS</v>
          </cell>
          <cell r="D1410">
            <v>-1564107.08</v>
          </cell>
          <cell r="E1410">
            <v>43616</v>
          </cell>
          <cell r="F1410">
            <v>43808</v>
          </cell>
        </row>
        <row r="1411">
          <cell r="A1411" t="str">
            <v>30107502006000</v>
          </cell>
          <cell r="B1411" t="str">
            <v>PROSHARES UPROSHT MC 400</v>
          </cell>
          <cell r="C1411" t="str">
            <v>TOTAL EQUITY</v>
          </cell>
          <cell r="D1411">
            <v>2463047.77</v>
          </cell>
          <cell r="E1411">
            <v>43616</v>
          </cell>
          <cell r="F1411">
            <v>43808</v>
          </cell>
        </row>
        <row r="1412">
          <cell r="A1412" t="str">
            <v>30107502006050</v>
          </cell>
          <cell r="B1412" t="str">
            <v>PROSHARES UPROSHT MC 400</v>
          </cell>
          <cell r="C1412" t="str">
            <v>BALANCE</v>
          </cell>
          <cell r="D1412">
            <v>0</v>
          </cell>
          <cell r="E1412">
            <v>43616</v>
          </cell>
          <cell r="F1412">
            <v>43808</v>
          </cell>
        </row>
        <row r="1413">
          <cell r="A1413" t="str">
            <v>3010751400S3000</v>
          </cell>
          <cell r="B1413" t="str">
            <v>PROSHARES UPROSHT RU 2000</v>
          </cell>
          <cell r="C1413" t="str">
            <v>DERIVATIVES</v>
          </cell>
          <cell r="D1413">
            <v>-36468769.509999998</v>
          </cell>
          <cell r="E1413">
            <v>43616</v>
          </cell>
          <cell r="F1413">
            <v>43808</v>
          </cell>
        </row>
        <row r="1414">
          <cell r="A1414" t="str">
            <v>3010751400S4000</v>
          </cell>
          <cell r="B1414" t="str">
            <v>PROSHARES UPROSHT RU 2000</v>
          </cell>
          <cell r="C1414" t="str">
            <v>CASH EQUIVALENTS</v>
          </cell>
          <cell r="D1414">
            <v>50109371.590000004</v>
          </cell>
          <cell r="E1414">
            <v>43616</v>
          </cell>
          <cell r="F1414">
            <v>43808</v>
          </cell>
        </row>
        <row r="1415">
          <cell r="A1415" t="str">
            <v>3010751400S5000</v>
          </cell>
          <cell r="B1415" t="str">
            <v>PROSHARES UPROSHT RU 2000</v>
          </cell>
          <cell r="C1415" t="str">
            <v>SHORT TERM INVESTMENTS</v>
          </cell>
          <cell r="D1415">
            <v>29712766.34</v>
          </cell>
          <cell r="E1415">
            <v>43616</v>
          </cell>
          <cell r="F1415">
            <v>43808</v>
          </cell>
        </row>
        <row r="1416">
          <cell r="A1416" t="str">
            <v>30107514001000</v>
          </cell>
          <cell r="B1416" t="str">
            <v>PROSHARES UPROSHT RU 2000</v>
          </cell>
          <cell r="C1416" t="str">
            <v>TOTAL INVESTMENTS</v>
          </cell>
          <cell r="D1416">
            <v>43353368.420000002</v>
          </cell>
          <cell r="E1416">
            <v>43616</v>
          </cell>
          <cell r="F1416">
            <v>43808</v>
          </cell>
        </row>
        <row r="1417">
          <cell r="A1417" t="str">
            <v>30107514001050</v>
          </cell>
          <cell r="B1417" t="str">
            <v>PROSHARES UPROSHT RU 2000</v>
          </cell>
          <cell r="C1417" t="str">
            <v>CASH</v>
          </cell>
          <cell r="D1417">
            <v>18950362.390000001</v>
          </cell>
          <cell r="E1417">
            <v>43616</v>
          </cell>
          <cell r="F1417">
            <v>43808</v>
          </cell>
        </row>
        <row r="1418">
          <cell r="A1418" t="str">
            <v>30107514001100</v>
          </cell>
          <cell r="B1418" t="str">
            <v>PROSHARES UPROSHT RU 2000</v>
          </cell>
          <cell r="C1418" t="str">
            <v>FOREIGN CURRENCY HOLDINGS</v>
          </cell>
          <cell r="D1418">
            <v>110206.83</v>
          </cell>
          <cell r="E1418">
            <v>43616</v>
          </cell>
          <cell r="F1418">
            <v>43808</v>
          </cell>
        </row>
        <row r="1419">
          <cell r="A1419" t="str">
            <v>3010751400AI9070</v>
          </cell>
          <cell r="B1419" t="str">
            <v>PROSHARES UPROSHT RU 2000</v>
          </cell>
          <cell r="C1419" t="str">
            <v>ACCRUED INTEREST INCOME - OTHER</v>
          </cell>
          <cell r="D1419">
            <v>2045.72</v>
          </cell>
          <cell r="E1419">
            <v>43616</v>
          </cell>
          <cell r="F1419">
            <v>43808</v>
          </cell>
        </row>
        <row r="1420">
          <cell r="A1420" t="str">
            <v>30107514001200</v>
          </cell>
          <cell r="B1420" t="str">
            <v>PROSHARES UPROSHT RU 2000</v>
          </cell>
          <cell r="C1420" t="str">
            <v>SUBTOTAL</v>
          </cell>
          <cell r="D1420">
            <v>2045.72</v>
          </cell>
          <cell r="E1420">
            <v>43616</v>
          </cell>
          <cell r="F1420">
            <v>43808</v>
          </cell>
        </row>
        <row r="1421">
          <cell r="A1421" t="str">
            <v>3010751400P52300000</v>
          </cell>
          <cell r="B1421" t="str">
            <v>PROSHARES UPROSHT RU 2000</v>
          </cell>
          <cell r="C1421" t="str">
            <v>PREPAID WAIVER FROM ADVISOR EXPENSE</v>
          </cell>
          <cell r="D1421">
            <v>11263.25</v>
          </cell>
          <cell r="E1421">
            <v>43616</v>
          </cell>
          <cell r="F1421">
            <v>43808</v>
          </cell>
        </row>
        <row r="1422">
          <cell r="A1422" t="str">
            <v>3010751400P69130000</v>
          </cell>
          <cell r="B1422" t="str">
            <v>PROSHARES UPROSHT RU 2000</v>
          </cell>
          <cell r="C1422" t="str">
            <v>PREPAID OTHER EXPENSE</v>
          </cell>
          <cell r="D1422">
            <v>93.59</v>
          </cell>
          <cell r="E1422">
            <v>43616</v>
          </cell>
          <cell r="F1422">
            <v>43808</v>
          </cell>
        </row>
        <row r="1423">
          <cell r="A1423" t="str">
            <v>30107514001650</v>
          </cell>
          <cell r="B1423" t="str">
            <v>PROSHARES UPROSHT RU 2000</v>
          </cell>
          <cell r="C1423" t="str">
            <v>APP/DEP FUTURES</v>
          </cell>
          <cell r="D1423">
            <v>-40411.919999999998</v>
          </cell>
          <cell r="E1423">
            <v>43616</v>
          </cell>
          <cell r="F1423">
            <v>43808</v>
          </cell>
        </row>
        <row r="1424">
          <cell r="A1424" t="str">
            <v>30107514001800</v>
          </cell>
          <cell r="B1424" t="str">
            <v>PROSHARES UPROSHT RU 2000</v>
          </cell>
          <cell r="C1424" t="str">
            <v>SUBTOTAL</v>
          </cell>
          <cell r="D1424">
            <v>-29055.08</v>
          </cell>
          <cell r="E1424">
            <v>43616</v>
          </cell>
          <cell r="F1424">
            <v>43808</v>
          </cell>
        </row>
        <row r="1425">
          <cell r="A1425" t="str">
            <v>30107514001850</v>
          </cell>
          <cell r="B1425" t="str">
            <v>PROSHARES UPROSHT RU 2000</v>
          </cell>
          <cell r="C1425" t="str">
            <v>TOTAL ASSETS</v>
          </cell>
          <cell r="D1425">
            <v>62386928.280000001</v>
          </cell>
          <cell r="E1425">
            <v>43616</v>
          </cell>
          <cell r="F1425">
            <v>43808</v>
          </cell>
        </row>
        <row r="1426">
          <cell r="A1426" t="str">
            <v>30107514002100</v>
          </cell>
          <cell r="B1426" t="str">
            <v>PROSHARES UPROSHT RU 2000</v>
          </cell>
          <cell r="C1426" t="str">
            <v>CAPITAL SHARES PAYABLE</v>
          </cell>
          <cell r="D1426">
            <v>961918.31</v>
          </cell>
          <cell r="E1426">
            <v>43616</v>
          </cell>
          <cell r="F1426">
            <v>43808</v>
          </cell>
        </row>
        <row r="1427">
          <cell r="A1427" t="str">
            <v>3010751400AE50030000</v>
          </cell>
          <cell r="B1427" t="str">
            <v>PROSHARES UPROSHT RU 2000</v>
          </cell>
          <cell r="C1427" t="str">
            <v>ACCRUED ADMINISTRATION FEE</v>
          </cell>
          <cell r="D1427">
            <v>17153.95</v>
          </cell>
          <cell r="E1427">
            <v>43616</v>
          </cell>
          <cell r="F1427">
            <v>43808</v>
          </cell>
        </row>
        <row r="1428">
          <cell r="A1428" t="str">
            <v>3010751400AE50040000</v>
          </cell>
          <cell r="B1428" t="str">
            <v>PROSHARES UPROSHT RU 2000</v>
          </cell>
          <cell r="C1428" t="str">
            <v>ACCRUED ADMINISTRATION OUT OF POCKET</v>
          </cell>
          <cell r="D1428">
            <v>3072.91</v>
          </cell>
          <cell r="E1428">
            <v>43616</v>
          </cell>
          <cell r="F1428">
            <v>43808</v>
          </cell>
        </row>
        <row r="1429">
          <cell r="A1429" t="str">
            <v>3010751400AE50110000</v>
          </cell>
          <cell r="B1429" t="str">
            <v>PROSHARES UPROSHT RU 2000</v>
          </cell>
          <cell r="C1429" t="str">
            <v>ACCRUED SUB-ADVISORY FEE</v>
          </cell>
          <cell r="D1429">
            <v>6672.16</v>
          </cell>
          <cell r="E1429">
            <v>43616</v>
          </cell>
          <cell r="F1429">
            <v>43808</v>
          </cell>
        </row>
        <row r="1430">
          <cell r="A1430" t="str">
            <v>3010751400AE50150000</v>
          </cell>
          <cell r="B1430" t="str">
            <v>PROSHARES UPROSHT RU 2000</v>
          </cell>
          <cell r="C1430" t="str">
            <v>ACCRUED AUDIT FEE</v>
          </cell>
          <cell r="D1430">
            <v>9216.86</v>
          </cell>
          <cell r="E1430">
            <v>43616</v>
          </cell>
          <cell r="F1430">
            <v>43808</v>
          </cell>
        </row>
        <row r="1431">
          <cell r="A1431" t="str">
            <v>3010751400AE50300000</v>
          </cell>
          <cell r="B1431" t="str">
            <v>PROSHARES UPROSHT RU 2000</v>
          </cell>
          <cell r="C1431" t="str">
            <v>ACCRUED PROFESSIONAL FEES</v>
          </cell>
          <cell r="D1431">
            <v>100.37</v>
          </cell>
          <cell r="E1431">
            <v>43616</v>
          </cell>
          <cell r="F1431">
            <v>43808</v>
          </cell>
        </row>
        <row r="1432">
          <cell r="A1432" t="str">
            <v>3010751400AE50650000</v>
          </cell>
          <cell r="B1432" t="str">
            <v>PROSHARES UPROSHT RU 2000</v>
          </cell>
          <cell r="C1432" t="str">
            <v>ACCRUED CUSTODY FEE</v>
          </cell>
          <cell r="D1432">
            <v>2405.6</v>
          </cell>
          <cell r="E1432">
            <v>43616</v>
          </cell>
          <cell r="F1432">
            <v>43808</v>
          </cell>
        </row>
        <row r="1433">
          <cell r="A1433" t="str">
            <v>3010751400AE50700000</v>
          </cell>
          <cell r="B1433" t="str">
            <v>PROSHARES UPROSHT RU 2000</v>
          </cell>
          <cell r="C1433" t="str">
            <v>ACCRUED DIRECTORS/TRUSTEE FEE</v>
          </cell>
          <cell r="D1433">
            <v>499.28</v>
          </cell>
          <cell r="E1433">
            <v>43616</v>
          </cell>
          <cell r="F1433">
            <v>43808</v>
          </cell>
        </row>
        <row r="1434">
          <cell r="A1434" t="str">
            <v>3010751400AE50810000</v>
          </cell>
          <cell r="B1434" t="str">
            <v>PROSHARES UPROSHT RU 2000</v>
          </cell>
          <cell r="C1434" t="str">
            <v>ACCRUED MANAGEMENT FEES (VARIABLE)</v>
          </cell>
          <cell r="D1434">
            <v>50041.37</v>
          </cell>
          <cell r="E1434">
            <v>43616</v>
          </cell>
          <cell r="F1434">
            <v>43808</v>
          </cell>
        </row>
        <row r="1435">
          <cell r="A1435" t="str">
            <v>3010751400AE50850000</v>
          </cell>
          <cell r="B1435" t="str">
            <v>PROSHARES UPROSHT RU 2000</v>
          </cell>
          <cell r="C1435" t="str">
            <v>ACCRUED INSURANCE FEE</v>
          </cell>
          <cell r="D1435">
            <v>-316.64</v>
          </cell>
          <cell r="E1435">
            <v>43616</v>
          </cell>
          <cell r="F1435">
            <v>43808</v>
          </cell>
        </row>
        <row r="1436">
          <cell r="A1436" t="str">
            <v>3010751400AE50900000</v>
          </cell>
          <cell r="B1436" t="str">
            <v>PROSHARES UPROSHT RU 2000</v>
          </cell>
          <cell r="C1436" t="str">
            <v>ACCRUED LEGAL FEE</v>
          </cell>
          <cell r="D1436">
            <v>42.09</v>
          </cell>
          <cell r="E1436">
            <v>43616</v>
          </cell>
          <cell r="F1436">
            <v>43808</v>
          </cell>
        </row>
        <row r="1437">
          <cell r="A1437" t="str">
            <v>3010751400AE50950000</v>
          </cell>
          <cell r="B1437" t="str">
            <v>PROSHARES UPROSHT RU 2000</v>
          </cell>
          <cell r="C1437" t="str">
            <v>ACCRUED MISCELLANEOUS FEE</v>
          </cell>
          <cell r="D1437">
            <v>3.06</v>
          </cell>
          <cell r="E1437">
            <v>43616</v>
          </cell>
          <cell r="F1437">
            <v>43808</v>
          </cell>
        </row>
        <row r="1438">
          <cell r="A1438" t="str">
            <v>3010751400AE51520000</v>
          </cell>
          <cell r="B1438" t="str">
            <v>PROSHARES UPROSHT RU 2000</v>
          </cell>
          <cell r="C1438" t="str">
            <v>ACCRUED LISTING EXPENSE</v>
          </cell>
          <cell r="D1438">
            <v>-355.56</v>
          </cell>
          <cell r="E1438">
            <v>43616</v>
          </cell>
          <cell r="F1438">
            <v>43808</v>
          </cell>
        </row>
        <row r="1439">
          <cell r="A1439" t="str">
            <v>3010751400AE51600000</v>
          </cell>
          <cell r="B1439" t="str">
            <v>PROSHARES UPROSHT RU 2000</v>
          </cell>
          <cell r="C1439" t="str">
            <v>ACCRUED SHAREHOLDER REPORTING FEE</v>
          </cell>
          <cell r="D1439">
            <v>4655.62</v>
          </cell>
          <cell r="E1439">
            <v>43616</v>
          </cell>
          <cell r="F1439">
            <v>43808</v>
          </cell>
        </row>
        <row r="1440">
          <cell r="A1440" t="str">
            <v>3010751400AE52310000</v>
          </cell>
          <cell r="B1440" t="str">
            <v>PROSHARES UPROSHT RU 2000</v>
          </cell>
          <cell r="C1440" t="str">
            <v>ACCRUED TREASURER SERVICES</v>
          </cell>
          <cell r="D1440">
            <v>1005.34</v>
          </cell>
          <cell r="E1440">
            <v>43616</v>
          </cell>
          <cell r="F1440">
            <v>43808</v>
          </cell>
        </row>
        <row r="1441">
          <cell r="A1441" t="str">
            <v>3010751400AE53060000</v>
          </cell>
          <cell r="B1441" t="str">
            <v>PROSHARES UPROSHT RU 2000</v>
          </cell>
          <cell r="C1441" t="str">
            <v>ACCRUED CCO EXPENSE</v>
          </cell>
          <cell r="D1441">
            <v>552.66999999999996</v>
          </cell>
          <cell r="E1441">
            <v>43616</v>
          </cell>
          <cell r="F1441">
            <v>43808</v>
          </cell>
        </row>
        <row r="1442">
          <cell r="A1442" t="str">
            <v>3010751400AE60100000</v>
          </cell>
          <cell r="B1442" t="str">
            <v>PROSHARES UPROSHT RU 2000</v>
          </cell>
          <cell r="C1442" t="str">
            <v>ACCRUED REGULATORY</v>
          </cell>
          <cell r="D1442">
            <v>254.94</v>
          </cell>
          <cell r="E1442">
            <v>43616</v>
          </cell>
          <cell r="F1442">
            <v>43808</v>
          </cell>
        </row>
        <row r="1443">
          <cell r="A1443" t="str">
            <v>3010751400AE62520000</v>
          </cell>
          <cell r="B1443" t="str">
            <v>PROSHARES UPROSHT RU 2000</v>
          </cell>
          <cell r="C1443" t="str">
            <v>ACCRUED BASIS POINT LICENSING FEE</v>
          </cell>
          <cell r="D1443">
            <v>11783.79</v>
          </cell>
          <cell r="E1443">
            <v>43616</v>
          </cell>
          <cell r="F1443">
            <v>43808</v>
          </cell>
        </row>
        <row r="1444">
          <cell r="A1444" t="str">
            <v>3010751400AE76010000</v>
          </cell>
          <cell r="B1444" t="str">
            <v>PROSHARES UPROSHT RU 2000</v>
          </cell>
          <cell r="C1444" t="str">
            <v>ACCRUED TAX EXPENSE</v>
          </cell>
          <cell r="D1444">
            <v>2371.9699999999998</v>
          </cell>
          <cell r="E1444">
            <v>43616</v>
          </cell>
          <cell r="F1444">
            <v>43808</v>
          </cell>
        </row>
        <row r="1445">
          <cell r="A1445" t="str">
            <v>3010751400AE84230000</v>
          </cell>
          <cell r="B1445" t="str">
            <v>PROSHARES UPROSHT RU 2000</v>
          </cell>
          <cell r="C1445" t="str">
            <v>ACCRUED LEGAL FEES OOP</v>
          </cell>
          <cell r="D1445">
            <v>-2.6</v>
          </cell>
          <cell r="E1445">
            <v>43616</v>
          </cell>
          <cell r="F1445">
            <v>43808</v>
          </cell>
        </row>
        <row r="1446">
          <cell r="A1446" t="str">
            <v>3010751400AE84240000</v>
          </cell>
          <cell r="B1446" t="str">
            <v>PROSHARES UPROSHT RU 2000</v>
          </cell>
          <cell r="C1446" t="str">
            <v>ACCRUED PROFESSIONAL FEES OOP</v>
          </cell>
          <cell r="D1446">
            <v>-2.2000000000000002</v>
          </cell>
          <cell r="E1446">
            <v>43616</v>
          </cell>
          <cell r="F1446">
            <v>43808</v>
          </cell>
        </row>
        <row r="1447">
          <cell r="A1447" t="str">
            <v>30107514002150</v>
          </cell>
          <cell r="B1447" t="str">
            <v>PROSHARES UPROSHT RU 2000</v>
          </cell>
          <cell r="C1447" t="str">
            <v>SUBTOTAL</v>
          </cell>
          <cell r="D1447">
            <v>109154.98</v>
          </cell>
          <cell r="E1447">
            <v>43616</v>
          </cell>
          <cell r="F1447">
            <v>43808</v>
          </cell>
        </row>
        <row r="1448">
          <cell r="A1448" t="str">
            <v>30107514002550</v>
          </cell>
          <cell r="B1448" t="str">
            <v>PROSHARES UPROSHT RU 2000</v>
          </cell>
          <cell r="C1448" t="str">
            <v>TOTAL LIABILITIES</v>
          </cell>
          <cell r="D1448">
            <v>1071073.29</v>
          </cell>
          <cell r="E1448">
            <v>43616</v>
          </cell>
          <cell r="F1448">
            <v>43808</v>
          </cell>
        </row>
        <row r="1449">
          <cell r="A1449" t="str">
            <v>30107514002600</v>
          </cell>
          <cell r="B1449" t="str">
            <v>PROSHARES UPROSHT RU 2000</v>
          </cell>
          <cell r="C1449" t="str">
            <v>TOTAL NET ASSETS AT MARKET</v>
          </cell>
          <cell r="D1449">
            <v>61315854.990000002</v>
          </cell>
          <cell r="E1449">
            <v>43616</v>
          </cell>
          <cell r="F1449">
            <v>43808</v>
          </cell>
        </row>
        <row r="1450">
          <cell r="A1450" t="str">
            <v>30107514002650</v>
          </cell>
          <cell r="B1450" t="str">
            <v>PROSHARES UPROSHT RU 2000</v>
          </cell>
          <cell r="C1450" t="str">
            <v>FUND SHARES OUTSTANDING</v>
          </cell>
          <cell r="D1450">
            <v>3163142</v>
          </cell>
          <cell r="E1450">
            <v>43616</v>
          </cell>
          <cell r="F1450">
            <v>43808</v>
          </cell>
        </row>
        <row r="1451">
          <cell r="A1451" t="str">
            <v>30107514002700</v>
          </cell>
          <cell r="B1451" t="str">
            <v>PROSHARES UPROSHT RU 2000</v>
          </cell>
          <cell r="C1451" t="str">
            <v>NET ASSET VALUE</v>
          </cell>
          <cell r="D1451">
            <v>19.38448</v>
          </cell>
          <cell r="E1451">
            <v>43616</v>
          </cell>
          <cell r="F1451">
            <v>43808</v>
          </cell>
        </row>
        <row r="1452">
          <cell r="A1452" t="str">
            <v>30107514002750</v>
          </cell>
          <cell r="B1452" t="str">
            <v>PROSHARES UPROSHT RU 2000</v>
          </cell>
          <cell r="C1452" t="str">
            <v>NET ASSET VALUE (ROUNDED)</v>
          </cell>
          <cell r="D1452">
            <v>19.38</v>
          </cell>
          <cell r="E1452">
            <v>43616</v>
          </cell>
          <cell r="F1452">
            <v>43808</v>
          </cell>
        </row>
        <row r="1453">
          <cell r="A1453" t="str">
            <v>30107514002800</v>
          </cell>
          <cell r="B1453" t="str">
            <v>PROSHARES UPROSHT RU 2000</v>
          </cell>
          <cell r="C1453" t="str">
            <v>SUBSCRIPTIONS</v>
          </cell>
          <cell r="D1453">
            <v>2132040709.5</v>
          </cell>
          <cell r="E1453">
            <v>43616</v>
          </cell>
          <cell r="F1453">
            <v>43808</v>
          </cell>
        </row>
        <row r="1454">
          <cell r="A1454" t="str">
            <v>30107514002950</v>
          </cell>
          <cell r="B1454" t="str">
            <v>PROSHARES UPROSHT RU 2000</v>
          </cell>
          <cell r="C1454" t="str">
            <v>REDEMPTIONS</v>
          </cell>
          <cell r="D1454">
            <v>-1776625927.51</v>
          </cell>
          <cell r="E1454">
            <v>43616</v>
          </cell>
          <cell r="F1454">
            <v>43808</v>
          </cell>
        </row>
        <row r="1455">
          <cell r="A1455" t="str">
            <v>30107514003100</v>
          </cell>
          <cell r="B1455" t="str">
            <v>PROSHARES UPROSHT RU 2000</v>
          </cell>
          <cell r="C1455" t="str">
            <v>SUBTOTAL</v>
          </cell>
          <cell r="D1455">
            <v>355414781.99000001</v>
          </cell>
          <cell r="E1455">
            <v>43616</v>
          </cell>
          <cell r="F1455">
            <v>43808</v>
          </cell>
        </row>
        <row r="1456">
          <cell r="A1456" t="str">
            <v>30107514003150</v>
          </cell>
          <cell r="B1456" t="str">
            <v>PROSHARES UPROSHT RU 2000</v>
          </cell>
          <cell r="C1456" t="str">
            <v>UNDISTRIBUTED GAIN/LOSS PRIOR</v>
          </cell>
          <cell r="D1456">
            <v>-270083811.97000003</v>
          </cell>
          <cell r="E1456">
            <v>43616</v>
          </cell>
          <cell r="F1456">
            <v>43808</v>
          </cell>
        </row>
        <row r="1457">
          <cell r="A1457" t="str">
            <v>30107514003200</v>
          </cell>
          <cell r="B1457" t="str">
            <v>PROSHARES UPROSHT RU 2000</v>
          </cell>
          <cell r="C1457" t="str">
            <v>ADJ TO BEG BAL (GAIN/LOSS)</v>
          </cell>
          <cell r="D1457">
            <v>13054940</v>
          </cell>
          <cell r="E1457">
            <v>43616</v>
          </cell>
          <cell r="F1457">
            <v>43808</v>
          </cell>
        </row>
        <row r="1458">
          <cell r="A1458" t="str">
            <v>30107514003250</v>
          </cell>
          <cell r="B1458" t="str">
            <v>PROSHARES UPROSHT RU 2000</v>
          </cell>
          <cell r="C1458" t="str">
            <v>ADJUSTED UND GAIN/LOSS PRIOR</v>
          </cell>
          <cell r="D1458">
            <v>-257028871.97</v>
          </cell>
          <cell r="E1458">
            <v>43616</v>
          </cell>
          <cell r="F1458">
            <v>43808</v>
          </cell>
        </row>
        <row r="1459">
          <cell r="A1459" t="str">
            <v>30107514003350</v>
          </cell>
          <cell r="B1459" t="str">
            <v>PROSHARES UPROSHT RU 2000</v>
          </cell>
          <cell r="C1459" t="str">
            <v>UNDISTRIBUTED INCOME PRIOR</v>
          </cell>
          <cell r="D1459">
            <v>235714.55</v>
          </cell>
          <cell r="E1459">
            <v>43616</v>
          </cell>
          <cell r="F1459">
            <v>43808</v>
          </cell>
        </row>
        <row r="1460">
          <cell r="A1460" t="str">
            <v>30107514003500</v>
          </cell>
          <cell r="B1460" t="str">
            <v>PROSHARES UPROSHT RU 2000</v>
          </cell>
          <cell r="C1460" t="str">
            <v>DISTRIBUTED INCOME</v>
          </cell>
          <cell r="D1460">
            <v>-569726.27</v>
          </cell>
          <cell r="E1460">
            <v>43616</v>
          </cell>
          <cell r="F1460">
            <v>43808</v>
          </cell>
        </row>
        <row r="1461">
          <cell r="A1461" t="str">
            <v>30107514003600</v>
          </cell>
          <cell r="B1461" t="str">
            <v>PROSHARES UPROSHT RU 2000</v>
          </cell>
          <cell r="C1461" t="str">
            <v>TOTAL CAPITAL</v>
          </cell>
          <cell r="D1461">
            <v>98051898.299999997</v>
          </cell>
          <cell r="E1461">
            <v>43616</v>
          </cell>
          <cell r="F1461">
            <v>43808</v>
          </cell>
        </row>
        <row r="1462">
          <cell r="A1462" t="str">
            <v>3010751400I9070</v>
          </cell>
          <cell r="B1462" t="str">
            <v>PROSHARES UPROSHT RU 2000</v>
          </cell>
          <cell r="C1462" t="str">
            <v>INTEREST INCOME - OTHER</v>
          </cell>
          <cell r="D1462">
            <v>360365.54</v>
          </cell>
          <cell r="E1462">
            <v>43616</v>
          </cell>
          <cell r="F1462">
            <v>43808</v>
          </cell>
        </row>
        <row r="1463">
          <cell r="A1463" t="str">
            <v>3010751400I9071</v>
          </cell>
          <cell r="B1463" t="str">
            <v>PROSHARES UPROSHT RU 2000</v>
          </cell>
          <cell r="C1463" t="str">
            <v>INTEREST INCOME ON CURRENCY</v>
          </cell>
          <cell r="D1463">
            <v>596.46</v>
          </cell>
          <cell r="E1463">
            <v>43616</v>
          </cell>
          <cell r="F1463">
            <v>43808</v>
          </cell>
        </row>
        <row r="1464">
          <cell r="A1464" t="str">
            <v>30107514003650</v>
          </cell>
          <cell r="B1464" t="str">
            <v>PROSHARES UPROSHT RU 2000</v>
          </cell>
          <cell r="C1464" t="str">
            <v>SUBTOTAL</v>
          </cell>
          <cell r="D1464">
            <v>360962</v>
          </cell>
          <cell r="E1464">
            <v>43616</v>
          </cell>
          <cell r="F1464">
            <v>43808</v>
          </cell>
        </row>
        <row r="1465">
          <cell r="A1465" t="str">
            <v>30107514003750</v>
          </cell>
          <cell r="B1465" t="str">
            <v>PROSHARES UPROSHT RU 2000</v>
          </cell>
          <cell r="C1465" t="str">
            <v>ACCRETION OF MARKET DISCOUNT</v>
          </cell>
          <cell r="D1465">
            <v>515977.01</v>
          </cell>
          <cell r="E1465">
            <v>43616</v>
          </cell>
          <cell r="F1465">
            <v>43808</v>
          </cell>
        </row>
        <row r="1466">
          <cell r="A1466" t="str">
            <v>30107514003900</v>
          </cell>
          <cell r="B1466" t="str">
            <v>PROSHARES UPROSHT RU 2000</v>
          </cell>
          <cell r="C1466" t="str">
            <v>SUBTOTAL</v>
          </cell>
          <cell r="D1466">
            <v>515977.01</v>
          </cell>
          <cell r="E1466">
            <v>43616</v>
          </cell>
          <cell r="F1466">
            <v>43808</v>
          </cell>
        </row>
        <row r="1467">
          <cell r="A1467" t="str">
            <v>30107514004000</v>
          </cell>
          <cell r="B1467" t="str">
            <v>PROSHARES UPROSHT RU 2000</v>
          </cell>
          <cell r="C1467" t="str">
            <v>TOTAL INCOME</v>
          </cell>
          <cell r="D1467">
            <v>876939.01</v>
          </cell>
          <cell r="E1467">
            <v>43616</v>
          </cell>
          <cell r="F1467">
            <v>43808</v>
          </cell>
        </row>
        <row r="1468">
          <cell r="A1468" t="str">
            <v>3010751400E50030000</v>
          </cell>
          <cell r="B1468" t="str">
            <v>PROSHARES UPROSHT RU 2000</v>
          </cell>
          <cell r="C1468" t="str">
            <v>ADMINISTRATION FEE</v>
          </cell>
          <cell r="D1468">
            <v>-20689.060000000001</v>
          </cell>
          <cell r="E1468">
            <v>43616</v>
          </cell>
          <cell r="F1468">
            <v>43808</v>
          </cell>
        </row>
        <row r="1469">
          <cell r="A1469" t="str">
            <v>3010751400E50040000</v>
          </cell>
          <cell r="B1469" t="str">
            <v>PROSHARES UPROSHT RU 2000</v>
          </cell>
          <cell r="C1469" t="str">
            <v>ADMINISTRATION OUT OF POCKET</v>
          </cell>
          <cell r="D1469">
            <v>-3657.48</v>
          </cell>
          <cell r="E1469">
            <v>43616</v>
          </cell>
          <cell r="F1469">
            <v>43808</v>
          </cell>
        </row>
        <row r="1470">
          <cell r="A1470" t="str">
            <v>3010751400E50110000</v>
          </cell>
          <cell r="B1470" t="str">
            <v>PROSHARES UPROSHT RU 2000</v>
          </cell>
          <cell r="C1470" t="str">
            <v>SUB-ADVISORY FEE</v>
          </cell>
          <cell r="D1470">
            <v>-34240.53</v>
          </cell>
          <cell r="E1470">
            <v>43616</v>
          </cell>
          <cell r="F1470">
            <v>43808</v>
          </cell>
        </row>
        <row r="1471">
          <cell r="A1471" t="str">
            <v>3010751400E50150000</v>
          </cell>
          <cell r="B1471" t="str">
            <v>PROSHARES UPROSHT RU 2000</v>
          </cell>
          <cell r="C1471" t="str">
            <v>AUDIT FEE</v>
          </cell>
          <cell r="D1471">
            <v>-9281.56</v>
          </cell>
          <cell r="E1471">
            <v>43616</v>
          </cell>
          <cell r="F1471">
            <v>43808</v>
          </cell>
        </row>
        <row r="1472">
          <cell r="A1472" t="str">
            <v>3010751400E50300000</v>
          </cell>
          <cell r="B1472" t="str">
            <v>PROSHARES UPROSHT RU 2000</v>
          </cell>
          <cell r="C1472" t="str">
            <v>PROFESSIONAL FEES</v>
          </cell>
          <cell r="D1472">
            <v>-194.06</v>
          </cell>
          <cell r="E1472">
            <v>43616</v>
          </cell>
          <cell r="F1472">
            <v>43808</v>
          </cell>
        </row>
        <row r="1473">
          <cell r="A1473" t="str">
            <v>3010751400E50650000</v>
          </cell>
          <cell r="B1473" t="str">
            <v>PROSHARES UPROSHT RU 2000</v>
          </cell>
          <cell r="C1473" t="str">
            <v>CUSTODY FEE</v>
          </cell>
          <cell r="D1473">
            <v>-3045.15</v>
          </cell>
          <cell r="E1473">
            <v>43616</v>
          </cell>
          <cell r="F1473">
            <v>43808</v>
          </cell>
        </row>
        <row r="1474">
          <cell r="A1474" t="str">
            <v>3010751400E50700000</v>
          </cell>
          <cell r="B1474" t="str">
            <v>PROSHARES UPROSHT RU 2000</v>
          </cell>
          <cell r="C1474" t="str">
            <v>DIRECTORS/TRUSTEE FEE</v>
          </cell>
          <cell r="D1474">
            <v>-762.79</v>
          </cell>
          <cell r="E1474">
            <v>43616</v>
          </cell>
          <cell r="F1474">
            <v>43808</v>
          </cell>
        </row>
        <row r="1475">
          <cell r="A1475" t="str">
            <v>3010751400E50810000</v>
          </cell>
          <cell r="B1475" t="str">
            <v>PROSHARES UPROSHT RU 2000</v>
          </cell>
          <cell r="C1475" t="str">
            <v>MANAGEMENT FEES (VARIABLE)</v>
          </cell>
          <cell r="D1475">
            <v>-256805.88</v>
          </cell>
          <cell r="E1475">
            <v>43616</v>
          </cell>
          <cell r="F1475">
            <v>43808</v>
          </cell>
        </row>
        <row r="1476">
          <cell r="A1476" t="str">
            <v>3010751400E50850000</v>
          </cell>
          <cell r="B1476" t="str">
            <v>PROSHARES UPROSHT RU 2000</v>
          </cell>
          <cell r="C1476" t="str">
            <v>INSURANCE FEE</v>
          </cell>
          <cell r="D1476">
            <v>-424.32</v>
          </cell>
          <cell r="E1476">
            <v>43616</v>
          </cell>
          <cell r="F1476">
            <v>43808</v>
          </cell>
        </row>
        <row r="1477">
          <cell r="A1477" t="str">
            <v>3010751400E50900000</v>
          </cell>
          <cell r="B1477" t="str">
            <v>PROSHARES UPROSHT RU 2000</v>
          </cell>
          <cell r="C1477" t="str">
            <v>LEGAL FEE</v>
          </cell>
          <cell r="D1477">
            <v>-491.37</v>
          </cell>
          <cell r="E1477">
            <v>43616</v>
          </cell>
          <cell r="F1477">
            <v>43808</v>
          </cell>
        </row>
        <row r="1478">
          <cell r="A1478" t="str">
            <v>3010751400E50950000</v>
          </cell>
          <cell r="B1478" t="str">
            <v>PROSHARES UPROSHT RU 2000</v>
          </cell>
          <cell r="C1478" t="str">
            <v>MISCELLANEOUS FEE</v>
          </cell>
          <cell r="D1478">
            <v>-3.06</v>
          </cell>
          <cell r="E1478">
            <v>43616</v>
          </cell>
          <cell r="F1478">
            <v>43808</v>
          </cell>
        </row>
        <row r="1479">
          <cell r="A1479" t="str">
            <v>3010751400E51520000</v>
          </cell>
          <cell r="B1479" t="str">
            <v>PROSHARES UPROSHT RU 2000</v>
          </cell>
          <cell r="C1479" t="str">
            <v>LISTING EXPENSE</v>
          </cell>
          <cell r="D1479">
            <v>-4659.84</v>
          </cell>
          <cell r="E1479">
            <v>43616</v>
          </cell>
          <cell r="F1479">
            <v>43808</v>
          </cell>
        </row>
        <row r="1480">
          <cell r="A1480" t="str">
            <v>3010751400E51600000</v>
          </cell>
          <cell r="B1480" t="str">
            <v>PROSHARES UPROSHT RU 2000</v>
          </cell>
          <cell r="C1480" t="str">
            <v>SHAREHOLDER REPORTING FEE</v>
          </cell>
          <cell r="D1480">
            <v>-5333.88</v>
          </cell>
          <cell r="E1480">
            <v>43616</v>
          </cell>
          <cell r="F1480">
            <v>43808</v>
          </cell>
        </row>
        <row r="1481">
          <cell r="A1481" t="str">
            <v>3010751400E52300000</v>
          </cell>
          <cell r="B1481" t="str">
            <v>PROSHARES UPROSHT RU 2000</v>
          </cell>
          <cell r="C1481" t="str">
            <v>WAIVER FROM ADVISOR EXPENSE</v>
          </cell>
          <cell r="D1481">
            <v>54521.75</v>
          </cell>
          <cell r="E1481">
            <v>43616</v>
          </cell>
          <cell r="F1481">
            <v>43808</v>
          </cell>
        </row>
        <row r="1482">
          <cell r="A1482" t="str">
            <v>3010751400E52310000</v>
          </cell>
          <cell r="B1482" t="str">
            <v>PROSHARES UPROSHT RU 2000</v>
          </cell>
          <cell r="C1482" t="str">
            <v>TREASURER SERVICES</v>
          </cell>
          <cell r="D1482">
            <v>-1946.47</v>
          </cell>
          <cell r="E1482">
            <v>43616</v>
          </cell>
          <cell r="F1482">
            <v>43808</v>
          </cell>
        </row>
        <row r="1483">
          <cell r="A1483" t="str">
            <v>3010751400E53060000</v>
          </cell>
          <cell r="B1483" t="str">
            <v>PROSHARES UPROSHT RU 2000</v>
          </cell>
          <cell r="C1483" t="str">
            <v>CCO EXPENSE</v>
          </cell>
          <cell r="D1483">
            <v>-316.89</v>
          </cell>
          <cell r="E1483">
            <v>43616</v>
          </cell>
          <cell r="F1483">
            <v>43808</v>
          </cell>
        </row>
        <row r="1484">
          <cell r="A1484" t="str">
            <v>3010751400E60100000</v>
          </cell>
          <cell r="B1484" t="str">
            <v>PROSHARES UPROSHT RU 2000</v>
          </cell>
          <cell r="C1484" t="str">
            <v>REGULATORY</v>
          </cell>
          <cell r="D1484">
            <v>-693.79</v>
          </cell>
          <cell r="E1484">
            <v>43616</v>
          </cell>
          <cell r="F1484">
            <v>43808</v>
          </cell>
        </row>
        <row r="1485">
          <cell r="A1485" t="str">
            <v>3010751400E62520000</v>
          </cell>
          <cell r="B1485" t="str">
            <v>PROSHARES UPROSHT RU 2000</v>
          </cell>
          <cell r="C1485" t="str">
            <v>BASIS POINT LICENSING FEE</v>
          </cell>
          <cell r="D1485">
            <v>-32528.42</v>
          </cell>
          <cell r="E1485">
            <v>43616</v>
          </cell>
          <cell r="F1485">
            <v>43808</v>
          </cell>
        </row>
        <row r="1486">
          <cell r="A1486" t="str">
            <v>3010751400E69130000</v>
          </cell>
          <cell r="B1486" t="str">
            <v>PROSHARES UPROSHT RU 2000</v>
          </cell>
          <cell r="C1486" t="str">
            <v>OTHER EXPENSE</v>
          </cell>
          <cell r="D1486">
            <v>-344.65</v>
          </cell>
          <cell r="E1486">
            <v>43616</v>
          </cell>
          <cell r="F1486">
            <v>43808</v>
          </cell>
        </row>
        <row r="1487">
          <cell r="A1487" t="str">
            <v>3010751400E76010000</v>
          </cell>
          <cell r="B1487" t="str">
            <v>PROSHARES UPROSHT RU 2000</v>
          </cell>
          <cell r="C1487" t="str">
            <v>TAX EXPENSE</v>
          </cell>
          <cell r="D1487">
            <v>-2820.08</v>
          </cell>
          <cell r="E1487">
            <v>43616</v>
          </cell>
          <cell r="F1487">
            <v>43808</v>
          </cell>
        </row>
        <row r="1488">
          <cell r="A1488" t="str">
            <v>3010751400E84230000</v>
          </cell>
          <cell r="B1488" t="str">
            <v>PROSHARES UPROSHT RU 2000</v>
          </cell>
          <cell r="C1488" t="str">
            <v>LEGAL FEES OOP</v>
          </cell>
          <cell r="D1488">
            <v>-1.92</v>
          </cell>
          <cell r="E1488">
            <v>43616</v>
          </cell>
          <cell r="F1488">
            <v>43808</v>
          </cell>
        </row>
        <row r="1489">
          <cell r="A1489" t="str">
            <v>3010751400E84240000</v>
          </cell>
          <cell r="B1489" t="str">
            <v>PROSHARES UPROSHT RU 2000</v>
          </cell>
          <cell r="C1489" t="str">
            <v>PROFESSIONAL FEES OOP</v>
          </cell>
          <cell r="D1489">
            <v>-1.62</v>
          </cell>
          <cell r="E1489">
            <v>43616</v>
          </cell>
          <cell r="F1489">
            <v>43808</v>
          </cell>
        </row>
        <row r="1490">
          <cell r="A1490" t="str">
            <v>30107514004060</v>
          </cell>
          <cell r="B1490" t="str">
            <v>PROSHARES UPROSHT RU 2000</v>
          </cell>
          <cell r="C1490" t="str">
            <v>TOTAL EXPENSES</v>
          </cell>
          <cell r="D1490">
            <v>-323721.07</v>
          </cell>
          <cell r="E1490">
            <v>43616</v>
          </cell>
          <cell r="F1490">
            <v>43808</v>
          </cell>
        </row>
        <row r="1491">
          <cell r="A1491" t="str">
            <v>30107514004100</v>
          </cell>
          <cell r="B1491" t="str">
            <v>PROSHARES UPROSHT RU 2000</v>
          </cell>
          <cell r="C1491" t="str">
            <v>TOTAL NET INCOME</v>
          </cell>
          <cell r="D1491">
            <v>553217.93999999994</v>
          </cell>
          <cell r="E1491">
            <v>43616</v>
          </cell>
          <cell r="F1491">
            <v>43808</v>
          </cell>
        </row>
        <row r="1492">
          <cell r="A1492" t="str">
            <v>30107514004150</v>
          </cell>
          <cell r="B1492" t="str">
            <v>PROSHARES UPROSHT RU 2000</v>
          </cell>
          <cell r="C1492" t="str">
            <v>INVESTMENT SHORT SHORT GAIN</v>
          </cell>
          <cell r="D1492">
            <v>4456759.03</v>
          </cell>
          <cell r="E1492">
            <v>43616</v>
          </cell>
          <cell r="F1492">
            <v>43808</v>
          </cell>
        </row>
        <row r="1493">
          <cell r="A1493" t="str">
            <v>30107514004250</v>
          </cell>
          <cell r="B1493" t="str">
            <v>PROSHARES UPROSHT RU 2000</v>
          </cell>
          <cell r="C1493" t="str">
            <v>INVESTMENT SHORT TERM LOSS</v>
          </cell>
          <cell r="D1493">
            <v>-5189921.43</v>
          </cell>
          <cell r="E1493">
            <v>43616</v>
          </cell>
          <cell r="F1493">
            <v>43808</v>
          </cell>
        </row>
        <row r="1494">
          <cell r="A1494" t="str">
            <v>30107514004450</v>
          </cell>
          <cell r="B1494" t="str">
            <v>PROSHARES UPROSHT RU 2000</v>
          </cell>
          <cell r="C1494" t="str">
            <v>SUBTOTAL</v>
          </cell>
          <cell r="D1494">
            <v>-733162.4</v>
          </cell>
          <cell r="E1494">
            <v>43616</v>
          </cell>
          <cell r="F1494">
            <v>43808</v>
          </cell>
        </row>
        <row r="1495">
          <cell r="A1495" t="str">
            <v>30107514004800</v>
          </cell>
          <cell r="B1495" t="str">
            <v>PROSHARES UPROSHT RU 2000</v>
          </cell>
          <cell r="C1495" t="str">
            <v>FUTURES SHORT SHORT GAIN</v>
          </cell>
          <cell r="D1495">
            <v>709218</v>
          </cell>
          <cell r="E1495">
            <v>43616</v>
          </cell>
          <cell r="F1495">
            <v>43808</v>
          </cell>
        </row>
        <row r="1496">
          <cell r="A1496" t="str">
            <v>30107514004900</v>
          </cell>
          <cell r="B1496" t="str">
            <v>PROSHARES UPROSHT RU 2000</v>
          </cell>
          <cell r="C1496" t="str">
            <v>FUTURES SHORT TERM LOSS</v>
          </cell>
          <cell r="D1496">
            <v>-768046.61</v>
          </cell>
          <cell r="E1496">
            <v>43616</v>
          </cell>
          <cell r="F1496">
            <v>43808</v>
          </cell>
        </row>
        <row r="1497">
          <cell r="A1497" t="str">
            <v>30107514005050</v>
          </cell>
          <cell r="B1497" t="str">
            <v>PROSHARES UPROSHT RU 2000</v>
          </cell>
          <cell r="C1497" t="str">
            <v>SUBTOTAL</v>
          </cell>
          <cell r="D1497">
            <v>-58828.61</v>
          </cell>
          <cell r="E1497">
            <v>43616</v>
          </cell>
          <cell r="F1497">
            <v>43808</v>
          </cell>
        </row>
        <row r="1498">
          <cell r="A1498" t="str">
            <v>30107514005400</v>
          </cell>
          <cell r="B1498" t="str">
            <v>PROSHARES UPROSHT RU 2000</v>
          </cell>
          <cell r="C1498" t="str">
            <v>TOTAL GAIN/LOSS</v>
          </cell>
          <cell r="D1498">
            <v>-791991.01</v>
          </cell>
          <cell r="E1498">
            <v>43616</v>
          </cell>
          <cell r="F1498">
            <v>43808</v>
          </cell>
        </row>
        <row r="1499">
          <cell r="A1499" t="str">
            <v>30107514005450</v>
          </cell>
          <cell r="B1499" t="str">
            <v>PROSHARES UPROSHT RU 2000</v>
          </cell>
          <cell r="C1499" t="str">
            <v>INVESTMENTS</v>
          </cell>
          <cell r="D1499">
            <v>-36456858.32</v>
          </cell>
          <cell r="E1499">
            <v>43616</v>
          </cell>
          <cell r="F1499">
            <v>43808</v>
          </cell>
        </row>
        <row r="1500">
          <cell r="A1500" t="str">
            <v>30107514005550</v>
          </cell>
          <cell r="B1500" t="str">
            <v>PROSHARES UPROSHT RU 2000</v>
          </cell>
          <cell r="C1500" t="str">
            <v>FUTURES</v>
          </cell>
          <cell r="D1500">
            <v>-40411.919999999998</v>
          </cell>
          <cell r="E1500">
            <v>43616</v>
          </cell>
          <cell r="F1500">
            <v>43808</v>
          </cell>
        </row>
        <row r="1501">
          <cell r="A1501" t="str">
            <v>30107514005650</v>
          </cell>
          <cell r="B1501" t="str">
            <v>PROSHARES UPROSHT RU 2000</v>
          </cell>
          <cell r="C1501" t="str">
            <v>TOTAL UNREALIZED GAIN/LOSS - INVESTMENTS</v>
          </cell>
          <cell r="D1501">
            <v>-36497270.240000002</v>
          </cell>
          <cell r="E1501">
            <v>43616</v>
          </cell>
          <cell r="F1501">
            <v>43808</v>
          </cell>
        </row>
        <row r="1502">
          <cell r="A1502" t="str">
            <v>30107514006000</v>
          </cell>
          <cell r="B1502" t="str">
            <v>PROSHARES UPROSHT RU 2000</v>
          </cell>
          <cell r="C1502" t="str">
            <v>TOTAL EQUITY</v>
          </cell>
          <cell r="D1502">
            <v>61315854.990000002</v>
          </cell>
          <cell r="E1502">
            <v>43616</v>
          </cell>
          <cell r="F1502">
            <v>43808</v>
          </cell>
        </row>
        <row r="1503">
          <cell r="A1503" t="str">
            <v>30107514006050</v>
          </cell>
          <cell r="B1503" t="str">
            <v>PROSHARES UPROSHT RU 2000</v>
          </cell>
          <cell r="C1503" t="str">
            <v>BALANCE</v>
          </cell>
          <cell r="D1503">
            <v>0</v>
          </cell>
          <cell r="E1503">
            <v>43616</v>
          </cell>
          <cell r="F1503">
            <v>43808</v>
          </cell>
        </row>
        <row r="1504">
          <cell r="A1504" t="str">
            <v>3010752600S1000</v>
          </cell>
          <cell r="B1504" t="str">
            <v>PROSHARES ULTPRO QQQ</v>
          </cell>
          <cell r="C1504" t="str">
            <v>EQUITIES</v>
          </cell>
          <cell r="D1504">
            <v>3400891311.25</v>
          </cell>
          <cell r="E1504">
            <v>43616</v>
          </cell>
          <cell r="F1504">
            <v>43808</v>
          </cell>
        </row>
        <row r="1505">
          <cell r="A1505" t="str">
            <v>3010752600S3000</v>
          </cell>
          <cell r="B1505" t="str">
            <v>PROSHARES ULTPRO QQQ</v>
          </cell>
          <cell r="C1505" t="str">
            <v>DERIVATIVES</v>
          </cell>
          <cell r="D1505">
            <v>134404899.62</v>
          </cell>
          <cell r="E1505">
            <v>43616</v>
          </cell>
          <cell r="F1505">
            <v>43808</v>
          </cell>
        </row>
        <row r="1506">
          <cell r="A1506" t="str">
            <v>3010752600S4000</v>
          </cell>
          <cell r="B1506" t="str">
            <v>PROSHARES ULTPRO QQQ</v>
          </cell>
          <cell r="C1506" t="str">
            <v>CASH EQUIVALENTS</v>
          </cell>
          <cell r="D1506">
            <v>197885063.30000001</v>
          </cell>
          <cell r="E1506">
            <v>43616</v>
          </cell>
          <cell r="F1506">
            <v>43808</v>
          </cell>
        </row>
        <row r="1507">
          <cell r="A1507" t="str">
            <v>30107526001000</v>
          </cell>
          <cell r="B1507" t="str">
            <v>PROSHARES ULTPRO QQQ</v>
          </cell>
          <cell r="C1507" t="str">
            <v>TOTAL INVESTMENTS</v>
          </cell>
          <cell r="D1507">
            <v>3733181274.1700001</v>
          </cell>
          <cell r="E1507">
            <v>43616</v>
          </cell>
          <cell r="F1507">
            <v>43808</v>
          </cell>
        </row>
        <row r="1508">
          <cell r="A1508" t="str">
            <v>30107526001050</v>
          </cell>
          <cell r="B1508" t="str">
            <v>PROSHARES ULTPRO QQQ</v>
          </cell>
          <cell r="C1508" t="str">
            <v>CASH</v>
          </cell>
          <cell r="D1508">
            <v>-3072767.02</v>
          </cell>
          <cell r="E1508">
            <v>43616</v>
          </cell>
          <cell r="F1508">
            <v>43808</v>
          </cell>
        </row>
        <row r="1509">
          <cell r="A1509" t="str">
            <v>30107526001100</v>
          </cell>
          <cell r="B1509" t="str">
            <v>PROSHARES ULTPRO QQQ</v>
          </cell>
          <cell r="C1509" t="str">
            <v>FOREIGN CURRENCY HOLDINGS</v>
          </cell>
          <cell r="D1509">
            <v>9662013.8300000001</v>
          </cell>
          <cell r="E1509">
            <v>43616</v>
          </cell>
          <cell r="F1509">
            <v>43808</v>
          </cell>
        </row>
        <row r="1510">
          <cell r="A1510" t="str">
            <v>3010752600AI9001</v>
          </cell>
          <cell r="B1510" t="str">
            <v>PROSHARES ULTPRO QQQ</v>
          </cell>
          <cell r="C1510" t="str">
            <v>ACCRUED DIVIDEND INCOME - U.S.</v>
          </cell>
          <cell r="D1510">
            <v>2765349.27</v>
          </cell>
          <cell r="E1510">
            <v>43616</v>
          </cell>
          <cell r="F1510">
            <v>43808</v>
          </cell>
        </row>
        <row r="1511">
          <cell r="A1511" t="str">
            <v>3010752600AI9010</v>
          </cell>
          <cell r="B1511" t="str">
            <v>PROSHARES ULTPRO QQQ</v>
          </cell>
          <cell r="C1511" t="str">
            <v>ACCRUED DIVIDEND INCOME - NON-U.S.</v>
          </cell>
          <cell r="D1511">
            <v>205530.2</v>
          </cell>
          <cell r="E1511">
            <v>43616</v>
          </cell>
          <cell r="F1511">
            <v>43808</v>
          </cell>
        </row>
        <row r="1512">
          <cell r="A1512" t="str">
            <v>3010752600AI9070</v>
          </cell>
          <cell r="B1512" t="str">
            <v>PROSHARES ULTPRO QQQ</v>
          </cell>
          <cell r="C1512" t="str">
            <v>ACCRUED INTEREST INCOME - OTHER</v>
          </cell>
          <cell r="D1512">
            <v>8078.66</v>
          </cell>
          <cell r="E1512">
            <v>43616</v>
          </cell>
          <cell r="F1512">
            <v>43808</v>
          </cell>
        </row>
        <row r="1513">
          <cell r="A1513" t="str">
            <v>30107526001200</v>
          </cell>
          <cell r="B1513" t="str">
            <v>PROSHARES ULTPRO QQQ</v>
          </cell>
          <cell r="C1513" t="str">
            <v>SUBTOTAL</v>
          </cell>
          <cell r="D1513">
            <v>2978958.13</v>
          </cell>
          <cell r="E1513">
            <v>43616</v>
          </cell>
          <cell r="F1513">
            <v>43808</v>
          </cell>
        </row>
        <row r="1514">
          <cell r="A1514" t="str">
            <v>3010752600PD9100</v>
          </cell>
          <cell r="B1514" t="str">
            <v>PROSHARES ULTPRO QQQ</v>
          </cell>
          <cell r="C1514" t="str">
            <v>PAST DUE SECURITY LENDING INCOME</v>
          </cell>
          <cell r="D1514">
            <v>1454.2</v>
          </cell>
          <cell r="E1514">
            <v>43616</v>
          </cell>
          <cell r="F1514">
            <v>43808</v>
          </cell>
        </row>
        <row r="1515">
          <cell r="A1515" t="str">
            <v>30107526001500</v>
          </cell>
          <cell r="B1515" t="str">
            <v>PROSHARES ULTPRO QQQ</v>
          </cell>
          <cell r="C1515" t="str">
            <v>SUBTOTAL</v>
          </cell>
          <cell r="D1515">
            <v>1454.2</v>
          </cell>
          <cell r="E1515">
            <v>43616</v>
          </cell>
          <cell r="F1515">
            <v>43808</v>
          </cell>
        </row>
        <row r="1516">
          <cell r="A1516" t="str">
            <v>3010752600P52300000</v>
          </cell>
          <cell r="B1516" t="str">
            <v>PROSHARES ULTPRO QQQ</v>
          </cell>
          <cell r="C1516" t="str">
            <v>PREPAID WAIVER FROM ADVISOR EXPENSE</v>
          </cell>
          <cell r="D1516">
            <v>136766.82999999999</v>
          </cell>
          <cell r="E1516">
            <v>43616</v>
          </cell>
          <cell r="F1516">
            <v>43808</v>
          </cell>
        </row>
        <row r="1517">
          <cell r="A1517" t="str">
            <v>3010752600P69130000</v>
          </cell>
          <cell r="B1517" t="str">
            <v>PROSHARES ULTPRO QQQ</v>
          </cell>
          <cell r="C1517" t="str">
            <v>PREPAID OTHER EXPENSE</v>
          </cell>
          <cell r="D1517">
            <v>12726.65</v>
          </cell>
          <cell r="E1517">
            <v>43616</v>
          </cell>
          <cell r="F1517">
            <v>43808</v>
          </cell>
        </row>
        <row r="1518">
          <cell r="A1518" t="str">
            <v>30107526001650</v>
          </cell>
          <cell r="B1518" t="str">
            <v>PROSHARES ULTPRO QQQ</v>
          </cell>
          <cell r="C1518" t="str">
            <v>APP/DEP FUTURES</v>
          </cell>
          <cell r="D1518">
            <v>3156314.65</v>
          </cell>
          <cell r="E1518">
            <v>43616</v>
          </cell>
          <cell r="F1518">
            <v>43808</v>
          </cell>
        </row>
        <row r="1519">
          <cell r="A1519" t="str">
            <v>30107526001800</v>
          </cell>
          <cell r="B1519" t="str">
            <v>PROSHARES ULTPRO QQQ</v>
          </cell>
          <cell r="C1519" t="str">
            <v>SUBTOTAL</v>
          </cell>
          <cell r="D1519">
            <v>3305808.13</v>
          </cell>
          <cell r="E1519">
            <v>43616</v>
          </cell>
          <cell r="F1519">
            <v>43808</v>
          </cell>
        </row>
        <row r="1520">
          <cell r="A1520" t="str">
            <v>30107526001850</v>
          </cell>
          <cell r="B1520" t="str">
            <v>PROSHARES ULTPRO QQQ</v>
          </cell>
          <cell r="C1520" t="str">
            <v>TOTAL ASSETS</v>
          </cell>
          <cell r="D1520">
            <v>3746056741.4400001</v>
          </cell>
          <cell r="E1520">
            <v>43616</v>
          </cell>
          <cell r="F1520">
            <v>43808</v>
          </cell>
        </row>
        <row r="1521">
          <cell r="A1521" t="str">
            <v>30107526002100</v>
          </cell>
          <cell r="B1521" t="str">
            <v>PROSHARES ULTPRO QQQ</v>
          </cell>
          <cell r="C1521" t="str">
            <v>CAPITAL SHARES PAYABLE</v>
          </cell>
          <cell r="D1521">
            <v>1278063.83</v>
          </cell>
          <cell r="E1521">
            <v>43616</v>
          </cell>
          <cell r="F1521">
            <v>43808</v>
          </cell>
        </row>
        <row r="1522">
          <cell r="A1522" t="str">
            <v>3010752600AE50030000</v>
          </cell>
          <cell r="B1522" t="str">
            <v>PROSHARES ULTPRO QQQ</v>
          </cell>
          <cell r="C1522" t="str">
            <v>ACCRUED ADMINISTRATION FEE</v>
          </cell>
          <cell r="D1522">
            <v>148450.79</v>
          </cell>
          <cell r="E1522">
            <v>43616</v>
          </cell>
          <cell r="F1522">
            <v>43808</v>
          </cell>
        </row>
        <row r="1523">
          <cell r="A1523" t="str">
            <v>3010752600AE50040000</v>
          </cell>
          <cell r="B1523" t="str">
            <v>PROSHARES ULTPRO QQQ</v>
          </cell>
          <cell r="C1523" t="str">
            <v>ACCRUED ADMINISTRATION OUT OF POCKET</v>
          </cell>
          <cell r="D1523">
            <v>5305.67</v>
          </cell>
          <cell r="E1523">
            <v>43616</v>
          </cell>
          <cell r="F1523">
            <v>43808</v>
          </cell>
        </row>
        <row r="1524">
          <cell r="A1524" t="str">
            <v>3010752600AE50110000</v>
          </cell>
          <cell r="B1524" t="str">
            <v>PROSHARES ULTPRO QQQ</v>
          </cell>
          <cell r="C1524" t="str">
            <v>ACCRUED SUB-ADVISORY FEE</v>
          </cell>
          <cell r="D1524">
            <v>396808.96000000002</v>
          </cell>
          <cell r="E1524">
            <v>43616</v>
          </cell>
          <cell r="F1524">
            <v>43808</v>
          </cell>
        </row>
        <row r="1525">
          <cell r="A1525" t="str">
            <v>3010752600AE50150000</v>
          </cell>
          <cell r="B1525" t="str">
            <v>PROSHARES ULTPRO QQQ</v>
          </cell>
          <cell r="C1525" t="str">
            <v>ACCRUED AUDIT FEE</v>
          </cell>
          <cell r="D1525">
            <v>20911.41</v>
          </cell>
          <cell r="E1525">
            <v>43616</v>
          </cell>
          <cell r="F1525">
            <v>43808</v>
          </cell>
        </row>
        <row r="1526">
          <cell r="A1526" t="str">
            <v>3010752600AE50300000</v>
          </cell>
          <cell r="B1526" t="str">
            <v>PROSHARES ULTPRO QQQ</v>
          </cell>
          <cell r="C1526" t="str">
            <v>ACCRUED PROFESSIONAL FEES</v>
          </cell>
          <cell r="D1526">
            <v>6318.73</v>
          </cell>
          <cell r="E1526">
            <v>43616</v>
          </cell>
          <cell r="F1526">
            <v>43808</v>
          </cell>
        </row>
        <row r="1527">
          <cell r="A1527" t="str">
            <v>3010752600AE50650000</v>
          </cell>
          <cell r="B1527" t="str">
            <v>PROSHARES ULTPRO QQQ</v>
          </cell>
          <cell r="C1527" t="str">
            <v>ACCRUED CUSTODY FEE</v>
          </cell>
          <cell r="D1527">
            <v>140387.37</v>
          </cell>
          <cell r="E1527">
            <v>43616</v>
          </cell>
          <cell r="F1527">
            <v>43808</v>
          </cell>
        </row>
        <row r="1528">
          <cell r="A1528" t="str">
            <v>3010752600AE50700000</v>
          </cell>
          <cell r="B1528" t="str">
            <v>PROSHARES ULTPRO QQQ</v>
          </cell>
          <cell r="C1528" t="str">
            <v>ACCRUED DIRECTORS/TRUSTEE FEE</v>
          </cell>
          <cell r="D1528">
            <v>29562.09</v>
          </cell>
          <cell r="E1528">
            <v>43616</v>
          </cell>
          <cell r="F1528">
            <v>43808</v>
          </cell>
        </row>
        <row r="1529">
          <cell r="A1529" t="str">
            <v>3010752600AE50810000</v>
          </cell>
          <cell r="B1529" t="str">
            <v>PROSHARES ULTPRO QQQ</v>
          </cell>
          <cell r="C1529" t="str">
            <v>ACCRUED MANAGEMENT FEES (VARIABLE)</v>
          </cell>
          <cell r="D1529">
            <v>2976088.84</v>
          </cell>
          <cell r="E1529">
            <v>43616</v>
          </cell>
          <cell r="F1529">
            <v>43808</v>
          </cell>
        </row>
        <row r="1530">
          <cell r="A1530" t="str">
            <v>3010752600AE50850000</v>
          </cell>
          <cell r="B1530" t="str">
            <v>PROSHARES ULTPRO QQQ</v>
          </cell>
          <cell r="C1530" t="str">
            <v>ACCRUED INSURANCE FEE</v>
          </cell>
          <cell r="D1530">
            <v>-21735.88</v>
          </cell>
          <cell r="E1530">
            <v>43616</v>
          </cell>
          <cell r="F1530">
            <v>43808</v>
          </cell>
        </row>
        <row r="1531">
          <cell r="A1531" t="str">
            <v>3010752600AE50900000</v>
          </cell>
          <cell r="B1531" t="str">
            <v>PROSHARES ULTPRO QQQ</v>
          </cell>
          <cell r="C1531" t="str">
            <v>ACCRUED LEGAL FEE</v>
          </cell>
          <cell r="D1531">
            <v>2692.13</v>
          </cell>
          <cell r="E1531">
            <v>43616</v>
          </cell>
          <cell r="F1531">
            <v>43808</v>
          </cell>
        </row>
        <row r="1532">
          <cell r="A1532" t="str">
            <v>3010752600AE50950000</v>
          </cell>
          <cell r="B1532" t="str">
            <v>PROSHARES ULTPRO QQQ</v>
          </cell>
          <cell r="C1532" t="str">
            <v>ACCRUED MISCELLANEOUS FEE</v>
          </cell>
          <cell r="D1532">
            <v>2228.3000000000002</v>
          </cell>
          <cell r="E1532">
            <v>43616</v>
          </cell>
          <cell r="F1532">
            <v>43808</v>
          </cell>
        </row>
        <row r="1533">
          <cell r="A1533" t="str">
            <v>3010752600AE51520000</v>
          </cell>
          <cell r="B1533" t="str">
            <v>PROSHARES ULTPRO QQQ</v>
          </cell>
          <cell r="C1533" t="str">
            <v>ACCRUED LISTING EXPENSE</v>
          </cell>
          <cell r="D1533">
            <v>-2313.2600000000002</v>
          </cell>
          <cell r="E1533">
            <v>43616</v>
          </cell>
          <cell r="F1533">
            <v>43808</v>
          </cell>
        </row>
        <row r="1534">
          <cell r="A1534" t="str">
            <v>3010752600AE51600000</v>
          </cell>
          <cell r="B1534" t="str">
            <v>PROSHARES ULTPRO QQQ</v>
          </cell>
          <cell r="C1534" t="str">
            <v>ACCRUED SHAREHOLDER REPORTING FEE</v>
          </cell>
          <cell r="D1534">
            <v>78011.09</v>
          </cell>
          <cell r="E1534">
            <v>43616</v>
          </cell>
          <cell r="F1534">
            <v>43808</v>
          </cell>
        </row>
        <row r="1535">
          <cell r="A1535" t="str">
            <v>3010752600AE52310000</v>
          </cell>
          <cell r="B1535" t="str">
            <v>PROSHARES ULTPRO QQQ</v>
          </cell>
          <cell r="C1535" t="str">
            <v>ACCRUED TREASURER SERVICES</v>
          </cell>
          <cell r="D1535">
            <v>4229.53</v>
          </cell>
          <cell r="E1535">
            <v>43616</v>
          </cell>
          <cell r="F1535">
            <v>43808</v>
          </cell>
        </row>
        <row r="1536">
          <cell r="A1536" t="str">
            <v>3010752600AE53060000</v>
          </cell>
          <cell r="B1536" t="str">
            <v>PROSHARES ULTPRO QQQ</v>
          </cell>
          <cell r="C1536" t="str">
            <v>ACCRUED CCO EXPENSE</v>
          </cell>
          <cell r="D1536">
            <v>32649.69</v>
          </cell>
          <cell r="E1536">
            <v>43616</v>
          </cell>
          <cell r="F1536">
            <v>43808</v>
          </cell>
        </row>
        <row r="1537">
          <cell r="A1537" t="str">
            <v>3010752600AE60100000</v>
          </cell>
          <cell r="B1537" t="str">
            <v>PROSHARES ULTPRO QQQ</v>
          </cell>
          <cell r="C1537" t="str">
            <v>ACCRUED REGULATORY</v>
          </cell>
          <cell r="D1537">
            <v>15555.05</v>
          </cell>
          <cell r="E1537">
            <v>43616</v>
          </cell>
          <cell r="F1537">
            <v>43808</v>
          </cell>
        </row>
        <row r="1538">
          <cell r="A1538" t="str">
            <v>3010752600AE62520000</v>
          </cell>
          <cell r="B1538" t="str">
            <v>PROSHARES ULTPRO QQQ</v>
          </cell>
          <cell r="C1538" t="str">
            <v>ACCRUED BASIS POINT LICENSING FEE</v>
          </cell>
          <cell r="D1538">
            <v>704905.05</v>
          </cell>
          <cell r="E1538">
            <v>43616</v>
          </cell>
          <cell r="F1538">
            <v>43808</v>
          </cell>
        </row>
        <row r="1539">
          <cell r="A1539" t="str">
            <v>3010752600AE76010000</v>
          </cell>
          <cell r="B1539" t="str">
            <v>PROSHARES ULTPRO QQQ</v>
          </cell>
          <cell r="C1539" t="str">
            <v>ACCRUED TAX EXPENSE</v>
          </cell>
          <cell r="D1539">
            <v>9652.9599999999991</v>
          </cell>
          <cell r="E1539">
            <v>43616</v>
          </cell>
          <cell r="F1539">
            <v>43808</v>
          </cell>
        </row>
        <row r="1540">
          <cell r="A1540" t="str">
            <v>3010752600AE84230000</v>
          </cell>
          <cell r="B1540" t="str">
            <v>PROSHARES ULTPRO QQQ</v>
          </cell>
          <cell r="C1540" t="str">
            <v>ACCRUED LEGAL FEES OOP</v>
          </cell>
          <cell r="D1540">
            <v>-162.69999999999999</v>
          </cell>
          <cell r="E1540">
            <v>43616</v>
          </cell>
          <cell r="F1540">
            <v>43808</v>
          </cell>
        </row>
        <row r="1541">
          <cell r="A1541" t="str">
            <v>3010752600AE84240000</v>
          </cell>
          <cell r="B1541" t="str">
            <v>PROSHARES ULTPRO QQQ</v>
          </cell>
          <cell r="C1541" t="str">
            <v>ACCRUED PROFESSIONAL FEES OOP</v>
          </cell>
          <cell r="D1541">
            <v>-171.81</v>
          </cell>
          <cell r="E1541">
            <v>43616</v>
          </cell>
          <cell r="F1541">
            <v>43808</v>
          </cell>
        </row>
        <row r="1542">
          <cell r="A1542" t="str">
            <v>30107526002150</v>
          </cell>
          <cell r="B1542" t="str">
            <v>PROSHARES ULTPRO QQQ</v>
          </cell>
          <cell r="C1542" t="str">
            <v>SUBTOTAL</v>
          </cell>
          <cell r="D1542">
            <v>4549374.01</v>
          </cell>
          <cell r="E1542">
            <v>43616</v>
          </cell>
          <cell r="F1542">
            <v>43808</v>
          </cell>
        </row>
        <row r="1543">
          <cell r="A1543" t="str">
            <v>30107526002550</v>
          </cell>
          <cell r="B1543" t="str">
            <v>PROSHARES ULTPRO QQQ</v>
          </cell>
          <cell r="C1543" t="str">
            <v>TOTAL LIABILITIES</v>
          </cell>
          <cell r="D1543">
            <v>5827437.8399999999</v>
          </cell>
          <cell r="E1543">
            <v>43616</v>
          </cell>
          <cell r="F1543">
            <v>43808</v>
          </cell>
        </row>
        <row r="1544">
          <cell r="A1544" t="str">
            <v>30107526002600</v>
          </cell>
          <cell r="B1544" t="str">
            <v>PROSHARES ULTPRO QQQ</v>
          </cell>
          <cell r="C1544" t="str">
            <v>TOTAL NET ASSETS AT MARKET</v>
          </cell>
          <cell r="D1544">
            <v>3740229303.5999999</v>
          </cell>
          <cell r="E1544">
            <v>43616</v>
          </cell>
          <cell r="F1544">
            <v>43808</v>
          </cell>
        </row>
        <row r="1545">
          <cell r="A1545" t="str">
            <v>30107526002650</v>
          </cell>
          <cell r="B1545" t="str">
            <v>PROSHARES ULTPRO QQQ</v>
          </cell>
          <cell r="C1545" t="str">
            <v>FUND SHARES OUTSTANDING</v>
          </cell>
          <cell r="D1545">
            <v>48950000</v>
          </cell>
          <cell r="E1545">
            <v>43616</v>
          </cell>
          <cell r="F1545">
            <v>43808</v>
          </cell>
        </row>
        <row r="1546">
          <cell r="A1546" t="str">
            <v>30107526002700</v>
          </cell>
          <cell r="B1546" t="str">
            <v>PROSHARES ULTPRO QQQ</v>
          </cell>
          <cell r="C1546" t="str">
            <v>NET ASSET VALUE</v>
          </cell>
          <cell r="D1546">
            <v>76.409180000000006</v>
          </cell>
          <cell r="E1546">
            <v>43616</v>
          </cell>
          <cell r="F1546">
            <v>43808</v>
          </cell>
        </row>
        <row r="1547">
          <cell r="A1547" t="str">
            <v>30107526002750</v>
          </cell>
          <cell r="B1547" t="str">
            <v>PROSHARES ULTPRO QQQ</v>
          </cell>
          <cell r="C1547" t="str">
            <v>NET ASSET VALUE (ROUNDED)</v>
          </cell>
          <cell r="D1547">
            <v>76.41</v>
          </cell>
          <cell r="E1547">
            <v>43616</v>
          </cell>
          <cell r="F1547">
            <v>43808</v>
          </cell>
        </row>
        <row r="1548">
          <cell r="A1548" t="str">
            <v>30107526002800</v>
          </cell>
          <cell r="B1548" t="str">
            <v>PROSHARES ULTPRO QQQ</v>
          </cell>
          <cell r="C1548" t="str">
            <v>SUBSCRIPTIONS</v>
          </cell>
          <cell r="D1548">
            <v>22285471170.93</v>
          </cell>
          <cell r="E1548">
            <v>43616</v>
          </cell>
          <cell r="F1548">
            <v>43808</v>
          </cell>
        </row>
        <row r="1549">
          <cell r="A1549" t="str">
            <v>30107526002950</v>
          </cell>
          <cell r="B1549" t="str">
            <v>PROSHARES ULTPRO QQQ</v>
          </cell>
          <cell r="C1549" t="str">
            <v>REDEMPTIONS</v>
          </cell>
          <cell r="D1549">
            <v>-20076421064.130001</v>
          </cell>
          <cell r="E1549">
            <v>43616</v>
          </cell>
          <cell r="F1549">
            <v>43808</v>
          </cell>
        </row>
        <row r="1550">
          <cell r="A1550" t="str">
            <v>30107526003100</v>
          </cell>
          <cell r="B1550" t="str">
            <v>PROSHARES ULTPRO QQQ</v>
          </cell>
          <cell r="C1550" t="str">
            <v>SUBTOTAL</v>
          </cell>
          <cell r="D1550">
            <v>2209050106.8000002</v>
          </cell>
          <cell r="E1550">
            <v>43616</v>
          </cell>
          <cell r="F1550">
            <v>43808</v>
          </cell>
        </row>
        <row r="1551">
          <cell r="A1551" t="str">
            <v>30107526003150</v>
          </cell>
          <cell r="B1551" t="str">
            <v>PROSHARES ULTPRO QQQ</v>
          </cell>
          <cell r="C1551" t="str">
            <v>UNDISTRIBUTED GAIN/LOSS PRIOR</v>
          </cell>
          <cell r="D1551">
            <v>2089934171.1900001</v>
          </cell>
          <cell r="E1551">
            <v>43616</v>
          </cell>
          <cell r="F1551">
            <v>43808</v>
          </cell>
        </row>
        <row r="1552">
          <cell r="A1552" t="str">
            <v>30107526003200</v>
          </cell>
          <cell r="B1552" t="str">
            <v>PROSHARES ULTPRO QQQ</v>
          </cell>
          <cell r="C1552" t="str">
            <v>ADJ TO BEG BAL (GAIN/LOSS)</v>
          </cell>
          <cell r="D1552">
            <v>-1806514393</v>
          </cell>
          <cell r="E1552">
            <v>43616</v>
          </cell>
          <cell r="F1552">
            <v>43808</v>
          </cell>
        </row>
        <row r="1553">
          <cell r="A1553" t="str">
            <v>30107526003250</v>
          </cell>
          <cell r="B1553" t="str">
            <v>PROSHARES ULTPRO QQQ</v>
          </cell>
          <cell r="C1553" t="str">
            <v>ADJUSTED UND GAIN/LOSS PRIOR</v>
          </cell>
          <cell r="D1553">
            <v>283419778.19</v>
          </cell>
          <cell r="E1553">
            <v>43616</v>
          </cell>
          <cell r="F1553">
            <v>43808</v>
          </cell>
        </row>
        <row r="1554">
          <cell r="A1554" t="str">
            <v>30107526003350</v>
          </cell>
          <cell r="B1554" t="str">
            <v>PROSHARES ULTPRO QQQ</v>
          </cell>
          <cell r="C1554" t="str">
            <v>UNDISTRIBUTED INCOME PRIOR</v>
          </cell>
          <cell r="D1554">
            <v>320457.78999999998</v>
          </cell>
          <cell r="E1554">
            <v>43616</v>
          </cell>
          <cell r="F1554">
            <v>43808</v>
          </cell>
        </row>
        <row r="1555">
          <cell r="A1555" t="str">
            <v>30107526003400</v>
          </cell>
          <cell r="B1555" t="str">
            <v>PROSHARES ULTPRO QQQ</v>
          </cell>
          <cell r="C1555" t="str">
            <v>ADJ TO BEG BAL (INCOME)</v>
          </cell>
          <cell r="D1555">
            <v>5821776</v>
          </cell>
          <cell r="E1555">
            <v>43616</v>
          </cell>
          <cell r="F1555">
            <v>43808</v>
          </cell>
        </row>
        <row r="1556">
          <cell r="A1556" t="str">
            <v>30107526003450</v>
          </cell>
          <cell r="B1556" t="str">
            <v>PROSHARES ULTPRO QQQ</v>
          </cell>
          <cell r="C1556" t="str">
            <v>ADJUSTED UND INCOME PRIOR</v>
          </cell>
          <cell r="D1556">
            <v>6142233.79</v>
          </cell>
          <cell r="E1556">
            <v>43616</v>
          </cell>
          <cell r="F1556">
            <v>43808</v>
          </cell>
        </row>
        <row r="1557">
          <cell r="A1557" t="str">
            <v>30107526003600</v>
          </cell>
          <cell r="B1557" t="str">
            <v>PROSHARES ULTPRO QQQ</v>
          </cell>
          <cell r="C1557" t="str">
            <v>TOTAL CAPITAL</v>
          </cell>
          <cell r="D1557">
            <v>2498612118.7800002</v>
          </cell>
          <cell r="E1557">
            <v>43616</v>
          </cell>
          <cell r="F1557">
            <v>43808</v>
          </cell>
        </row>
        <row r="1558">
          <cell r="A1558" t="str">
            <v>3010752600I9001</v>
          </cell>
          <cell r="B1558" t="str">
            <v>PROSHARES ULTPRO QQQ</v>
          </cell>
          <cell r="C1558" t="str">
            <v>DIVIDEND INCOME - U.S.</v>
          </cell>
          <cell r="D1558">
            <v>16955985.280000001</v>
          </cell>
          <cell r="E1558">
            <v>43616</v>
          </cell>
          <cell r="F1558">
            <v>43808</v>
          </cell>
        </row>
        <row r="1559">
          <cell r="A1559" t="str">
            <v>3010752600I9010</v>
          </cell>
          <cell r="B1559" t="str">
            <v>PROSHARES ULTPRO QQQ</v>
          </cell>
          <cell r="C1559" t="str">
            <v>DIVIDEND INCOME - NON-U.S.</v>
          </cell>
          <cell r="D1559">
            <v>402391.21</v>
          </cell>
          <cell r="E1559">
            <v>43616</v>
          </cell>
          <cell r="F1559">
            <v>43808</v>
          </cell>
        </row>
        <row r="1560">
          <cell r="A1560" t="str">
            <v>3010752600I9070</v>
          </cell>
          <cell r="B1560" t="str">
            <v>PROSHARES ULTPRO QQQ</v>
          </cell>
          <cell r="C1560" t="str">
            <v>INTEREST INCOME - OTHER</v>
          </cell>
          <cell r="D1560">
            <v>3025469.12</v>
          </cell>
          <cell r="E1560">
            <v>43616</v>
          </cell>
          <cell r="F1560">
            <v>43808</v>
          </cell>
        </row>
        <row r="1561">
          <cell r="A1561" t="str">
            <v>3010752600I9071</v>
          </cell>
          <cell r="B1561" t="str">
            <v>PROSHARES ULTPRO QQQ</v>
          </cell>
          <cell r="C1561" t="str">
            <v>INTEREST INCOME ON CURRENCY</v>
          </cell>
          <cell r="D1561">
            <v>25071.35</v>
          </cell>
          <cell r="E1561">
            <v>43616</v>
          </cell>
          <cell r="F1561">
            <v>43808</v>
          </cell>
        </row>
        <row r="1562">
          <cell r="A1562" t="str">
            <v>3010752600I9100</v>
          </cell>
          <cell r="B1562" t="str">
            <v>PROSHARES ULTPRO QQQ</v>
          </cell>
          <cell r="C1562" t="str">
            <v>SECURITY LENDING INCOME</v>
          </cell>
          <cell r="D1562">
            <v>26077.37</v>
          </cell>
          <cell r="E1562">
            <v>43616</v>
          </cell>
          <cell r="F1562">
            <v>43808</v>
          </cell>
        </row>
        <row r="1563">
          <cell r="A1563" t="str">
            <v>30107526003650</v>
          </cell>
          <cell r="B1563" t="str">
            <v>PROSHARES ULTPRO QQQ</v>
          </cell>
          <cell r="C1563" t="str">
            <v>SUBTOTAL</v>
          </cell>
          <cell r="D1563">
            <v>20434994.329999998</v>
          </cell>
          <cell r="E1563">
            <v>43616</v>
          </cell>
          <cell r="F1563">
            <v>43808</v>
          </cell>
        </row>
        <row r="1564">
          <cell r="A1564" t="str">
            <v>30107526003750</v>
          </cell>
          <cell r="B1564" t="str">
            <v>PROSHARES ULTPRO QQQ</v>
          </cell>
          <cell r="C1564" t="str">
            <v>ACCRETION OF MARKET DISCOUNT</v>
          </cell>
          <cell r="D1564">
            <v>109135.98</v>
          </cell>
          <cell r="E1564">
            <v>43616</v>
          </cell>
          <cell r="F1564">
            <v>43808</v>
          </cell>
        </row>
        <row r="1565">
          <cell r="A1565" t="str">
            <v>30107526003900</v>
          </cell>
          <cell r="B1565" t="str">
            <v>PROSHARES ULTPRO QQQ</v>
          </cell>
          <cell r="C1565" t="str">
            <v>SUBTOTAL</v>
          </cell>
          <cell r="D1565">
            <v>109135.98</v>
          </cell>
          <cell r="E1565">
            <v>43616</v>
          </cell>
          <cell r="F1565">
            <v>43808</v>
          </cell>
        </row>
        <row r="1566">
          <cell r="A1566" t="str">
            <v>3010752600FT9010</v>
          </cell>
          <cell r="B1566" t="str">
            <v>PROSHARES ULTPRO QQQ</v>
          </cell>
          <cell r="C1566" t="str">
            <v>FOREIGN TAX DIVIDEND INCOME - NON-U.S.</v>
          </cell>
          <cell r="D1566">
            <v>-11882.99</v>
          </cell>
          <cell r="E1566">
            <v>43616</v>
          </cell>
          <cell r="F1566">
            <v>43808</v>
          </cell>
        </row>
        <row r="1567">
          <cell r="A1567" t="str">
            <v>30107526003950</v>
          </cell>
          <cell r="B1567" t="str">
            <v>PROSHARES ULTPRO QQQ</v>
          </cell>
          <cell r="C1567" t="str">
            <v>SUBTOTAL</v>
          </cell>
          <cell r="D1567">
            <v>-11882.99</v>
          </cell>
          <cell r="E1567">
            <v>43616</v>
          </cell>
          <cell r="F1567">
            <v>43808</v>
          </cell>
        </row>
        <row r="1568">
          <cell r="A1568" t="str">
            <v>30107526004000</v>
          </cell>
          <cell r="B1568" t="str">
            <v>PROSHARES ULTPRO QQQ</v>
          </cell>
          <cell r="C1568" t="str">
            <v>TOTAL INCOME</v>
          </cell>
          <cell r="D1568">
            <v>20532247.32</v>
          </cell>
          <cell r="E1568">
            <v>43616</v>
          </cell>
          <cell r="F1568">
            <v>43808</v>
          </cell>
        </row>
        <row r="1569">
          <cell r="A1569" t="str">
            <v>3010752600E50030000</v>
          </cell>
          <cell r="B1569" t="str">
            <v>PROSHARES ULTPRO QQQ</v>
          </cell>
          <cell r="C1569" t="str">
            <v>ADMINISTRATION FEE</v>
          </cell>
          <cell r="D1569">
            <v>-176786.32</v>
          </cell>
          <cell r="E1569">
            <v>43616</v>
          </cell>
          <cell r="F1569">
            <v>43808</v>
          </cell>
        </row>
        <row r="1570">
          <cell r="A1570" t="str">
            <v>3010752600E50040000</v>
          </cell>
          <cell r="B1570" t="str">
            <v>PROSHARES ULTPRO QQQ</v>
          </cell>
          <cell r="C1570" t="str">
            <v>ADMINISTRATION OUT OF POCKET</v>
          </cell>
          <cell r="D1570">
            <v>-6225.49</v>
          </cell>
          <cell r="E1570">
            <v>43616</v>
          </cell>
          <cell r="F1570">
            <v>43808</v>
          </cell>
        </row>
        <row r="1571">
          <cell r="A1571" t="str">
            <v>3010752600E50110000</v>
          </cell>
          <cell r="B1571" t="str">
            <v>PROSHARES ULTPRO QQQ</v>
          </cell>
          <cell r="C1571" t="str">
            <v>SUB-ADVISORY FEE</v>
          </cell>
          <cell r="D1571">
            <v>-1957349.31</v>
          </cell>
          <cell r="E1571">
            <v>43616</v>
          </cell>
          <cell r="F1571">
            <v>43808</v>
          </cell>
        </row>
        <row r="1572">
          <cell r="A1572" t="str">
            <v>3010752600E50150000</v>
          </cell>
          <cell r="B1572" t="str">
            <v>PROSHARES ULTPRO QQQ</v>
          </cell>
          <cell r="C1572" t="str">
            <v>AUDIT FEE</v>
          </cell>
          <cell r="D1572">
            <v>-23448.06</v>
          </cell>
          <cell r="E1572">
            <v>43616</v>
          </cell>
          <cell r="F1572">
            <v>43808</v>
          </cell>
        </row>
        <row r="1573">
          <cell r="A1573" t="str">
            <v>3010752600E50300000</v>
          </cell>
          <cell r="B1573" t="str">
            <v>PROSHARES ULTPRO QQQ</v>
          </cell>
          <cell r="C1573" t="str">
            <v>PROFESSIONAL FEES</v>
          </cell>
          <cell r="D1573">
            <v>-10922.9</v>
          </cell>
          <cell r="E1573">
            <v>43616</v>
          </cell>
          <cell r="F1573">
            <v>43808</v>
          </cell>
        </row>
        <row r="1574">
          <cell r="A1574" t="str">
            <v>3010752600E50650000</v>
          </cell>
          <cell r="B1574" t="str">
            <v>PROSHARES ULTPRO QQQ</v>
          </cell>
          <cell r="C1574" t="str">
            <v>CUSTODY FEE</v>
          </cell>
          <cell r="D1574">
            <v>-165848.87</v>
          </cell>
          <cell r="E1574">
            <v>43616</v>
          </cell>
          <cell r="F1574">
            <v>43808</v>
          </cell>
        </row>
        <row r="1575">
          <cell r="A1575" t="str">
            <v>3010752600E50700000</v>
          </cell>
          <cell r="B1575" t="str">
            <v>PROSHARES ULTPRO QQQ</v>
          </cell>
          <cell r="C1575" t="str">
            <v>DIRECTORS/TRUSTEE FEE</v>
          </cell>
          <cell r="D1575">
            <v>-42996.71</v>
          </cell>
          <cell r="E1575">
            <v>43616</v>
          </cell>
          <cell r="F1575">
            <v>43808</v>
          </cell>
        </row>
        <row r="1576">
          <cell r="A1576" t="str">
            <v>3010752600E50810000</v>
          </cell>
          <cell r="B1576" t="str">
            <v>PROSHARES ULTPRO QQQ</v>
          </cell>
          <cell r="C1576" t="str">
            <v>MANAGEMENT FEES (VARIABLE)</v>
          </cell>
          <cell r="D1576">
            <v>-14677772.380000001</v>
          </cell>
          <cell r="E1576">
            <v>43616</v>
          </cell>
          <cell r="F1576">
            <v>43808</v>
          </cell>
        </row>
        <row r="1577">
          <cell r="A1577" t="str">
            <v>3010752600E50850000</v>
          </cell>
          <cell r="B1577" t="str">
            <v>PROSHARES ULTPRO QQQ</v>
          </cell>
          <cell r="C1577" t="str">
            <v>INSURANCE FEE</v>
          </cell>
          <cell r="D1577">
            <v>-30804.48</v>
          </cell>
          <cell r="E1577">
            <v>43616</v>
          </cell>
          <cell r="F1577">
            <v>43808</v>
          </cell>
        </row>
        <row r="1578">
          <cell r="A1578" t="str">
            <v>3010752600E50900000</v>
          </cell>
          <cell r="B1578" t="str">
            <v>PROSHARES ULTPRO QQQ</v>
          </cell>
          <cell r="C1578" t="str">
            <v>LEGAL FEE</v>
          </cell>
          <cell r="D1578">
            <v>-28552.79</v>
          </cell>
          <cell r="E1578">
            <v>43616</v>
          </cell>
          <cell r="F1578">
            <v>43808</v>
          </cell>
        </row>
        <row r="1579">
          <cell r="A1579" t="str">
            <v>3010752600E50950000</v>
          </cell>
          <cell r="B1579" t="str">
            <v>PROSHARES ULTPRO QQQ</v>
          </cell>
          <cell r="C1579" t="str">
            <v>MISCELLANEOUS FEE</v>
          </cell>
          <cell r="D1579">
            <v>896.7</v>
          </cell>
          <cell r="E1579">
            <v>43616</v>
          </cell>
          <cell r="F1579">
            <v>43808</v>
          </cell>
        </row>
        <row r="1580">
          <cell r="A1580" t="str">
            <v>3010752600E51520000</v>
          </cell>
          <cell r="B1580" t="str">
            <v>PROSHARES ULTPRO QQQ</v>
          </cell>
          <cell r="C1580" t="str">
            <v>LISTING EXPENSE</v>
          </cell>
          <cell r="D1580">
            <v>-6975.36</v>
          </cell>
          <cell r="E1580">
            <v>43616</v>
          </cell>
          <cell r="F1580">
            <v>43808</v>
          </cell>
        </row>
        <row r="1581">
          <cell r="A1581" t="str">
            <v>3010752600E51600000</v>
          </cell>
          <cell r="B1581" t="str">
            <v>PROSHARES ULTPRO QQQ</v>
          </cell>
          <cell r="C1581" t="str">
            <v>SHAREHOLDER REPORTING FEE</v>
          </cell>
          <cell r="D1581">
            <v>-94109.86</v>
          </cell>
          <cell r="E1581">
            <v>43616</v>
          </cell>
          <cell r="F1581">
            <v>43808</v>
          </cell>
        </row>
        <row r="1582">
          <cell r="A1582" t="str">
            <v>3010752600E52300000</v>
          </cell>
          <cell r="B1582" t="str">
            <v>PROSHARES ULTPRO QQQ</v>
          </cell>
          <cell r="C1582" t="str">
            <v>WAIVER FROM ADVISOR EXPENSE</v>
          </cell>
          <cell r="D1582">
            <v>679705.57</v>
          </cell>
          <cell r="E1582">
            <v>43616</v>
          </cell>
          <cell r="F1582">
            <v>43808</v>
          </cell>
        </row>
        <row r="1583">
          <cell r="A1583" t="str">
            <v>3010752600E52310000</v>
          </cell>
          <cell r="B1583" t="str">
            <v>PROSHARES ULTPRO QQQ</v>
          </cell>
          <cell r="C1583" t="str">
            <v>TREASURER SERVICES</v>
          </cell>
          <cell r="D1583">
            <v>-8676.3799999999992</v>
          </cell>
          <cell r="E1583">
            <v>43616</v>
          </cell>
          <cell r="F1583">
            <v>43808</v>
          </cell>
        </row>
        <row r="1584">
          <cell r="A1584" t="str">
            <v>3010752600E53060000</v>
          </cell>
          <cell r="B1584" t="str">
            <v>PROSHARES ULTPRO QQQ</v>
          </cell>
          <cell r="C1584" t="str">
            <v>CCO EXPENSE</v>
          </cell>
          <cell r="D1584">
            <v>-18433.46</v>
          </cell>
          <cell r="E1584">
            <v>43616</v>
          </cell>
          <cell r="F1584">
            <v>43808</v>
          </cell>
        </row>
        <row r="1585">
          <cell r="A1585" t="str">
            <v>3010752600E60100000</v>
          </cell>
          <cell r="B1585" t="str">
            <v>PROSHARES ULTPRO QQQ</v>
          </cell>
          <cell r="C1585" t="str">
            <v>REGULATORY</v>
          </cell>
          <cell r="D1585">
            <v>-39099.39</v>
          </cell>
          <cell r="E1585">
            <v>43616</v>
          </cell>
          <cell r="F1585">
            <v>43808</v>
          </cell>
        </row>
        <row r="1586">
          <cell r="A1586" t="str">
            <v>3010752600E62520000</v>
          </cell>
          <cell r="B1586" t="str">
            <v>PROSHARES ULTPRO QQQ</v>
          </cell>
          <cell r="C1586" t="str">
            <v>BASIS POINT LICENSING FEE</v>
          </cell>
          <cell r="D1586">
            <v>-1957349.31</v>
          </cell>
          <cell r="E1586">
            <v>43616</v>
          </cell>
          <cell r="F1586">
            <v>43808</v>
          </cell>
        </row>
        <row r="1587">
          <cell r="A1587" t="str">
            <v>3010752600E69130000</v>
          </cell>
          <cell r="B1587" t="str">
            <v>PROSHARES ULTPRO QQQ</v>
          </cell>
          <cell r="C1587" t="str">
            <v>OTHER EXPENSE</v>
          </cell>
          <cell r="D1587">
            <v>-12028.83</v>
          </cell>
          <cell r="E1587">
            <v>43616</v>
          </cell>
          <cell r="F1587">
            <v>43808</v>
          </cell>
        </row>
        <row r="1588">
          <cell r="A1588" t="str">
            <v>3010752600E76010000</v>
          </cell>
          <cell r="B1588" t="str">
            <v>PROSHARES ULTPRO QQQ</v>
          </cell>
          <cell r="C1588" t="str">
            <v>TAX EXPENSE</v>
          </cell>
          <cell r="D1588">
            <v>-11475.84</v>
          </cell>
          <cell r="E1588">
            <v>43616</v>
          </cell>
          <cell r="F1588">
            <v>43808</v>
          </cell>
        </row>
        <row r="1589">
          <cell r="A1589" t="str">
            <v>3010752600E84230000</v>
          </cell>
          <cell r="B1589" t="str">
            <v>PROSHARES ULTPRO QQQ</v>
          </cell>
          <cell r="C1589" t="str">
            <v>LEGAL FEES OOP</v>
          </cell>
          <cell r="D1589">
            <v>-104.14</v>
          </cell>
          <cell r="E1589">
            <v>43616</v>
          </cell>
          <cell r="F1589">
            <v>43808</v>
          </cell>
        </row>
        <row r="1590">
          <cell r="A1590" t="str">
            <v>3010752600E84240000</v>
          </cell>
          <cell r="B1590" t="str">
            <v>PROSHARES ULTPRO QQQ</v>
          </cell>
          <cell r="C1590" t="str">
            <v>PROFESSIONAL FEES OOP</v>
          </cell>
          <cell r="D1590">
            <v>-86.32</v>
          </cell>
          <cell r="E1590">
            <v>43616</v>
          </cell>
          <cell r="F1590">
            <v>43808</v>
          </cell>
        </row>
        <row r="1591">
          <cell r="A1591" t="str">
            <v>30107526004060</v>
          </cell>
          <cell r="B1591" t="str">
            <v>PROSHARES ULTPRO QQQ</v>
          </cell>
          <cell r="C1591" t="str">
            <v>TOTAL EXPENSES</v>
          </cell>
          <cell r="D1591">
            <v>-18588443.93</v>
          </cell>
          <cell r="E1591">
            <v>43616</v>
          </cell>
          <cell r="F1591">
            <v>43808</v>
          </cell>
        </row>
        <row r="1592">
          <cell r="A1592" t="str">
            <v>30107526004100</v>
          </cell>
          <cell r="B1592" t="str">
            <v>PROSHARES ULTPRO QQQ</v>
          </cell>
          <cell r="C1592" t="str">
            <v>TOTAL NET INCOME</v>
          </cell>
          <cell r="D1592">
            <v>1943803.39</v>
          </cell>
          <cell r="E1592">
            <v>43616</v>
          </cell>
          <cell r="F1592">
            <v>43808</v>
          </cell>
        </row>
        <row r="1593">
          <cell r="A1593" t="str">
            <v>30107526004150</v>
          </cell>
          <cell r="B1593" t="str">
            <v>PROSHARES ULTPRO QQQ</v>
          </cell>
          <cell r="C1593" t="str">
            <v>INVESTMENT SHORT SHORT GAIN</v>
          </cell>
          <cell r="D1593">
            <v>1243694496.3800001</v>
          </cell>
          <cell r="E1593">
            <v>43616</v>
          </cell>
          <cell r="F1593">
            <v>43808</v>
          </cell>
        </row>
        <row r="1594">
          <cell r="A1594" t="str">
            <v>30107526004200</v>
          </cell>
          <cell r="B1594" t="str">
            <v>PROSHARES ULTPRO QQQ</v>
          </cell>
          <cell r="C1594" t="str">
            <v>INVESTMENT SHORT TERM GAIN</v>
          </cell>
          <cell r="D1594">
            <v>159859941.22</v>
          </cell>
          <cell r="E1594">
            <v>43616</v>
          </cell>
          <cell r="F1594">
            <v>43808</v>
          </cell>
        </row>
        <row r="1595">
          <cell r="A1595" t="str">
            <v>30107526004250</v>
          </cell>
          <cell r="B1595" t="str">
            <v>PROSHARES ULTPRO QQQ</v>
          </cell>
          <cell r="C1595" t="str">
            <v>INVESTMENT SHORT TERM LOSS</v>
          </cell>
          <cell r="D1595">
            <v>-347405887.48000002</v>
          </cell>
          <cell r="E1595">
            <v>43616</v>
          </cell>
          <cell r="F1595">
            <v>43808</v>
          </cell>
        </row>
        <row r="1596">
          <cell r="A1596" t="str">
            <v>30107526004360</v>
          </cell>
          <cell r="B1596" t="str">
            <v>PROSHARES ULTPRO QQQ</v>
          </cell>
          <cell r="C1596" t="str">
            <v>INVESTMENT LONG 20% GAIN</v>
          </cell>
          <cell r="D1596">
            <v>63568417.869999997</v>
          </cell>
          <cell r="E1596">
            <v>43616</v>
          </cell>
          <cell r="F1596">
            <v>43808</v>
          </cell>
        </row>
        <row r="1597">
          <cell r="A1597" t="str">
            <v>30107526004370</v>
          </cell>
          <cell r="B1597" t="str">
            <v>PROSHARES ULTPRO QQQ</v>
          </cell>
          <cell r="C1597" t="str">
            <v>INVESTMENT LONG 20% LOSS</v>
          </cell>
          <cell r="D1597">
            <v>-8251335.5700000003</v>
          </cell>
          <cell r="E1597">
            <v>43616</v>
          </cell>
          <cell r="F1597">
            <v>43808</v>
          </cell>
        </row>
        <row r="1598">
          <cell r="A1598" t="str">
            <v>30107526004450</v>
          </cell>
          <cell r="B1598" t="str">
            <v>PROSHARES ULTPRO QQQ</v>
          </cell>
          <cell r="C1598" t="str">
            <v>SUBTOTAL</v>
          </cell>
          <cell r="D1598">
            <v>1111465632.4200001</v>
          </cell>
          <cell r="E1598">
            <v>43616</v>
          </cell>
          <cell r="F1598">
            <v>43808</v>
          </cell>
        </row>
        <row r="1599">
          <cell r="A1599" t="str">
            <v>30107526004800</v>
          </cell>
          <cell r="B1599" t="str">
            <v>PROSHARES ULTPRO QQQ</v>
          </cell>
          <cell r="C1599" t="str">
            <v>FUTURES SHORT SHORT GAIN</v>
          </cell>
          <cell r="D1599">
            <v>18191529.98</v>
          </cell>
          <cell r="E1599">
            <v>43616</v>
          </cell>
          <cell r="F1599">
            <v>43808</v>
          </cell>
        </row>
        <row r="1600">
          <cell r="A1600" t="str">
            <v>30107526004900</v>
          </cell>
          <cell r="B1600" t="str">
            <v>PROSHARES ULTPRO QQQ</v>
          </cell>
          <cell r="C1600" t="str">
            <v>FUTURES SHORT TERM LOSS</v>
          </cell>
          <cell r="D1600">
            <v>-10106462.439999999</v>
          </cell>
          <cell r="E1600">
            <v>43616</v>
          </cell>
          <cell r="F1600">
            <v>43808</v>
          </cell>
        </row>
        <row r="1601">
          <cell r="A1601" t="str">
            <v>30107526005050</v>
          </cell>
          <cell r="B1601" t="str">
            <v>PROSHARES ULTPRO QQQ</v>
          </cell>
          <cell r="C1601" t="str">
            <v>SUBTOTAL</v>
          </cell>
          <cell r="D1601">
            <v>8085067.54</v>
          </cell>
          <cell r="E1601">
            <v>43616</v>
          </cell>
          <cell r="F1601">
            <v>43808</v>
          </cell>
        </row>
        <row r="1602">
          <cell r="A1602" t="str">
            <v>30107526005400</v>
          </cell>
          <cell r="B1602" t="str">
            <v>PROSHARES ULTPRO QQQ</v>
          </cell>
          <cell r="C1602" t="str">
            <v>TOTAL GAIN/LOSS</v>
          </cell>
          <cell r="D1602">
            <v>1119550699.96</v>
          </cell>
          <cell r="E1602">
            <v>43616</v>
          </cell>
          <cell r="F1602">
            <v>43808</v>
          </cell>
        </row>
        <row r="1603">
          <cell r="A1603" t="str">
            <v>30107526005450</v>
          </cell>
          <cell r="B1603" t="str">
            <v>PROSHARES ULTPRO QQQ</v>
          </cell>
          <cell r="C1603" t="str">
            <v>INVESTMENTS</v>
          </cell>
          <cell r="D1603">
            <v>116966366.81999999</v>
          </cell>
          <cell r="E1603">
            <v>43616</v>
          </cell>
          <cell r="F1603">
            <v>43808</v>
          </cell>
        </row>
        <row r="1604">
          <cell r="A1604" t="str">
            <v>30107526005550</v>
          </cell>
          <cell r="B1604" t="str">
            <v>PROSHARES ULTPRO QQQ</v>
          </cell>
          <cell r="C1604" t="str">
            <v>FUTURES</v>
          </cell>
          <cell r="D1604">
            <v>3156314.65</v>
          </cell>
          <cell r="E1604">
            <v>43616</v>
          </cell>
          <cell r="F1604">
            <v>43808</v>
          </cell>
        </row>
        <row r="1605">
          <cell r="A1605" t="str">
            <v>30107526005650</v>
          </cell>
          <cell r="B1605" t="str">
            <v>PROSHARES ULTPRO QQQ</v>
          </cell>
          <cell r="C1605" t="str">
            <v>TOTAL UNREALIZED GAIN/LOSS - INVESTMENTS</v>
          </cell>
          <cell r="D1605">
            <v>120122681.47</v>
          </cell>
          <cell r="E1605">
            <v>43616</v>
          </cell>
          <cell r="F1605">
            <v>43808</v>
          </cell>
        </row>
        <row r="1606">
          <cell r="A1606" t="str">
            <v>30107526006000</v>
          </cell>
          <cell r="B1606" t="str">
            <v>PROSHARES ULTPRO QQQ</v>
          </cell>
          <cell r="C1606" t="str">
            <v>TOTAL EQUITY</v>
          </cell>
          <cell r="D1606">
            <v>3740229303.5999999</v>
          </cell>
          <cell r="E1606">
            <v>43616</v>
          </cell>
          <cell r="F1606">
            <v>43808</v>
          </cell>
        </row>
        <row r="1607">
          <cell r="A1607" t="str">
            <v>30107526006050</v>
          </cell>
          <cell r="B1607" t="str">
            <v>PROSHARES ULTPRO QQQ</v>
          </cell>
          <cell r="C1607" t="str">
            <v>BALANCE</v>
          </cell>
          <cell r="D1607">
            <v>0</v>
          </cell>
          <cell r="E1607">
            <v>43616</v>
          </cell>
          <cell r="F1607">
            <v>43808</v>
          </cell>
        </row>
        <row r="1608">
          <cell r="A1608" t="str">
            <v>3010753800S1000</v>
          </cell>
          <cell r="B1608" t="str">
            <v>PROSHARES ULTPRO DOW 30</v>
          </cell>
          <cell r="C1608" t="str">
            <v>EQUITIES</v>
          </cell>
          <cell r="D1608">
            <v>354473897.31</v>
          </cell>
          <cell r="E1608">
            <v>43616</v>
          </cell>
          <cell r="F1608">
            <v>43808</v>
          </cell>
        </row>
        <row r="1609">
          <cell r="A1609" t="str">
            <v>3010753800S3000</v>
          </cell>
          <cell r="B1609" t="str">
            <v>PROSHARES ULTPRO DOW 30</v>
          </cell>
          <cell r="C1609" t="str">
            <v>DERIVATIVES</v>
          </cell>
          <cell r="D1609">
            <v>17453830.870000001</v>
          </cell>
          <cell r="E1609">
            <v>43616</v>
          </cell>
          <cell r="F1609">
            <v>43808</v>
          </cell>
        </row>
        <row r="1610">
          <cell r="A1610" t="str">
            <v>3010753800S4000</v>
          </cell>
          <cell r="B1610" t="str">
            <v>PROSHARES ULTPRO DOW 30</v>
          </cell>
          <cell r="C1610" t="str">
            <v>CASH EQUIVALENTS</v>
          </cell>
          <cell r="D1610">
            <v>83577215.290000007</v>
          </cell>
          <cell r="E1610">
            <v>43616</v>
          </cell>
          <cell r="F1610">
            <v>43808</v>
          </cell>
        </row>
        <row r="1611">
          <cell r="A1611" t="str">
            <v>30107538001000</v>
          </cell>
          <cell r="B1611" t="str">
            <v>PROSHARES ULTPRO DOW 30</v>
          </cell>
          <cell r="C1611" t="str">
            <v>TOTAL INVESTMENTS</v>
          </cell>
          <cell r="D1611">
            <v>455504943.47000003</v>
          </cell>
          <cell r="E1611">
            <v>43616</v>
          </cell>
          <cell r="F1611">
            <v>43808</v>
          </cell>
        </row>
        <row r="1612">
          <cell r="A1612" t="str">
            <v>30107538001050</v>
          </cell>
          <cell r="B1612" t="str">
            <v>PROSHARES ULTPRO DOW 30</v>
          </cell>
          <cell r="C1612" t="str">
            <v>CASH</v>
          </cell>
          <cell r="D1612">
            <v>1310421.28</v>
          </cell>
          <cell r="E1612">
            <v>43616</v>
          </cell>
          <cell r="F1612">
            <v>43808</v>
          </cell>
        </row>
        <row r="1613">
          <cell r="A1613" t="str">
            <v>30107538001100</v>
          </cell>
          <cell r="B1613" t="str">
            <v>PROSHARES ULTPRO DOW 30</v>
          </cell>
          <cell r="C1613" t="str">
            <v>FOREIGN CURRENCY HOLDINGS</v>
          </cell>
          <cell r="D1613">
            <v>197285.77</v>
          </cell>
          <cell r="E1613">
            <v>43616</v>
          </cell>
          <cell r="F1613">
            <v>43808</v>
          </cell>
        </row>
        <row r="1614">
          <cell r="A1614" t="str">
            <v>3010753800AI9001</v>
          </cell>
          <cell r="B1614" t="str">
            <v>PROSHARES ULTPRO DOW 30</v>
          </cell>
          <cell r="C1614" t="str">
            <v>ACCRUED DIVIDEND INCOME - U.S.</v>
          </cell>
          <cell r="D1614">
            <v>1062843.52</v>
          </cell>
          <cell r="E1614">
            <v>43616</v>
          </cell>
          <cell r="F1614">
            <v>43808</v>
          </cell>
        </row>
        <row r="1615">
          <cell r="A1615" t="str">
            <v>3010753800AI9070</v>
          </cell>
          <cell r="B1615" t="str">
            <v>PROSHARES ULTPRO DOW 30</v>
          </cell>
          <cell r="C1615" t="str">
            <v>ACCRUED INTEREST INCOME - OTHER</v>
          </cell>
          <cell r="D1615">
            <v>3412.04</v>
          </cell>
          <cell r="E1615">
            <v>43616</v>
          </cell>
          <cell r="F1615">
            <v>43808</v>
          </cell>
        </row>
        <row r="1616">
          <cell r="A1616" t="str">
            <v>30107538001200</v>
          </cell>
          <cell r="B1616" t="str">
            <v>PROSHARES ULTPRO DOW 30</v>
          </cell>
          <cell r="C1616" t="str">
            <v>SUBTOTAL</v>
          </cell>
          <cell r="D1616">
            <v>1066255.56</v>
          </cell>
          <cell r="E1616">
            <v>43616</v>
          </cell>
          <cell r="F1616">
            <v>43808</v>
          </cell>
        </row>
        <row r="1617">
          <cell r="A1617" t="str">
            <v>3010753800P52300000</v>
          </cell>
          <cell r="B1617" t="str">
            <v>PROSHARES ULTPRO DOW 30</v>
          </cell>
          <cell r="C1617" t="str">
            <v>PREPAID WAIVER FROM ADVISOR EXPENSE</v>
          </cell>
          <cell r="D1617">
            <v>6667.29</v>
          </cell>
          <cell r="E1617">
            <v>43616</v>
          </cell>
          <cell r="F1617">
            <v>43808</v>
          </cell>
        </row>
        <row r="1618">
          <cell r="A1618" t="str">
            <v>3010753800P69130000</v>
          </cell>
          <cell r="B1618" t="str">
            <v>PROSHARES ULTPRO DOW 30</v>
          </cell>
          <cell r="C1618" t="str">
            <v>PREPAID OTHER EXPENSE</v>
          </cell>
          <cell r="D1618">
            <v>1267.5999999999999</v>
          </cell>
          <cell r="E1618">
            <v>43616</v>
          </cell>
          <cell r="F1618">
            <v>43808</v>
          </cell>
        </row>
        <row r="1619">
          <cell r="A1619" t="str">
            <v>30107538001650</v>
          </cell>
          <cell r="B1619" t="str">
            <v>PROSHARES ULTPRO DOW 30</v>
          </cell>
          <cell r="C1619" t="str">
            <v>APP/DEP FUTURES</v>
          </cell>
          <cell r="D1619">
            <v>327658.36</v>
          </cell>
          <cell r="E1619">
            <v>43616</v>
          </cell>
          <cell r="F1619">
            <v>43808</v>
          </cell>
        </row>
        <row r="1620">
          <cell r="A1620" t="str">
            <v>30107538001800</v>
          </cell>
          <cell r="B1620" t="str">
            <v>PROSHARES ULTPRO DOW 30</v>
          </cell>
          <cell r="C1620" t="str">
            <v>SUBTOTAL</v>
          </cell>
          <cell r="D1620">
            <v>335593.25</v>
          </cell>
          <cell r="E1620">
            <v>43616</v>
          </cell>
          <cell r="F1620">
            <v>43808</v>
          </cell>
        </row>
        <row r="1621">
          <cell r="A1621" t="str">
            <v>30107538001850</v>
          </cell>
          <cell r="B1621" t="str">
            <v>PROSHARES ULTPRO DOW 30</v>
          </cell>
          <cell r="C1621" t="str">
            <v>TOTAL ASSETS</v>
          </cell>
          <cell r="D1621">
            <v>458414499.32999998</v>
          </cell>
          <cell r="E1621">
            <v>43616</v>
          </cell>
          <cell r="F1621">
            <v>43808</v>
          </cell>
        </row>
        <row r="1622">
          <cell r="A1622" t="str">
            <v>30107538002050</v>
          </cell>
          <cell r="B1622" t="str">
            <v>PROSHARES ULTPRO DOW 30</v>
          </cell>
          <cell r="C1622" t="str">
            <v>SECURITIES PURCHASED PAYABLE</v>
          </cell>
          <cell r="D1622">
            <v>25001136.620000001</v>
          </cell>
          <cell r="E1622">
            <v>43616</v>
          </cell>
          <cell r="F1622">
            <v>43808</v>
          </cell>
        </row>
        <row r="1623">
          <cell r="A1623" t="str">
            <v>3010753800AE50030000</v>
          </cell>
          <cell r="B1623" t="str">
            <v>PROSHARES ULTPRO DOW 30</v>
          </cell>
          <cell r="C1623" t="str">
            <v>ACCRUED ADMINISTRATION FEE</v>
          </cell>
          <cell r="D1623">
            <v>61301.63</v>
          </cell>
          <cell r="E1623">
            <v>43616</v>
          </cell>
          <cell r="F1623">
            <v>43808</v>
          </cell>
        </row>
        <row r="1624">
          <cell r="A1624" t="str">
            <v>3010753800AE50040000</v>
          </cell>
          <cell r="B1624" t="str">
            <v>PROSHARES ULTPRO DOW 30</v>
          </cell>
          <cell r="C1624" t="str">
            <v>ACCRUED ADMINISTRATION OUT OF POCKET</v>
          </cell>
          <cell r="D1624">
            <v>5260.33</v>
          </cell>
          <cell r="E1624">
            <v>43616</v>
          </cell>
          <cell r="F1624">
            <v>43808</v>
          </cell>
        </row>
        <row r="1625">
          <cell r="A1625" t="str">
            <v>3010753800AE50110000</v>
          </cell>
          <cell r="B1625" t="str">
            <v>PROSHARES ULTPRO DOW 30</v>
          </cell>
          <cell r="C1625" t="str">
            <v>ACCRUED SUB-ADVISORY FEE</v>
          </cell>
          <cell r="D1625">
            <v>45761.06</v>
          </cell>
          <cell r="E1625">
            <v>43616</v>
          </cell>
          <cell r="F1625">
            <v>43808</v>
          </cell>
        </row>
        <row r="1626">
          <cell r="A1626" t="str">
            <v>3010753800AE50150000</v>
          </cell>
          <cell r="B1626" t="str">
            <v>PROSHARES ULTPRO DOW 30</v>
          </cell>
          <cell r="C1626" t="str">
            <v>ACCRUED AUDIT FEE</v>
          </cell>
          <cell r="D1626">
            <v>10312.14</v>
          </cell>
          <cell r="E1626">
            <v>43616</v>
          </cell>
          <cell r="F1626">
            <v>43808</v>
          </cell>
        </row>
        <row r="1627">
          <cell r="A1627" t="str">
            <v>3010753800AE50300000</v>
          </cell>
          <cell r="B1627" t="str">
            <v>PROSHARES ULTPRO DOW 30</v>
          </cell>
          <cell r="C1627" t="str">
            <v>ACCRUED PROFESSIONAL FEES</v>
          </cell>
          <cell r="D1627">
            <v>784.05</v>
          </cell>
          <cell r="E1627">
            <v>43616</v>
          </cell>
          <cell r="F1627">
            <v>43808</v>
          </cell>
        </row>
        <row r="1628">
          <cell r="A1628" t="str">
            <v>3010753800AE50650000</v>
          </cell>
          <cell r="B1628" t="str">
            <v>PROSHARES ULTPRO DOW 30</v>
          </cell>
          <cell r="C1628" t="str">
            <v>ACCRUED CUSTODY FEE</v>
          </cell>
          <cell r="D1628">
            <v>17128.810000000001</v>
          </cell>
          <cell r="E1628">
            <v>43616</v>
          </cell>
          <cell r="F1628">
            <v>43808</v>
          </cell>
        </row>
        <row r="1629">
          <cell r="A1629" t="str">
            <v>3010753800AE50700000</v>
          </cell>
          <cell r="B1629" t="str">
            <v>PROSHARES ULTPRO DOW 30</v>
          </cell>
          <cell r="C1629" t="str">
            <v>ACCRUED DIRECTORS/TRUSTEE FEE</v>
          </cell>
          <cell r="D1629">
            <v>3422.74</v>
          </cell>
          <cell r="E1629">
            <v>43616</v>
          </cell>
          <cell r="F1629">
            <v>43808</v>
          </cell>
        </row>
        <row r="1630">
          <cell r="A1630" t="str">
            <v>3010753800AE50810000</v>
          </cell>
          <cell r="B1630" t="str">
            <v>PROSHARES ULTPRO DOW 30</v>
          </cell>
          <cell r="C1630" t="str">
            <v>ACCRUED MANAGEMENT FEES (VARIABLE)</v>
          </cell>
          <cell r="D1630">
            <v>343210.57</v>
          </cell>
          <cell r="E1630">
            <v>43616</v>
          </cell>
          <cell r="F1630">
            <v>43808</v>
          </cell>
        </row>
        <row r="1631">
          <cell r="A1631" t="str">
            <v>3010753800AE50850000</v>
          </cell>
          <cell r="B1631" t="str">
            <v>PROSHARES ULTPRO DOW 30</v>
          </cell>
          <cell r="C1631" t="str">
            <v>ACCRUED INSURANCE FEE</v>
          </cell>
          <cell r="D1631">
            <v>-2289.09</v>
          </cell>
          <cell r="E1631">
            <v>43616</v>
          </cell>
          <cell r="F1631">
            <v>43808</v>
          </cell>
        </row>
        <row r="1632">
          <cell r="A1632" t="str">
            <v>3010753800AE50900000</v>
          </cell>
          <cell r="B1632" t="str">
            <v>PROSHARES ULTPRO DOW 30</v>
          </cell>
          <cell r="C1632" t="str">
            <v>ACCRUED LEGAL FEE</v>
          </cell>
          <cell r="D1632">
            <v>330.15</v>
          </cell>
          <cell r="E1632">
            <v>43616</v>
          </cell>
          <cell r="F1632">
            <v>43808</v>
          </cell>
        </row>
        <row r="1633">
          <cell r="A1633" t="str">
            <v>3010753800AE51520000</v>
          </cell>
          <cell r="B1633" t="str">
            <v>PROSHARES ULTPRO DOW 30</v>
          </cell>
          <cell r="C1633" t="str">
            <v>ACCRUED LISTING EXPENSE</v>
          </cell>
          <cell r="D1633">
            <v>-355.56</v>
          </cell>
          <cell r="E1633">
            <v>43616</v>
          </cell>
          <cell r="F1633">
            <v>43808</v>
          </cell>
        </row>
        <row r="1634">
          <cell r="A1634" t="str">
            <v>3010753800AE51600000</v>
          </cell>
          <cell r="B1634" t="str">
            <v>PROSHARES ULTPRO DOW 30</v>
          </cell>
          <cell r="C1634" t="str">
            <v>ACCRUED SHAREHOLDER REPORTING FEE</v>
          </cell>
          <cell r="D1634">
            <v>25116.67</v>
          </cell>
          <cell r="E1634">
            <v>43616</v>
          </cell>
          <cell r="F1634">
            <v>43808</v>
          </cell>
        </row>
        <row r="1635">
          <cell r="A1635" t="str">
            <v>3010753800AE52310000</v>
          </cell>
          <cell r="B1635" t="str">
            <v>PROSHARES ULTPRO DOW 30</v>
          </cell>
          <cell r="C1635" t="str">
            <v>ACCRUED TREASURER SERVICES</v>
          </cell>
          <cell r="D1635">
            <v>1452.07</v>
          </cell>
          <cell r="E1635">
            <v>43616</v>
          </cell>
          <cell r="F1635">
            <v>43808</v>
          </cell>
        </row>
        <row r="1636">
          <cell r="A1636" t="str">
            <v>3010753800AE53060000</v>
          </cell>
          <cell r="B1636" t="str">
            <v>PROSHARES ULTPRO DOW 30</v>
          </cell>
          <cell r="C1636" t="str">
            <v>ACCRUED CCO EXPENSE</v>
          </cell>
          <cell r="D1636">
            <v>4058.71</v>
          </cell>
          <cell r="E1636">
            <v>43616</v>
          </cell>
          <cell r="F1636">
            <v>43808</v>
          </cell>
        </row>
        <row r="1637">
          <cell r="A1637" t="str">
            <v>3010753800AE60100000</v>
          </cell>
          <cell r="B1637" t="str">
            <v>PROSHARES ULTPRO DOW 30</v>
          </cell>
          <cell r="C1637" t="str">
            <v>ACCRUED REGULATORY</v>
          </cell>
          <cell r="D1637">
            <v>1813.55</v>
          </cell>
          <cell r="E1637">
            <v>43616</v>
          </cell>
          <cell r="F1637">
            <v>43808</v>
          </cell>
        </row>
        <row r="1638">
          <cell r="A1638" t="str">
            <v>3010753800AE62520000</v>
          </cell>
          <cell r="B1638" t="str">
            <v>PROSHARES ULTPRO DOW 30</v>
          </cell>
          <cell r="C1638" t="str">
            <v>ACCRUED BASIS POINT LICENSING FEE</v>
          </cell>
          <cell r="D1638">
            <v>141593.37</v>
          </cell>
          <cell r="E1638">
            <v>43616</v>
          </cell>
          <cell r="F1638">
            <v>43808</v>
          </cell>
        </row>
        <row r="1639">
          <cell r="A1639" t="str">
            <v>3010753800AE76010000</v>
          </cell>
          <cell r="B1639" t="str">
            <v>PROSHARES ULTPRO DOW 30</v>
          </cell>
          <cell r="C1639" t="str">
            <v>ACCRUED TAX EXPENSE</v>
          </cell>
          <cell r="D1639">
            <v>9652.9599999999991</v>
          </cell>
          <cell r="E1639">
            <v>43616</v>
          </cell>
          <cell r="F1639">
            <v>43808</v>
          </cell>
        </row>
        <row r="1640">
          <cell r="A1640" t="str">
            <v>3010753800AE84230000</v>
          </cell>
          <cell r="B1640" t="str">
            <v>PROSHARES ULTPRO DOW 30</v>
          </cell>
          <cell r="C1640" t="str">
            <v>ACCRUED LEGAL FEES OOP</v>
          </cell>
          <cell r="D1640">
            <v>-19.920000000000002</v>
          </cell>
          <cell r="E1640">
            <v>43616</v>
          </cell>
          <cell r="F1640">
            <v>43808</v>
          </cell>
        </row>
        <row r="1641">
          <cell r="A1641" t="str">
            <v>3010753800AE84240000</v>
          </cell>
          <cell r="B1641" t="str">
            <v>PROSHARES ULTPRO DOW 30</v>
          </cell>
          <cell r="C1641" t="str">
            <v>ACCRUED PROFESSIONAL FEES OOP</v>
          </cell>
          <cell r="D1641">
            <v>-20.71</v>
          </cell>
          <cell r="E1641">
            <v>43616</v>
          </cell>
          <cell r="F1641">
            <v>43808</v>
          </cell>
        </row>
        <row r="1642">
          <cell r="A1642" t="str">
            <v>30107538002150</v>
          </cell>
          <cell r="B1642" t="str">
            <v>PROSHARES ULTPRO DOW 30</v>
          </cell>
          <cell r="C1642" t="str">
            <v>SUBTOTAL</v>
          </cell>
          <cell r="D1642">
            <v>668513.53</v>
          </cell>
          <cell r="E1642">
            <v>43616</v>
          </cell>
          <cell r="F1642">
            <v>43808</v>
          </cell>
        </row>
        <row r="1643">
          <cell r="A1643" t="str">
            <v>30107538002550</v>
          </cell>
          <cell r="B1643" t="str">
            <v>PROSHARES ULTPRO DOW 30</v>
          </cell>
          <cell r="C1643" t="str">
            <v>TOTAL LIABILITIES</v>
          </cell>
          <cell r="D1643">
            <v>25669650.149999999</v>
          </cell>
          <cell r="E1643">
            <v>43616</v>
          </cell>
          <cell r="F1643">
            <v>43808</v>
          </cell>
        </row>
        <row r="1644">
          <cell r="A1644" t="str">
            <v>30107538002600</v>
          </cell>
          <cell r="B1644" t="str">
            <v>PROSHARES ULTPRO DOW 30</v>
          </cell>
          <cell r="C1644" t="str">
            <v>TOTAL NET ASSETS AT MARKET</v>
          </cell>
          <cell r="D1644">
            <v>432744849.18000001</v>
          </cell>
          <cell r="E1644">
            <v>43616</v>
          </cell>
          <cell r="F1644">
            <v>43808</v>
          </cell>
        </row>
        <row r="1645">
          <cell r="A1645" t="str">
            <v>30107538002650</v>
          </cell>
          <cell r="B1645" t="str">
            <v>PROSHARES ULTPRO DOW 30</v>
          </cell>
          <cell r="C1645" t="str">
            <v>FUND SHARES OUTSTANDING</v>
          </cell>
          <cell r="D1645">
            <v>3700000</v>
          </cell>
          <cell r="E1645">
            <v>43616</v>
          </cell>
          <cell r="F1645">
            <v>43808</v>
          </cell>
        </row>
        <row r="1646">
          <cell r="A1646" t="str">
            <v>30107538002700</v>
          </cell>
          <cell r="B1646" t="str">
            <v>PROSHARES ULTPRO DOW 30</v>
          </cell>
          <cell r="C1646" t="str">
            <v>NET ASSET VALUE</v>
          </cell>
          <cell r="D1646">
            <v>116.95807000000001</v>
          </cell>
          <cell r="E1646">
            <v>43616</v>
          </cell>
          <cell r="F1646">
            <v>43808</v>
          </cell>
        </row>
        <row r="1647">
          <cell r="A1647" t="str">
            <v>30107538002750</v>
          </cell>
          <cell r="B1647" t="str">
            <v>PROSHARES ULTPRO DOW 30</v>
          </cell>
          <cell r="C1647" t="str">
            <v>NET ASSET VALUE (ROUNDED)</v>
          </cell>
          <cell r="D1647">
            <v>116.96</v>
          </cell>
          <cell r="E1647">
            <v>43616</v>
          </cell>
          <cell r="F1647">
            <v>43808</v>
          </cell>
        </row>
        <row r="1648">
          <cell r="A1648" t="str">
            <v>30107538002800</v>
          </cell>
          <cell r="B1648" t="str">
            <v>PROSHARES ULTPRO DOW 30</v>
          </cell>
          <cell r="C1648" t="str">
            <v>SUBSCRIPTIONS</v>
          </cell>
          <cell r="D1648">
            <v>3407197919.1799998</v>
          </cell>
          <cell r="E1648">
            <v>43616</v>
          </cell>
          <cell r="F1648">
            <v>43808</v>
          </cell>
        </row>
        <row r="1649">
          <cell r="A1649" t="str">
            <v>30107538002950</v>
          </cell>
          <cell r="B1649" t="str">
            <v>PROSHARES ULTPRO DOW 30</v>
          </cell>
          <cell r="C1649" t="str">
            <v>REDEMPTIONS</v>
          </cell>
          <cell r="D1649">
            <v>-3152009761.29</v>
          </cell>
          <cell r="E1649">
            <v>43616</v>
          </cell>
          <cell r="F1649">
            <v>43808</v>
          </cell>
        </row>
        <row r="1650">
          <cell r="A1650" t="str">
            <v>30107538003100</v>
          </cell>
          <cell r="B1650" t="str">
            <v>PROSHARES ULTPRO DOW 30</v>
          </cell>
          <cell r="C1650" t="str">
            <v>SUBTOTAL</v>
          </cell>
          <cell r="D1650">
            <v>255188157.88999999</v>
          </cell>
          <cell r="E1650">
            <v>43616</v>
          </cell>
          <cell r="F1650">
            <v>43808</v>
          </cell>
        </row>
        <row r="1651">
          <cell r="A1651" t="str">
            <v>30107538003150</v>
          </cell>
          <cell r="B1651" t="str">
            <v>PROSHARES ULTPRO DOW 30</v>
          </cell>
          <cell r="C1651" t="str">
            <v>UNDISTRIBUTED GAIN/LOSS PRIOR</v>
          </cell>
          <cell r="D1651">
            <v>202322602.77000001</v>
          </cell>
          <cell r="E1651">
            <v>43616</v>
          </cell>
          <cell r="F1651">
            <v>43808</v>
          </cell>
        </row>
        <row r="1652">
          <cell r="A1652" t="str">
            <v>30107538003200</v>
          </cell>
          <cell r="B1652" t="str">
            <v>PROSHARES ULTPRO DOW 30</v>
          </cell>
          <cell r="C1652" t="str">
            <v>ADJ TO BEG BAL (GAIN/LOSS)</v>
          </cell>
          <cell r="D1652">
            <v>-137108040</v>
          </cell>
          <cell r="E1652">
            <v>43616</v>
          </cell>
          <cell r="F1652">
            <v>43808</v>
          </cell>
        </row>
        <row r="1653">
          <cell r="A1653" t="str">
            <v>30107538003250</v>
          </cell>
          <cell r="B1653" t="str">
            <v>PROSHARES ULTPRO DOW 30</v>
          </cell>
          <cell r="C1653" t="str">
            <v>ADJUSTED UND GAIN/LOSS PRIOR</v>
          </cell>
          <cell r="D1653">
            <v>65214562.770000003</v>
          </cell>
          <cell r="E1653">
            <v>43616</v>
          </cell>
          <cell r="F1653">
            <v>43808</v>
          </cell>
        </row>
        <row r="1654">
          <cell r="A1654" t="str">
            <v>30107538003350</v>
          </cell>
          <cell r="B1654" t="str">
            <v>PROSHARES ULTPRO DOW 30</v>
          </cell>
          <cell r="C1654" t="str">
            <v>UNDISTRIBUTED INCOME PRIOR</v>
          </cell>
          <cell r="D1654">
            <v>3416045.83</v>
          </cell>
          <cell r="E1654">
            <v>43616</v>
          </cell>
          <cell r="F1654">
            <v>43808</v>
          </cell>
        </row>
        <row r="1655">
          <cell r="A1655" t="str">
            <v>30107538003400</v>
          </cell>
          <cell r="B1655" t="str">
            <v>PROSHARES ULTPRO DOW 30</v>
          </cell>
          <cell r="C1655" t="str">
            <v>ADJ TO BEG BAL (INCOME)</v>
          </cell>
          <cell r="D1655">
            <v>-1828799</v>
          </cell>
          <cell r="E1655">
            <v>43616</v>
          </cell>
          <cell r="F1655">
            <v>43808</v>
          </cell>
        </row>
        <row r="1656">
          <cell r="A1656" t="str">
            <v>30107538003450</v>
          </cell>
          <cell r="B1656" t="str">
            <v>PROSHARES ULTPRO DOW 30</v>
          </cell>
          <cell r="C1656" t="str">
            <v>ADJUSTED UND INCOME PRIOR</v>
          </cell>
          <cell r="D1656">
            <v>1587246.83</v>
          </cell>
          <cell r="E1656">
            <v>43616</v>
          </cell>
          <cell r="F1656">
            <v>43808</v>
          </cell>
        </row>
        <row r="1657">
          <cell r="A1657" t="str">
            <v>30107538003500</v>
          </cell>
          <cell r="B1657" t="str">
            <v>PROSHARES ULTPRO DOW 30</v>
          </cell>
          <cell r="C1657" t="str">
            <v>DISTRIBUTED INCOME</v>
          </cell>
          <cell r="D1657">
            <v>-1150160</v>
          </cell>
          <cell r="E1657">
            <v>43616</v>
          </cell>
          <cell r="F1657">
            <v>43808</v>
          </cell>
        </row>
        <row r="1658">
          <cell r="A1658" t="str">
            <v>30107538003600</v>
          </cell>
          <cell r="B1658" t="str">
            <v>PROSHARES ULTPRO DOW 30</v>
          </cell>
          <cell r="C1658" t="str">
            <v>TOTAL CAPITAL</v>
          </cell>
          <cell r="D1658">
            <v>320839807.49000001</v>
          </cell>
          <cell r="E1658">
            <v>43616</v>
          </cell>
          <cell r="F1658">
            <v>43808</v>
          </cell>
        </row>
        <row r="1659">
          <cell r="A1659" t="str">
            <v>3010753800I9001</v>
          </cell>
          <cell r="B1659" t="str">
            <v>PROSHARES ULTPRO DOW 30</v>
          </cell>
          <cell r="C1659" t="str">
            <v>DIVIDEND INCOME - U.S.</v>
          </cell>
          <cell r="D1659">
            <v>3772085.77</v>
          </cell>
          <cell r="E1659">
            <v>43616</v>
          </cell>
          <cell r="F1659">
            <v>43808</v>
          </cell>
        </row>
        <row r="1660">
          <cell r="A1660" t="str">
            <v>3010753800I9070</v>
          </cell>
          <cell r="B1660" t="str">
            <v>PROSHARES ULTPRO DOW 30</v>
          </cell>
          <cell r="C1660" t="str">
            <v>INTEREST INCOME - OTHER</v>
          </cell>
          <cell r="D1660">
            <v>920135.04</v>
          </cell>
          <cell r="E1660">
            <v>43616</v>
          </cell>
          <cell r="F1660">
            <v>43808</v>
          </cell>
        </row>
        <row r="1661">
          <cell r="A1661" t="str">
            <v>3010753800I9071</v>
          </cell>
          <cell r="B1661" t="str">
            <v>PROSHARES ULTPRO DOW 30</v>
          </cell>
          <cell r="C1661" t="str">
            <v>INTEREST INCOME ON CURRENCY</v>
          </cell>
          <cell r="D1661">
            <v>2972.08</v>
          </cell>
          <cell r="E1661">
            <v>43616</v>
          </cell>
          <cell r="F1661">
            <v>43808</v>
          </cell>
        </row>
        <row r="1662">
          <cell r="A1662" t="str">
            <v>3010753800I9100</v>
          </cell>
          <cell r="B1662" t="str">
            <v>PROSHARES ULTPRO DOW 30</v>
          </cell>
          <cell r="C1662" t="str">
            <v>SECURITY LENDING INCOME</v>
          </cell>
          <cell r="D1662">
            <v>9.0399999999999991</v>
          </cell>
          <cell r="E1662">
            <v>43616</v>
          </cell>
          <cell r="F1662">
            <v>43808</v>
          </cell>
        </row>
        <row r="1663">
          <cell r="A1663" t="str">
            <v>30107538003650</v>
          </cell>
          <cell r="B1663" t="str">
            <v>PROSHARES ULTPRO DOW 30</v>
          </cell>
          <cell r="C1663" t="str">
            <v>SUBTOTAL</v>
          </cell>
          <cell r="D1663">
            <v>4695201.93</v>
          </cell>
          <cell r="E1663">
            <v>43616</v>
          </cell>
          <cell r="F1663">
            <v>43808</v>
          </cell>
        </row>
        <row r="1664">
          <cell r="A1664" t="str">
            <v>30107538003750</v>
          </cell>
          <cell r="B1664" t="str">
            <v>PROSHARES ULTPRO DOW 30</v>
          </cell>
          <cell r="C1664" t="str">
            <v>ACCRETION OF MARKET DISCOUNT</v>
          </cell>
          <cell r="D1664">
            <v>6525.28</v>
          </cell>
          <cell r="E1664">
            <v>43616</v>
          </cell>
          <cell r="F1664">
            <v>43808</v>
          </cell>
        </row>
        <row r="1665">
          <cell r="A1665" t="str">
            <v>30107538003900</v>
          </cell>
          <cell r="B1665" t="str">
            <v>PROSHARES ULTPRO DOW 30</v>
          </cell>
          <cell r="C1665" t="str">
            <v>SUBTOTAL</v>
          </cell>
          <cell r="D1665">
            <v>6525.28</v>
          </cell>
          <cell r="E1665">
            <v>43616</v>
          </cell>
          <cell r="F1665">
            <v>43808</v>
          </cell>
        </row>
        <row r="1666">
          <cell r="A1666" t="str">
            <v>30107538004000</v>
          </cell>
          <cell r="B1666" t="str">
            <v>PROSHARES ULTPRO DOW 30</v>
          </cell>
          <cell r="C1666" t="str">
            <v>TOTAL INCOME</v>
          </cell>
          <cell r="D1666">
            <v>4701727.21</v>
          </cell>
          <cell r="E1666">
            <v>43616</v>
          </cell>
          <cell r="F1666">
            <v>43808</v>
          </cell>
        </row>
        <row r="1667">
          <cell r="A1667" t="str">
            <v>3010753800E50030000</v>
          </cell>
          <cell r="B1667" t="str">
            <v>PROSHARES ULTPRO DOW 30</v>
          </cell>
          <cell r="C1667" t="str">
            <v>ADMINISTRATION FEE</v>
          </cell>
          <cell r="D1667">
            <v>-73461.7</v>
          </cell>
          <cell r="E1667">
            <v>43616</v>
          </cell>
          <cell r="F1667">
            <v>43808</v>
          </cell>
        </row>
        <row r="1668">
          <cell r="A1668" t="str">
            <v>3010753800E50040000</v>
          </cell>
          <cell r="B1668" t="str">
            <v>PROSHARES ULTPRO DOW 30</v>
          </cell>
          <cell r="C1668" t="str">
            <v>ADMINISTRATION OUT OF POCKET</v>
          </cell>
          <cell r="D1668">
            <v>-6238.44</v>
          </cell>
          <cell r="E1668">
            <v>43616</v>
          </cell>
          <cell r="F1668">
            <v>43808</v>
          </cell>
        </row>
        <row r="1669">
          <cell r="A1669" t="str">
            <v>3010753800E50110000</v>
          </cell>
          <cell r="B1669" t="str">
            <v>PROSHARES ULTPRO DOW 30</v>
          </cell>
          <cell r="C1669" t="str">
            <v>SUB-ADVISORY FEE</v>
          </cell>
          <cell r="D1669">
            <v>-226705.54</v>
          </cell>
          <cell r="E1669">
            <v>43616</v>
          </cell>
          <cell r="F1669">
            <v>43808</v>
          </cell>
        </row>
        <row r="1670">
          <cell r="A1670" t="str">
            <v>3010753800E50150000</v>
          </cell>
          <cell r="B1670" t="str">
            <v>PROSHARES ULTPRO DOW 30</v>
          </cell>
          <cell r="C1670" t="str">
            <v>AUDIT FEE</v>
          </cell>
          <cell r="D1670">
            <v>-10867.3</v>
          </cell>
          <cell r="E1670">
            <v>43616</v>
          </cell>
          <cell r="F1670">
            <v>43808</v>
          </cell>
        </row>
        <row r="1671">
          <cell r="A1671" t="str">
            <v>3010753800E50300000</v>
          </cell>
          <cell r="B1671" t="str">
            <v>PROSHARES ULTPRO DOW 30</v>
          </cell>
          <cell r="C1671" t="str">
            <v>PROFESSIONAL FEES</v>
          </cell>
          <cell r="D1671">
            <v>-1248.49</v>
          </cell>
          <cell r="E1671">
            <v>43616</v>
          </cell>
          <cell r="F1671">
            <v>43808</v>
          </cell>
        </row>
        <row r="1672">
          <cell r="A1672" t="str">
            <v>3010753800E50650000</v>
          </cell>
          <cell r="B1672" t="str">
            <v>PROSHARES ULTPRO DOW 30</v>
          </cell>
          <cell r="C1672" t="str">
            <v>CUSTODY FEE</v>
          </cell>
          <cell r="D1672">
            <v>-18663.939999999999</v>
          </cell>
          <cell r="E1672">
            <v>43616</v>
          </cell>
          <cell r="F1672">
            <v>43808</v>
          </cell>
        </row>
        <row r="1673">
          <cell r="A1673" t="str">
            <v>3010753800E50700000</v>
          </cell>
          <cell r="B1673" t="str">
            <v>PROSHARES ULTPRO DOW 30</v>
          </cell>
          <cell r="C1673" t="str">
            <v>DIRECTORS/TRUSTEE FEE</v>
          </cell>
          <cell r="D1673">
            <v>-5044.76</v>
          </cell>
          <cell r="E1673">
            <v>43616</v>
          </cell>
          <cell r="F1673">
            <v>43808</v>
          </cell>
        </row>
        <row r="1674">
          <cell r="A1674" t="str">
            <v>3010753800E50810000</v>
          </cell>
          <cell r="B1674" t="str">
            <v>PROSHARES ULTPRO DOW 30</v>
          </cell>
          <cell r="C1674" t="str">
            <v>MANAGEMENT FEES (VARIABLE)</v>
          </cell>
          <cell r="D1674">
            <v>-1700304.24</v>
          </cell>
          <cell r="E1674">
            <v>43616</v>
          </cell>
          <cell r="F1674">
            <v>43808</v>
          </cell>
        </row>
        <row r="1675">
          <cell r="A1675" t="str">
            <v>3010753800E50850000</v>
          </cell>
          <cell r="B1675" t="str">
            <v>PROSHARES ULTPRO DOW 30</v>
          </cell>
          <cell r="C1675" t="str">
            <v>INSURANCE FEE</v>
          </cell>
          <cell r="D1675">
            <v>-3957.12</v>
          </cell>
          <cell r="E1675">
            <v>43616</v>
          </cell>
          <cell r="F1675">
            <v>43808</v>
          </cell>
        </row>
        <row r="1676">
          <cell r="A1676" t="str">
            <v>3010753800E50900000</v>
          </cell>
          <cell r="B1676" t="str">
            <v>PROSHARES ULTPRO DOW 30</v>
          </cell>
          <cell r="C1676" t="str">
            <v>LEGAL FEE</v>
          </cell>
          <cell r="D1676">
            <v>-3390.15</v>
          </cell>
          <cell r="E1676">
            <v>43616</v>
          </cell>
          <cell r="F1676">
            <v>43808</v>
          </cell>
        </row>
        <row r="1677">
          <cell r="A1677" t="str">
            <v>3010753800E51520000</v>
          </cell>
          <cell r="B1677" t="str">
            <v>PROSHARES ULTPRO DOW 30</v>
          </cell>
          <cell r="C1677" t="str">
            <v>LISTING EXPENSE</v>
          </cell>
          <cell r="D1677">
            <v>-4659.84</v>
          </cell>
          <cell r="E1677">
            <v>43616</v>
          </cell>
          <cell r="F1677">
            <v>43808</v>
          </cell>
        </row>
        <row r="1678">
          <cell r="A1678" t="str">
            <v>3010753800E51600000</v>
          </cell>
          <cell r="B1678" t="str">
            <v>PROSHARES ULTPRO DOW 30</v>
          </cell>
          <cell r="C1678" t="str">
            <v>SHAREHOLDER REPORTING FEE</v>
          </cell>
          <cell r="D1678">
            <v>-24125.41</v>
          </cell>
          <cell r="E1678">
            <v>43616</v>
          </cell>
          <cell r="F1678">
            <v>43808</v>
          </cell>
        </row>
        <row r="1679">
          <cell r="A1679" t="str">
            <v>3010753800E52300000</v>
          </cell>
          <cell r="B1679" t="str">
            <v>PROSHARES ULTPRO DOW 30</v>
          </cell>
          <cell r="C1679" t="str">
            <v>WAIVER FROM ADVISOR EXPENSE</v>
          </cell>
          <cell r="D1679">
            <v>40012.21</v>
          </cell>
          <cell r="E1679">
            <v>43616</v>
          </cell>
          <cell r="F1679">
            <v>43808</v>
          </cell>
        </row>
        <row r="1680">
          <cell r="A1680" t="str">
            <v>3010753800E52310000</v>
          </cell>
          <cell r="B1680" t="str">
            <v>PROSHARES ULTPRO DOW 30</v>
          </cell>
          <cell r="C1680" t="str">
            <v>TREASURER SERVICES</v>
          </cell>
          <cell r="D1680">
            <v>-2690.05</v>
          </cell>
          <cell r="E1680">
            <v>43616</v>
          </cell>
          <cell r="F1680">
            <v>43808</v>
          </cell>
        </row>
        <row r="1681">
          <cell r="A1681" t="str">
            <v>3010753800E53060000</v>
          </cell>
          <cell r="B1681" t="str">
            <v>PROSHARES ULTPRO DOW 30</v>
          </cell>
          <cell r="C1681" t="str">
            <v>CCO EXPENSE</v>
          </cell>
          <cell r="D1681">
            <v>-2189.91</v>
          </cell>
          <cell r="E1681">
            <v>43616</v>
          </cell>
          <cell r="F1681">
            <v>43808</v>
          </cell>
        </row>
        <row r="1682">
          <cell r="A1682" t="str">
            <v>3010753800E60100000</v>
          </cell>
          <cell r="B1682" t="str">
            <v>PROSHARES ULTPRO DOW 30</v>
          </cell>
          <cell r="C1682" t="str">
            <v>REGULATORY</v>
          </cell>
          <cell r="D1682">
            <v>-4577.75</v>
          </cell>
          <cell r="E1682">
            <v>43616</v>
          </cell>
          <cell r="F1682">
            <v>43808</v>
          </cell>
        </row>
        <row r="1683">
          <cell r="A1683" t="str">
            <v>3010753800E62520000</v>
          </cell>
          <cell r="B1683" t="str">
            <v>PROSHARES ULTPRO DOW 30</v>
          </cell>
          <cell r="C1683" t="str">
            <v>BASIS POINT LICENSING FEE</v>
          </cell>
          <cell r="D1683">
            <v>-90683.91</v>
          </cell>
          <cell r="E1683">
            <v>43616</v>
          </cell>
          <cell r="F1683">
            <v>43808</v>
          </cell>
        </row>
        <row r="1684">
          <cell r="A1684" t="str">
            <v>3010753800E69130000</v>
          </cell>
          <cell r="B1684" t="str">
            <v>PROSHARES ULTPRO DOW 30</v>
          </cell>
          <cell r="C1684" t="str">
            <v>OTHER EXPENSE</v>
          </cell>
          <cell r="D1684">
            <v>-1618.34</v>
          </cell>
          <cell r="E1684">
            <v>43616</v>
          </cell>
          <cell r="F1684">
            <v>43808</v>
          </cell>
        </row>
        <row r="1685">
          <cell r="A1685" t="str">
            <v>3010753800E76010000</v>
          </cell>
          <cell r="B1685" t="str">
            <v>PROSHARES ULTPRO DOW 30</v>
          </cell>
          <cell r="C1685" t="str">
            <v>TAX EXPENSE</v>
          </cell>
          <cell r="D1685">
            <v>-11475.84</v>
          </cell>
          <cell r="E1685">
            <v>43616</v>
          </cell>
          <cell r="F1685">
            <v>43808</v>
          </cell>
        </row>
        <row r="1686">
          <cell r="A1686" t="str">
            <v>3010753800E84230000</v>
          </cell>
          <cell r="B1686" t="str">
            <v>PROSHARES ULTPRO DOW 30</v>
          </cell>
          <cell r="C1686" t="str">
            <v>LEGAL FEES OOP</v>
          </cell>
          <cell r="D1686">
            <v>-13.21</v>
          </cell>
          <cell r="E1686">
            <v>43616</v>
          </cell>
          <cell r="F1686">
            <v>43808</v>
          </cell>
        </row>
        <row r="1687">
          <cell r="A1687" t="str">
            <v>3010753800E84240000</v>
          </cell>
          <cell r="B1687" t="str">
            <v>PROSHARES ULTPRO DOW 30</v>
          </cell>
          <cell r="C1687" t="str">
            <v>PROFESSIONAL FEES OOP</v>
          </cell>
          <cell r="D1687">
            <v>-11.48</v>
          </cell>
          <cell r="E1687">
            <v>43616</v>
          </cell>
          <cell r="F1687">
            <v>43808</v>
          </cell>
        </row>
        <row r="1688">
          <cell r="A1688" t="str">
            <v>30107538004060</v>
          </cell>
          <cell r="B1688" t="str">
            <v>PROSHARES ULTPRO DOW 30</v>
          </cell>
          <cell r="C1688" t="str">
            <v>TOTAL EXPENSES</v>
          </cell>
          <cell r="D1688">
            <v>-2151915.21</v>
          </cell>
          <cell r="E1688">
            <v>43616</v>
          </cell>
          <cell r="F1688">
            <v>43808</v>
          </cell>
        </row>
        <row r="1689">
          <cell r="A1689" t="str">
            <v>30107538004100</v>
          </cell>
          <cell r="B1689" t="str">
            <v>PROSHARES ULTPRO DOW 30</v>
          </cell>
          <cell r="C1689" t="str">
            <v>TOTAL NET INCOME</v>
          </cell>
          <cell r="D1689">
            <v>2549812</v>
          </cell>
          <cell r="E1689">
            <v>43616</v>
          </cell>
          <cell r="F1689">
            <v>43808</v>
          </cell>
        </row>
        <row r="1690">
          <cell r="A1690" t="str">
            <v>30107538004150</v>
          </cell>
          <cell r="B1690" t="str">
            <v>PROSHARES ULTPRO DOW 30</v>
          </cell>
          <cell r="C1690" t="str">
            <v>INVESTMENT SHORT SHORT GAIN</v>
          </cell>
          <cell r="D1690">
            <v>92530975.409999996</v>
          </cell>
          <cell r="E1690">
            <v>43616</v>
          </cell>
          <cell r="F1690">
            <v>43808</v>
          </cell>
        </row>
        <row r="1691">
          <cell r="A1691" t="str">
            <v>30107538004200</v>
          </cell>
          <cell r="B1691" t="str">
            <v>PROSHARES ULTPRO DOW 30</v>
          </cell>
          <cell r="C1691" t="str">
            <v>INVESTMENT SHORT TERM GAIN</v>
          </cell>
          <cell r="D1691">
            <v>12686850.65</v>
          </cell>
          <cell r="E1691">
            <v>43616</v>
          </cell>
          <cell r="F1691">
            <v>43808</v>
          </cell>
        </row>
        <row r="1692">
          <cell r="A1692" t="str">
            <v>30107538004250</v>
          </cell>
          <cell r="B1692" t="str">
            <v>PROSHARES ULTPRO DOW 30</v>
          </cell>
          <cell r="C1692" t="str">
            <v>INVESTMENT SHORT TERM LOSS</v>
          </cell>
          <cell r="D1692">
            <v>-13027660.189999999</v>
          </cell>
          <cell r="E1692">
            <v>43616</v>
          </cell>
          <cell r="F1692">
            <v>43808</v>
          </cell>
        </row>
        <row r="1693">
          <cell r="A1693" t="str">
            <v>30107538004360</v>
          </cell>
          <cell r="B1693" t="str">
            <v>PROSHARES ULTPRO DOW 30</v>
          </cell>
          <cell r="C1693" t="str">
            <v>INVESTMENT LONG 20% GAIN</v>
          </cell>
          <cell r="D1693">
            <v>8051503.9400000004</v>
          </cell>
          <cell r="E1693">
            <v>43616</v>
          </cell>
          <cell r="F1693">
            <v>43808</v>
          </cell>
        </row>
        <row r="1694">
          <cell r="A1694" t="str">
            <v>30107538004370</v>
          </cell>
          <cell r="B1694" t="str">
            <v>PROSHARES ULTPRO DOW 30</v>
          </cell>
          <cell r="C1694" t="str">
            <v>INVESTMENT LONG 20% LOSS</v>
          </cell>
          <cell r="D1694">
            <v>-4462229.43</v>
          </cell>
          <cell r="E1694">
            <v>43616</v>
          </cell>
          <cell r="F1694">
            <v>43808</v>
          </cell>
        </row>
        <row r="1695">
          <cell r="A1695" t="str">
            <v>30107538004450</v>
          </cell>
          <cell r="B1695" t="str">
            <v>PROSHARES ULTPRO DOW 30</v>
          </cell>
          <cell r="C1695" t="str">
            <v>SUBTOTAL</v>
          </cell>
          <cell r="D1695">
            <v>95779440.379999995</v>
          </cell>
          <cell r="E1695">
            <v>43616</v>
          </cell>
          <cell r="F1695">
            <v>43808</v>
          </cell>
        </row>
        <row r="1696">
          <cell r="A1696" t="str">
            <v>30107538004800</v>
          </cell>
          <cell r="B1696" t="str">
            <v>PROSHARES ULTPRO DOW 30</v>
          </cell>
          <cell r="C1696" t="str">
            <v>FUTURES SHORT SHORT GAIN</v>
          </cell>
          <cell r="D1696">
            <v>3258891.08</v>
          </cell>
          <cell r="E1696">
            <v>43616</v>
          </cell>
          <cell r="F1696">
            <v>43808</v>
          </cell>
        </row>
        <row r="1697">
          <cell r="A1697" t="str">
            <v>30107538004900</v>
          </cell>
          <cell r="B1697" t="str">
            <v>PROSHARES ULTPRO DOW 30</v>
          </cell>
          <cell r="C1697" t="str">
            <v>FUTURES SHORT TERM LOSS</v>
          </cell>
          <cell r="D1697">
            <v>-1290041.8500000001</v>
          </cell>
          <cell r="E1697">
            <v>43616</v>
          </cell>
          <cell r="F1697">
            <v>43808</v>
          </cell>
        </row>
        <row r="1698">
          <cell r="A1698" t="str">
            <v>30107538005050</v>
          </cell>
          <cell r="B1698" t="str">
            <v>PROSHARES ULTPRO DOW 30</v>
          </cell>
          <cell r="C1698" t="str">
            <v>SUBTOTAL</v>
          </cell>
          <cell r="D1698">
            <v>1968849.23</v>
          </cell>
          <cell r="E1698">
            <v>43616</v>
          </cell>
          <cell r="F1698">
            <v>43808</v>
          </cell>
        </row>
        <row r="1699">
          <cell r="A1699" t="str">
            <v>30107538005400</v>
          </cell>
          <cell r="B1699" t="str">
            <v>PROSHARES ULTPRO DOW 30</v>
          </cell>
          <cell r="C1699" t="str">
            <v>TOTAL GAIN/LOSS</v>
          </cell>
          <cell r="D1699">
            <v>97748289.609999999</v>
          </cell>
          <cell r="E1699">
            <v>43616</v>
          </cell>
          <cell r="F1699">
            <v>43808</v>
          </cell>
        </row>
        <row r="1700">
          <cell r="A1700" t="str">
            <v>30107538005450</v>
          </cell>
          <cell r="B1700" t="str">
            <v>PROSHARES ULTPRO DOW 30</v>
          </cell>
          <cell r="C1700" t="str">
            <v>INVESTMENTS</v>
          </cell>
          <cell r="D1700">
            <v>11279281.720000001</v>
          </cell>
          <cell r="E1700">
            <v>43616</v>
          </cell>
          <cell r="F1700">
            <v>43808</v>
          </cell>
        </row>
        <row r="1701">
          <cell r="A1701" t="str">
            <v>30107538005550</v>
          </cell>
          <cell r="B1701" t="str">
            <v>PROSHARES ULTPRO DOW 30</v>
          </cell>
          <cell r="C1701" t="str">
            <v>FUTURES</v>
          </cell>
          <cell r="D1701">
            <v>327658.36</v>
          </cell>
          <cell r="E1701">
            <v>43616</v>
          </cell>
          <cell r="F1701">
            <v>43808</v>
          </cell>
        </row>
        <row r="1702">
          <cell r="A1702" t="str">
            <v>30107538005650</v>
          </cell>
          <cell r="B1702" t="str">
            <v>PROSHARES ULTPRO DOW 30</v>
          </cell>
          <cell r="C1702" t="str">
            <v>TOTAL UNREALIZED GAIN/LOSS - INVESTMENTS</v>
          </cell>
          <cell r="D1702">
            <v>11606940.08</v>
          </cell>
          <cell r="E1702">
            <v>43616</v>
          </cell>
          <cell r="F1702">
            <v>43808</v>
          </cell>
        </row>
        <row r="1703">
          <cell r="A1703" t="str">
            <v>30107538006000</v>
          </cell>
          <cell r="B1703" t="str">
            <v>PROSHARES ULTPRO DOW 30</v>
          </cell>
          <cell r="C1703" t="str">
            <v>TOTAL EQUITY</v>
          </cell>
          <cell r="D1703">
            <v>432744849.18000001</v>
          </cell>
          <cell r="E1703">
            <v>43616</v>
          </cell>
          <cell r="F1703">
            <v>43808</v>
          </cell>
        </row>
        <row r="1704">
          <cell r="A1704" t="str">
            <v>30107538006050</v>
          </cell>
          <cell r="B1704" t="str">
            <v>PROSHARES ULTPRO DOW 30</v>
          </cell>
          <cell r="C1704" t="str">
            <v>BALANCE</v>
          </cell>
          <cell r="D1704">
            <v>0</v>
          </cell>
          <cell r="E1704">
            <v>43616</v>
          </cell>
          <cell r="F1704">
            <v>43808</v>
          </cell>
        </row>
        <row r="1705">
          <cell r="A1705" t="str">
            <v>3010755000S1000</v>
          </cell>
          <cell r="B1705" t="str">
            <v>PROSHARES ULTPRO MC 400</v>
          </cell>
          <cell r="C1705" t="str">
            <v>EQUITIES</v>
          </cell>
          <cell r="D1705">
            <v>18808566.23</v>
          </cell>
          <cell r="E1705">
            <v>43616</v>
          </cell>
          <cell r="F1705">
            <v>43808</v>
          </cell>
        </row>
        <row r="1706">
          <cell r="A1706" t="str">
            <v>3010755000S3000</v>
          </cell>
          <cell r="B1706" t="str">
            <v>PROSHARES ULTPRO MC 400</v>
          </cell>
          <cell r="C1706" t="str">
            <v>DERIVATIVES</v>
          </cell>
          <cell r="D1706">
            <v>833979.23</v>
          </cell>
          <cell r="E1706">
            <v>43616</v>
          </cell>
          <cell r="F1706">
            <v>43808</v>
          </cell>
        </row>
        <row r="1707">
          <cell r="A1707" t="str">
            <v>3010755000S4000</v>
          </cell>
          <cell r="B1707" t="str">
            <v>PROSHARES ULTPRO MC 400</v>
          </cell>
          <cell r="C1707" t="str">
            <v>CASH EQUIVALENTS</v>
          </cell>
          <cell r="D1707">
            <v>1733921.79</v>
          </cell>
          <cell r="E1707">
            <v>43616</v>
          </cell>
          <cell r="F1707">
            <v>43808</v>
          </cell>
        </row>
        <row r="1708">
          <cell r="A1708" t="str">
            <v>30107550001000</v>
          </cell>
          <cell r="B1708" t="str">
            <v>PROSHARES ULTPRO MC 400</v>
          </cell>
          <cell r="C1708" t="str">
            <v>TOTAL INVESTMENTS</v>
          </cell>
          <cell r="D1708">
            <v>21376467.25</v>
          </cell>
          <cell r="E1708">
            <v>43616</v>
          </cell>
          <cell r="F1708">
            <v>43808</v>
          </cell>
        </row>
        <row r="1709">
          <cell r="A1709" t="str">
            <v>30107550001050</v>
          </cell>
          <cell r="B1709" t="str">
            <v>PROSHARES ULTPRO MC 400</v>
          </cell>
          <cell r="C1709" t="str">
            <v>CASH</v>
          </cell>
          <cell r="D1709">
            <v>1513057.08</v>
          </cell>
          <cell r="E1709">
            <v>43616</v>
          </cell>
          <cell r="F1709">
            <v>43808</v>
          </cell>
        </row>
        <row r="1710">
          <cell r="A1710" t="str">
            <v>30107550001100</v>
          </cell>
          <cell r="B1710" t="str">
            <v>PROSHARES ULTPRO MC 400</v>
          </cell>
          <cell r="C1710" t="str">
            <v>FOREIGN CURRENCY HOLDINGS</v>
          </cell>
          <cell r="D1710">
            <v>19146.990000000002</v>
          </cell>
          <cell r="E1710">
            <v>43616</v>
          </cell>
          <cell r="F1710">
            <v>43808</v>
          </cell>
        </row>
        <row r="1711">
          <cell r="A1711" t="str">
            <v>3010755000AI9001</v>
          </cell>
          <cell r="B1711" t="str">
            <v>PROSHARES ULTPRO MC 400</v>
          </cell>
          <cell r="C1711" t="str">
            <v>ACCRUED DIVIDEND INCOME - U.S.</v>
          </cell>
          <cell r="D1711">
            <v>18064.27</v>
          </cell>
          <cell r="E1711">
            <v>43616</v>
          </cell>
          <cell r="F1711">
            <v>43808</v>
          </cell>
        </row>
        <row r="1712">
          <cell r="A1712" t="str">
            <v>3010755000AI9010</v>
          </cell>
          <cell r="B1712" t="str">
            <v>PROSHARES ULTPRO MC 400</v>
          </cell>
          <cell r="C1712" t="str">
            <v>ACCRUED DIVIDEND INCOME - NON-U.S.</v>
          </cell>
          <cell r="D1712">
            <v>328.19</v>
          </cell>
          <cell r="E1712">
            <v>43616</v>
          </cell>
          <cell r="F1712">
            <v>43808</v>
          </cell>
        </row>
        <row r="1713">
          <cell r="A1713" t="str">
            <v>3010755000AI9070</v>
          </cell>
          <cell r="B1713" t="str">
            <v>PROSHARES ULTPRO MC 400</v>
          </cell>
          <cell r="C1713" t="str">
            <v>ACCRUED INTEREST INCOME - OTHER</v>
          </cell>
          <cell r="D1713">
            <v>70.790000000000006</v>
          </cell>
          <cell r="E1713">
            <v>43616</v>
          </cell>
          <cell r="F1713">
            <v>43808</v>
          </cell>
        </row>
        <row r="1714">
          <cell r="A1714" t="str">
            <v>30107550001200</v>
          </cell>
          <cell r="B1714" t="str">
            <v>PROSHARES ULTPRO MC 400</v>
          </cell>
          <cell r="C1714" t="str">
            <v>SUBTOTAL</v>
          </cell>
          <cell r="D1714">
            <v>18463.25</v>
          </cell>
          <cell r="E1714">
            <v>43616</v>
          </cell>
          <cell r="F1714">
            <v>43808</v>
          </cell>
        </row>
        <row r="1715">
          <cell r="A1715" t="str">
            <v>30107550001250</v>
          </cell>
          <cell r="B1715" t="str">
            <v>PROSHARES ULTPRO MC 400</v>
          </cell>
          <cell r="C1715" t="str">
            <v>SECURITIES SOLD RECEIVABLE</v>
          </cell>
          <cell r="D1715">
            <v>123470.32</v>
          </cell>
          <cell r="E1715">
            <v>43616</v>
          </cell>
          <cell r="F1715">
            <v>43808</v>
          </cell>
        </row>
        <row r="1716">
          <cell r="A1716" t="str">
            <v>3010755000PD9100</v>
          </cell>
          <cell r="B1716" t="str">
            <v>PROSHARES ULTPRO MC 400</v>
          </cell>
          <cell r="C1716" t="str">
            <v>PAST DUE SECURITY LENDING INCOME</v>
          </cell>
          <cell r="D1716">
            <v>234.52</v>
          </cell>
          <cell r="E1716">
            <v>43616</v>
          </cell>
          <cell r="F1716">
            <v>43808</v>
          </cell>
        </row>
        <row r="1717">
          <cell r="A1717" t="str">
            <v>30107550001500</v>
          </cell>
          <cell r="B1717" t="str">
            <v>PROSHARES ULTPRO MC 400</v>
          </cell>
          <cell r="C1717" t="str">
            <v>SUBTOTAL</v>
          </cell>
          <cell r="D1717">
            <v>234.52</v>
          </cell>
          <cell r="E1717">
            <v>43616</v>
          </cell>
          <cell r="F1717">
            <v>43808</v>
          </cell>
        </row>
        <row r="1718">
          <cell r="A1718" t="str">
            <v>3010755000P52300000</v>
          </cell>
          <cell r="B1718" t="str">
            <v>PROSHARES ULTPRO MC 400</v>
          </cell>
          <cell r="C1718" t="str">
            <v>PREPAID WAIVER FROM ADVISOR EXPENSE</v>
          </cell>
          <cell r="D1718">
            <v>10884.48</v>
          </cell>
          <cell r="E1718">
            <v>43616</v>
          </cell>
          <cell r="F1718">
            <v>43808</v>
          </cell>
        </row>
        <row r="1719">
          <cell r="A1719" t="str">
            <v>3010755000P52320000</v>
          </cell>
          <cell r="B1719" t="str">
            <v>PROSHARES ULTPRO MC 400</v>
          </cell>
          <cell r="C1719" t="str">
            <v>PREPAID LICENSING</v>
          </cell>
          <cell r="D1719">
            <v>421.6</v>
          </cell>
          <cell r="E1719">
            <v>43616</v>
          </cell>
          <cell r="F1719">
            <v>43808</v>
          </cell>
        </row>
        <row r="1720">
          <cell r="A1720" t="str">
            <v>30107550001650</v>
          </cell>
          <cell r="B1720" t="str">
            <v>PROSHARES ULTPRO MC 400</v>
          </cell>
          <cell r="C1720" t="str">
            <v>APP/DEP FUTURES</v>
          </cell>
          <cell r="D1720">
            <v>16692</v>
          </cell>
          <cell r="E1720">
            <v>43616</v>
          </cell>
          <cell r="F1720">
            <v>43808</v>
          </cell>
        </row>
        <row r="1721">
          <cell r="A1721" t="str">
            <v>30107550001800</v>
          </cell>
          <cell r="B1721" t="str">
            <v>PROSHARES ULTPRO MC 400</v>
          </cell>
          <cell r="C1721" t="str">
            <v>SUBTOTAL</v>
          </cell>
          <cell r="D1721">
            <v>27998.080000000002</v>
          </cell>
          <cell r="E1721">
            <v>43616</v>
          </cell>
          <cell r="F1721">
            <v>43808</v>
          </cell>
        </row>
        <row r="1722">
          <cell r="A1722" t="str">
            <v>30107550001850</v>
          </cell>
          <cell r="B1722" t="str">
            <v>PROSHARES ULTPRO MC 400</v>
          </cell>
          <cell r="C1722" t="str">
            <v>TOTAL ASSETS</v>
          </cell>
          <cell r="D1722">
            <v>23078837.489999998</v>
          </cell>
          <cell r="E1722">
            <v>43616</v>
          </cell>
          <cell r="F1722">
            <v>43808</v>
          </cell>
        </row>
        <row r="1723">
          <cell r="A1723" t="str">
            <v>30107550002050</v>
          </cell>
          <cell r="B1723" t="str">
            <v>PROSHARES ULTPRO MC 400</v>
          </cell>
          <cell r="C1723" t="str">
            <v>SECURITIES PURCHASED PAYABLE</v>
          </cell>
          <cell r="D1723">
            <v>39337.96</v>
          </cell>
          <cell r="E1723">
            <v>43616</v>
          </cell>
          <cell r="F1723">
            <v>43808</v>
          </cell>
        </row>
        <row r="1724">
          <cell r="A1724" t="str">
            <v>3010755000AE50030000</v>
          </cell>
          <cell r="B1724" t="str">
            <v>PROSHARES ULTPRO MC 400</v>
          </cell>
          <cell r="C1724" t="str">
            <v>ACCRUED ADMINISTRATION FEE</v>
          </cell>
          <cell r="D1724">
            <v>17671.68</v>
          </cell>
          <cell r="E1724">
            <v>43616</v>
          </cell>
          <cell r="F1724">
            <v>43808</v>
          </cell>
        </row>
        <row r="1725">
          <cell r="A1725" t="str">
            <v>3010755000AE50040000</v>
          </cell>
          <cell r="B1725" t="str">
            <v>PROSHARES ULTPRO MC 400</v>
          </cell>
          <cell r="C1725" t="str">
            <v>ACCRUED ADMINISTRATION OUT OF POCKET</v>
          </cell>
          <cell r="D1725">
            <v>5539.57</v>
          </cell>
          <cell r="E1725">
            <v>43616</v>
          </cell>
          <cell r="F1725">
            <v>43808</v>
          </cell>
        </row>
        <row r="1726">
          <cell r="A1726" t="str">
            <v>3010755000AE50110000</v>
          </cell>
          <cell r="B1726" t="str">
            <v>PROSHARES ULTPRO MC 400</v>
          </cell>
          <cell r="C1726" t="str">
            <v>ACCRUED SUB-ADVISORY FEE</v>
          </cell>
          <cell r="D1726">
            <v>2402.58</v>
          </cell>
          <cell r="E1726">
            <v>43616</v>
          </cell>
          <cell r="F1726">
            <v>43808</v>
          </cell>
        </row>
        <row r="1727">
          <cell r="A1727" t="str">
            <v>3010755000AE50150000</v>
          </cell>
          <cell r="B1727" t="str">
            <v>PROSHARES ULTPRO MC 400</v>
          </cell>
          <cell r="C1727" t="str">
            <v>ACCRUED AUDIT FEE</v>
          </cell>
          <cell r="D1727">
            <v>9085.27</v>
          </cell>
          <cell r="E1727">
            <v>43616</v>
          </cell>
          <cell r="F1727">
            <v>43808</v>
          </cell>
        </row>
        <row r="1728">
          <cell r="A1728" t="str">
            <v>3010755000AE50300000</v>
          </cell>
          <cell r="B1728" t="str">
            <v>PROSHARES ULTPRO MC 400</v>
          </cell>
          <cell r="C1728" t="str">
            <v>ACCRUED PROFESSIONAL FEES</v>
          </cell>
          <cell r="D1728">
            <v>39.65</v>
          </cell>
          <cell r="E1728">
            <v>43616</v>
          </cell>
          <cell r="F1728">
            <v>43808</v>
          </cell>
        </row>
        <row r="1729">
          <cell r="A1729" t="str">
            <v>3010755000AE50650000</v>
          </cell>
          <cell r="B1729" t="str">
            <v>PROSHARES ULTPRO MC 400</v>
          </cell>
          <cell r="C1729" t="str">
            <v>ACCRUED CUSTODY FEE</v>
          </cell>
          <cell r="D1729">
            <v>14729.76</v>
          </cell>
          <cell r="E1729">
            <v>43616</v>
          </cell>
          <cell r="F1729">
            <v>43808</v>
          </cell>
        </row>
        <row r="1730">
          <cell r="A1730" t="str">
            <v>3010755000AE50700000</v>
          </cell>
          <cell r="B1730" t="str">
            <v>PROSHARES ULTPRO MC 400</v>
          </cell>
          <cell r="C1730" t="str">
            <v>ACCRUED DIRECTORS/TRUSTEE FEE</v>
          </cell>
          <cell r="D1730">
            <v>181.2</v>
          </cell>
          <cell r="E1730">
            <v>43616</v>
          </cell>
          <cell r="F1730">
            <v>43808</v>
          </cell>
        </row>
        <row r="1731">
          <cell r="A1731" t="str">
            <v>3010755000AE50810000</v>
          </cell>
          <cell r="B1731" t="str">
            <v>PROSHARES ULTPRO MC 400</v>
          </cell>
          <cell r="C1731" t="str">
            <v>ACCRUED MANAGEMENT FEES (VARIABLE)</v>
          </cell>
          <cell r="D1731">
            <v>18019.689999999999</v>
          </cell>
          <cell r="E1731">
            <v>43616</v>
          </cell>
          <cell r="F1731">
            <v>43808</v>
          </cell>
        </row>
        <row r="1732">
          <cell r="A1732" t="str">
            <v>3010755000AE50850000</v>
          </cell>
          <cell r="B1732" t="str">
            <v>PROSHARES ULTPRO MC 400</v>
          </cell>
          <cell r="C1732" t="str">
            <v>ACCRUED INSURANCE FEE</v>
          </cell>
          <cell r="D1732">
            <v>-108.93</v>
          </cell>
          <cell r="E1732">
            <v>43616</v>
          </cell>
          <cell r="F1732">
            <v>43808</v>
          </cell>
        </row>
        <row r="1733">
          <cell r="A1733" t="str">
            <v>3010755000AE50900000</v>
          </cell>
          <cell r="B1733" t="str">
            <v>PROSHARES ULTPRO MC 400</v>
          </cell>
          <cell r="C1733" t="str">
            <v>ACCRUED LEGAL FEE</v>
          </cell>
          <cell r="D1733">
            <v>9.74</v>
          </cell>
          <cell r="E1733">
            <v>43616</v>
          </cell>
          <cell r="F1733">
            <v>43808</v>
          </cell>
        </row>
        <row r="1734">
          <cell r="A1734" t="str">
            <v>3010755000AE51520000</v>
          </cell>
          <cell r="B1734" t="str">
            <v>PROSHARES ULTPRO MC 400</v>
          </cell>
          <cell r="C1734" t="str">
            <v>ACCRUED LISTING EXPENSE</v>
          </cell>
          <cell r="D1734">
            <v>-355.56</v>
          </cell>
          <cell r="E1734">
            <v>43616</v>
          </cell>
          <cell r="F1734">
            <v>43808</v>
          </cell>
        </row>
        <row r="1735">
          <cell r="A1735" t="str">
            <v>3010755000AE51600000</v>
          </cell>
          <cell r="B1735" t="str">
            <v>PROSHARES ULTPRO MC 400</v>
          </cell>
          <cell r="C1735" t="str">
            <v>ACCRUED SHAREHOLDER REPORTING FEE</v>
          </cell>
          <cell r="D1735">
            <v>1923.83</v>
          </cell>
          <cell r="E1735">
            <v>43616</v>
          </cell>
          <cell r="F1735">
            <v>43808</v>
          </cell>
        </row>
        <row r="1736">
          <cell r="A1736" t="str">
            <v>3010755000AE52310000</v>
          </cell>
          <cell r="B1736" t="str">
            <v>PROSHARES ULTPRO MC 400</v>
          </cell>
          <cell r="C1736" t="str">
            <v>ACCRUED TREASURER SERVICES</v>
          </cell>
          <cell r="D1736">
            <v>989.17</v>
          </cell>
          <cell r="E1736">
            <v>43616</v>
          </cell>
          <cell r="F1736">
            <v>43808</v>
          </cell>
        </row>
        <row r="1737">
          <cell r="A1737" t="str">
            <v>3010755000AE53060000</v>
          </cell>
          <cell r="B1737" t="str">
            <v>PROSHARES ULTPRO MC 400</v>
          </cell>
          <cell r="C1737" t="str">
            <v>ACCRUED CCO EXPENSE</v>
          </cell>
          <cell r="D1737">
            <v>233.48</v>
          </cell>
          <cell r="E1737">
            <v>43616</v>
          </cell>
          <cell r="F1737">
            <v>43808</v>
          </cell>
        </row>
        <row r="1738">
          <cell r="A1738" t="str">
            <v>3010755000AE60100000</v>
          </cell>
          <cell r="B1738" t="str">
            <v>PROSHARES ULTPRO MC 400</v>
          </cell>
          <cell r="C1738" t="str">
            <v>ACCRUED REGULATORY</v>
          </cell>
          <cell r="D1738">
            <v>95.98</v>
          </cell>
          <cell r="E1738">
            <v>43616</v>
          </cell>
          <cell r="F1738">
            <v>43808</v>
          </cell>
        </row>
        <row r="1739">
          <cell r="A1739" t="str">
            <v>3010755000AE69130000</v>
          </cell>
          <cell r="B1739" t="str">
            <v>PROSHARES ULTPRO MC 400</v>
          </cell>
          <cell r="C1739" t="str">
            <v>ACCRUED OTHER EXPENSE</v>
          </cell>
          <cell r="D1739">
            <v>40.46</v>
          </cell>
          <cell r="E1739">
            <v>43616</v>
          </cell>
          <cell r="F1739">
            <v>43808</v>
          </cell>
        </row>
        <row r="1740">
          <cell r="A1740" t="str">
            <v>3010755000AE76010000</v>
          </cell>
          <cell r="B1740" t="str">
            <v>PROSHARES ULTPRO MC 400</v>
          </cell>
          <cell r="C1740" t="str">
            <v>ACCRUED TAX EXPENSE</v>
          </cell>
          <cell r="D1740">
            <v>9652.9599999999991</v>
          </cell>
          <cell r="E1740">
            <v>43616</v>
          </cell>
          <cell r="F1740">
            <v>43808</v>
          </cell>
        </row>
        <row r="1741">
          <cell r="A1741" t="str">
            <v>3010755000AE84230000</v>
          </cell>
          <cell r="B1741" t="str">
            <v>PROSHARES ULTPRO MC 400</v>
          </cell>
          <cell r="C1741" t="str">
            <v>ACCRUED LEGAL FEES OOP</v>
          </cell>
          <cell r="D1741">
            <v>-0.91</v>
          </cell>
          <cell r="E1741">
            <v>43616</v>
          </cell>
          <cell r="F1741">
            <v>43808</v>
          </cell>
        </row>
        <row r="1742">
          <cell r="A1742" t="str">
            <v>3010755000AE84240000</v>
          </cell>
          <cell r="B1742" t="str">
            <v>PROSHARES ULTPRO MC 400</v>
          </cell>
          <cell r="C1742" t="str">
            <v>ACCRUED PROFESSIONAL FEES OOP</v>
          </cell>
          <cell r="D1742">
            <v>-1.51</v>
          </cell>
          <cell r="E1742">
            <v>43616</v>
          </cell>
          <cell r="F1742">
            <v>43808</v>
          </cell>
        </row>
        <row r="1743">
          <cell r="A1743" t="str">
            <v>30107550002150</v>
          </cell>
          <cell r="B1743" t="str">
            <v>PROSHARES ULTPRO MC 400</v>
          </cell>
          <cell r="C1743" t="str">
            <v>SUBTOTAL</v>
          </cell>
          <cell r="D1743">
            <v>80148.11</v>
          </cell>
          <cell r="E1743">
            <v>43616</v>
          </cell>
          <cell r="F1743">
            <v>43808</v>
          </cell>
        </row>
        <row r="1744">
          <cell r="A1744" t="str">
            <v>30107550002550</v>
          </cell>
          <cell r="B1744" t="str">
            <v>PROSHARES ULTPRO MC 400</v>
          </cell>
          <cell r="C1744" t="str">
            <v>TOTAL LIABILITIES</v>
          </cell>
          <cell r="D1744">
            <v>119486.07</v>
          </cell>
          <cell r="E1744">
            <v>43616</v>
          </cell>
          <cell r="F1744">
            <v>43808</v>
          </cell>
        </row>
        <row r="1745">
          <cell r="A1745" t="str">
            <v>30107550002600</v>
          </cell>
          <cell r="B1745" t="str">
            <v>PROSHARES ULTPRO MC 400</v>
          </cell>
          <cell r="C1745" t="str">
            <v>TOTAL NET ASSETS AT MARKET</v>
          </cell>
          <cell r="D1745">
            <v>22959351.420000002</v>
          </cell>
          <cell r="E1745">
            <v>43616</v>
          </cell>
          <cell r="F1745">
            <v>43808</v>
          </cell>
        </row>
        <row r="1746">
          <cell r="A1746" t="str">
            <v>30107550002650</v>
          </cell>
          <cell r="B1746" t="str">
            <v>PROSHARES ULTPRO MC 400</v>
          </cell>
          <cell r="C1746" t="str">
            <v>FUND SHARES OUTSTANDING</v>
          </cell>
          <cell r="D1746">
            <v>200000</v>
          </cell>
          <cell r="E1746">
            <v>43616</v>
          </cell>
          <cell r="F1746">
            <v>43808</v>
          </cell>
        </row>
        <row r="1747">
          <cell r="A1747" t="str">
            <v>30107550002700</v>
          </cell>
          <cell r="B1747" t="str">
            <v>PROSHARES ULTPRO MC 400</v>
          </cell>
          <cell r="C1747" t="str">
            <v>NET ASSET VALUE</v>
          </cell>
          <cell r="D1747">
            <v>114.79676000000001</v>
          </cell>
          <cell r="E1747">
            <v>43616</v>
          </cell>
          <cell r="F1747">
            <v>43808</v>
          </cell>
        </row>
        <row r="1748">
          <cell r="A1748" t="str">
            <v>30107550002750</v>
          </cell>
          <cell r="B1748" t="str">
            <v>PROSHARES ULTPRO MC 400</v>
          </cell>
          <cell r="C1748" t="str">
            <v>NET ASSET VALUE (ROUNDED)</v>
          </cell>
          <cell r="D1748">
            <v>114.8</v>
          </cell>
          <cell r="E1748">
            <v>43616</v>
          </cell>
          <cell r="F1748">
            <v>43808</v>
          </cell>
        </row>
        <row r="1749">
          <cell r="A1749" t="str">
            <v>30107550002800</v>
          </cell>
          <cell r="B1749" t="str">
            <v>PROSHARES ULTPRO MC 400</v>
          </cell>
          <cell r="C1749" t="str">
            <v>SUBSCRIPTIONS</v>
          </cell>
          <cell r="D1749">
            <v>403014089.11000001</v>
          </cell>
          <cell r="E1749">
            <v>43616</v>
          </cell>
          <cell r="F1749">
            <v>43808</v>
          </cell>
        </row>
        <row r="1750">
          <cell r="A1750" t="str">
            <v>30107550002950</v>
          </cell>
          <cell r="B1750" t="str">
            <v>PROSHARES ULTPRO MC 400</v>
          </cell>
          <cell r="C1750" t="str">
            <v>REDEMPTIONS</v>
          </cell>
          <cell r="D1750">
            <v>-379855001.32999998</v>
          </cell>
          <cell r="E1750">
            <v>43616</v>
          </cell>
          <cell r="F1750">
            <v>43808</v>
          </cell>
        </row>
        <row r="1751">
          <cell r="A1751" t="str">
            <v>30107550003100</v>
          </cell>
          <cell r="B1751" t="str">
            <v>PROSHARES ULTPRO MC 400</v>
          </cell>
          <cell r="C1751" t="str">
            <v>SUBTOTAL</v>
          </cell>
          <cell r="D1751">
            <v>23159087.780000001</v>
          </cell>
          <cell r="E1751">
            <v>43616</v>
          </cell>
          <cell r="F1751">
            <v>43808</v>
          </cell>
        </row>
        <row r="1752">
          <cell r="A1752" t="str">
            <v>30107550003150</v>
          </cell>
          <cell r="B1752" t="str">
            <v>PROSHARES ULTPRO MC 400</v>
          </cell>
          <cell r="C1752" t="str">
            <v>UNDISTRIBUTED GAIN/LOSS PRIOR</v>
          </cell>
          <cell r="D1752">
            <v>25125717.969999999</v>
          </cell>
          <cell r="E1752">
            <v>43616</v>
          </cell>
          <cell r="F1752">
            <v>43808</v>
          </cell>
        </row>
        <row r="1753">
          <cell r="A1753" t="str">
            <v>30107550003200</v>
          </cell>
          <cell r="B1753" t="str">
            <v>PROSHARES ULTPRO MC 400</v>
          </cell>
          <cell r="C1753" t="str">
            <v>ADJ TO BEG BAL (GAIN/LOSS)</v>
          </cell>
          <cell r="D1753">
            <v>-25263575</v>
          </cell>
          <cell r="E1753">
            <v>43616</v>
          </cell>
          <cell r="F1753">
            <v>43808</v>
          </cell>
        </row>
        <row r="1754">
          <cell r="A1754" t="str">
            <v>30107550003250</v>
          </cell>
          <cell r="B1754" t="str">
            <v>PROSHARES ULTPRO MC 400</v>
          </cell>
          <cell r="C1754" t="str">
            <v>ADJUSTED UND GAIN/LOSS PRIOR</v>
          </cell>
          <cell r="D1754">
            <v>-137857.03</v>
          </cell>
          <cell r="E1754">
            <v>43616</v>
          </cell>
          <cell r="F1754">
            <v>43808</v>
          </cell>
        </row>
        <row r="1755">
          <cell r="A1755" t="str">
            <v>30107550003350</v>
          </cell>
          <cell r="B1755" t="str">
            <v>PROSHARES ULTPRO MC 400</v>
          </cell>
          <cell r="C1755" t="str">
            <v>UNDISTRIBUTED INCOME PRIOR</v>
          </cell>
          <cell r="D1755">
            <v>165894.32</v>
          </cell>
          <cell r="E1755">
            <v>43616</v>
          </cell>
          <cell r="F1755">
            <v>43808</v>
          </cell>
        </row>
        <row r="1756">
          <cell r="A1756" t="str">
            <v>30107550003400</v>
          </cell>
          <cell r="B1756" t="str">
            <v>PROSHARES ULTPRO MC 400</v>
          </cell>
          <cell r="C1756" t="str">
            <v>ADJ TO BEG BAL (INCOME)</v>
          </cell>
          <cell r="D1756">
            <v>-50798</v>
          </cell>
          <cell r="E1756">
            <v>43616</v>
          </cell>
          <cell r="F1756">
            <v>43808</v>
          </cell>
        </row>
        <row r="1757">
          <cell r="A1757" t="str">
            <v>30107550003450</v>
          </cell>
          <cell r="B1757" t="str">
            <v>PROSHARES ULTPRO MC 400</v>
          </cell>
          <cell r="C1757" t="str">
            <v>ADJUSTED UND INCOME PRIOR</v>
          </cell>
          <cell r="D1757">
            <v>115096.32000000001</v>
          </cell>
          <cell r="E1757">
            <v>43616</v>
          </cell>
          <cell r="F1757">
            <v>43808</v>
          </cell>
        </row>
        <row r="1758">
          <cell r="A1758" t="str">
            <v>30107550003500</v>
          </cell>
          <cell r="B1758" t="str">
            <v>PROSHARES ULTPRO MC 400</v>
          </cell>
          <cell r="C1758" t="str">
            <v>DISTRIBUTED INCOME</v>
          </cell>
          <cell r="D1758">
            <v>-49527.45</v>
          </cell>
          <cell r="E1758">
            <v>43616</v>
          </cell>
          <cell r="F1758">
            <v>43808</v>
          </cell>
        </row>
        <row r="1759">
          <cell r="A1759" t="str">
            <v>30107550003600</v>
          </cell>
          <cell r="B1759" t="str">
            <v>PROSHARES ULTPRO MC 400</v>
          </cell>
          <cell r="C1759" t="str">
            <v>TOTAL CAPITAL</v>
          </cell>
          <cell r="D1759">
            <v>23086799.620000001</v>
          </cell>
          <cell r="E1759">
            <v>43616</v>
          </cell>
          <cell r="F1759">
            <v>43808</v>
          </cell>
        </row>
        <row r="1760">
          <cell r="A1760" t="str">
            <v>3010755000I9001</v>
          </cell>
          <cell r="B1760" t="str">
            <v>PROSHARES ULTPRO MC 400</v>
          </cell>
          <cell r="C1760" t="str">
            <v>DIVIDEND INCOME - U.S.</v>
          </cell>
          <cell r="D1760">
            <v>166881.76999999999</v>
          </cell>
          <cell r="E1760">
            <v>43616</v>
          </cell>
          <cell r="F1760">
            <v>43808</v>
          </cell>
        </row>
        <row r="1761">
          <cell r="A1761" t="str">
            <v>3010755000I9010</v>
          </cell>
          <cell r="B1761" t="str">
            <v>PROSHARES ULTPRO MC 400</v>
          </cell>
          <cell r="C1761" t="str">
            <v>DIVIDEND INCOME - NON-U.S.</v>
          </cell>
          <cell r="D1761">
            <v>3837.63</v>
          </cell>
          <cell r="E1761">
            <v>43616</v>
          </cell>
          <cell r="F1761">
            <v>43808</v>
          </cell>
        </row>
        <row r="1762">
          <cell r="A1762" t="str">
            <v>3010755000I9070</v>
          </cell>
          <cell r="B1762" t="str">
            <v>PROSHARES ULTPRO MC 400</v>
          </cell>
          <cell r="C1762" t="str">
            <v>INTEREST INCOME - OTHER</v>
          </cell>
          <cell r="D1762">
            <v>31910.11</v>
          </cell>
          <cell r="E1762">
            <v>43616</v>
          </cell>
          <cell r="F1762">
            <v>43808</v>
          </cell>
        </row>
        <row r="1763">
          <cell r="A1763" t="str">
            <v>3010755000I9071</v>
          </cell>
          <cell r="B1763" t="str">
            <v>PROSHARES ULTPRO MC 400</v>
          </cell>
          <cell r="C1763" t="str">
            <v>INTEREST INCOME ON CURRENCY</v>
          </cell>
          <cell r="D1763">
            <v>666.11</v>
          </cell>
          <cell r="E1763">
            <v>43616</v>
          </cell>
          <cell r="F1763">
            <v>43808</v>
          </cell>
        </row>
        <row r="1764">
          <cell r="A1764" t="str">
            <v>3010755000I9100</v>
          </cell>
          <cell r="B1764" t="str">
            <v>PROSHARES ULTPRO MC 400</v>
          </cell>
          <cell r="C1764" t="str">
            <v>SECURITY LENDING INCOME</v>
          </cell>
          <cell r="D1764">
            <v>1325.04</v>
          </cell>
          <cell r="E1764">
            <v>43616</v>
          </cell>
          <cell r="F1764">
            <v>43808</v>
          </cell>
        </row>
        <row r="1765">
          <cell r="A1765" t="str">
            <v>30107550003650</v>
          </cell>
          <cell r="B1765" t="str">
            <v>PROSHARES ULTPRO MC 400</v>
          </cell>
          <cell r="C1765" t="str">
            <v>SUBTOTAL</v>
          </cell>
          <cell r="D1765">
            <v>204620.66</v>
          </cell>
          <cell r="E1765">
            <v>43616</v>
          </cell>
          <cell r="F1765">
            <v>43808</v>
          </cell>
        </row>
        <row r="1766">
          <cell r="A1766" t="str">
            <v>3010755000FT9010</v>
          </cell>
          <cell r="B1766" t="str">
            <v>PROSHARES ULTPRO MC 400</v>
          </cell>
          <cell r="C1766" t="str">
            <v>FOREIGN TAX DIVIDEND INCOME - NON-U.S.</v>
          </cell>
          <cell r="D1766">
            <v>-77.959999999999994</v>
          </cell>
          <cell r="E1766">
            <v>43616</v>
          </cell>
          <cell r="F1766">
            <v>43808</v>
          </cell>
        </row>
        <row r="1767">
          <cell r="A1767" t="str">
            <v>30107550003950</v>
          </cell>
          <cell r="B1767" t="str">
            <v>PROSHARES ULTPRO MC 400</v>
          </cell>
          <cell r="C1767" t="str">
            <v>SUBTOTAL</v>
          </cell>
          <cell r="D1767">
            <v>-77.959999999999994</v>
          </cell>
          <cell r="E1767">
            <v>43616</v>
          </cell>
          <cell r="F1767">
            <v>43808</v>
          </cell>
        </row>
        <row r="1768">
          <cell r="A1768" t="str">
            <v>30107550004000</v>
          </cell>
          <cell r="B1768" t="str">
            <v>PROSHARES ULTPRO MC 400</v>
          </cell>
          <cell r="C1768" t="str">
            <v>TOTAL INCOME</v>
          </cell>
          <cell r="D1768">
            <v>204542.7</v>
          </cell>
          <cell r="E1768">
            <v>43616</v>
          </cell>
          <cell r="F1768">
            <v>43808</v>
          </cell>
        </row>
        <row r="1769">
          <cell r="A1769" t="str">
            <v>3010755000E50030000</v>
          </cell>
          <cell r="B1769" t="str">
            <v>PROSHARES ULTPRO MC 400</v>
          </cell>
          <cell r="C1769" t="str">
            <v>ADMINISTRATION FEE</v>
          </cell>
          <cell r="D1769">
            <v>-21041.279999999999</v>
          </cell>
          <cell r="E1769">
            <v>43616</v>
          </cell>
          <cell r="F1769">
            <v>43808</v>
          </cell>
        </row>
        <row r="1770">
          <cell r="A1770" t="str">
            <v>3010755000E50040000</v>
          </cell>
          <cell r="B1770" t="str">
            <v>PROSHARES ULTPRO MC 400</v>
          </cell>
          <cell r="C1770" t="str">
            <v>ADMINISTRATION OUT OF POCKET</v>
          </cell>
          <cell r="D1770">
            <v>-6066.12</v>
          </cell>
          <cell r="E1770">
            <v>43616</v>
          </cell>
          <cell r="F1770">
            <v>43808</v>
          </cell>
        </row>
        <row r="1771">
          <cell r="A1771" t="str">
            <v>3010755000E50110000</v>
          </cell>
          <cell r="B1771" t="str">
            <v>PROSHARES ULTPRO MC 400</v>
          </cell>
          <cell r="C1771" t="str">
            <v>SUB-ADVISORY FEE</v>
          </cell>
          <cell r="D1771">
            <v>-11910</v>
          </cell>
          <cell r="E1771">
            <v>43616</v>
          </cell>
          <cell r="F1771">
            <v>43808</v>
          </cell>
        </row>
        <row r="1772">
          <cell r="A1772" t="str">
            <v>3010755000E50150000</v>
          </cell>
          <cell r="B1772" t="str">
            <v>PROSHARES ULTPRO MC 400</v>
          </cell>
          <cell r="C1772" t="str">
            <v>AUDIT FEE</v>
          </cell>
          <cell r="D1772">
            <v>-9118.68</v>
          </cell>
          <cell r="E1772">
            <v>43616</v>
          </cell>
          <cell r="F1772">
            <v>43808</v>
          </cell>
        </row>
        <row r="1773">
          <cell r="A1773" t="str">
            <v>3010755000E50300000</v>
          </cell>
          <cell r="B1773" t="str">
            <v>PROSHARES ULTPRO MC 400</v>
          </cell>
          <cell r="C1773" t="str">
            <v>PROFESSIONAL FEES</v>
          </cell>
          <cell r="D1773">
            <v>-65.19</v>
          </cell>
          <cell r="E1773">
            <v>43616</v>
          </cell>
          <cell r="F1773">
            <v>43808</v>
          </cell>
        </row>
        <row r="1774">
          <cell r="A1774" t="str">
            <v>3010755000E50650000</v>
          </cell>
          <cell r="B1774" t="str">
            <v>PROSHARES ULTPRO MC 400</v>
          </cell>
          <cell r="C1774" t="str">
            <v>CUSTODY FEE</v>
          </cell>
          <cell r="D1774">
            <v>-15972.38</v>
          </cell>
          <cell r="E1774">
            <v>43616</v>
          </cell>
          <cell r="F1774">
            <v>43808</v>
          </cell>
        </row>
        <row r="1775">
          <cell r="A1775" t="str">
            <v>3010755000E50700000</v>
          </cell>
          <cell r="B1775" t="str">
            <v>PROSHARES ULTPRO MC 400</v>
          </cell>
          <cell r="C1775" t="str">
            <v>DIRECTORS/TRUSTEE FEE</v>
          </cell>
          <cell r="D1775">
            <v>-258.14999999999998</v>
          </cell>
          <cell r="E1775">
            <v>43616</v>
          </cell>
          <cell r="F1775">
            <v>43808</v>
          </cell>
        </row>
        <row r="1776">
          <cell r="A1776" t="str">
            <v>3010755000E50810000</v>
          </cell>
          <cell r="B1776" t="str">
            <v>PROSHARES ULTPRO MC 400</v>
          </cell>
          <cell r="C1776" t="str">
            <v>MANAGEMENT FEES (VARIABLE)</v>
          </cell>
          <cell r="D1776">
            <v>-89325.78</v>
          </cell>
          <cell r="E1776">
            <v>43616</v>
          </cell>
          <cell r="F1776">
            <v>43808</v>
          </cell>
        </row>
        <row r="1777">
          <cell r="A1777" t="str">
            <v>3010755000E50850000</v>
          </cell>
          <cell r="B1777" t="str">
            <v>PROSHARES ULTPRO MC 400</v>
          </cell>
          <cell r="C1777" t="str">
            <v>INSURANCE FEE</v>
          </cell>
          <cell r="D1777">
            <v>-192</v>
          </cell>
          <cell r="E1777">
            <v>43616</v>
          </cell>
          <cell r="F1777">
            <v>43808</v>
          </cell>
        </row>
        <row r="1778">
          <cell r="A1778" t="str">
            <v>3010755000E50900000</v>
          </cell>
          <cell r="B1778" t="str">
            <v>PROSHARES ULTPRO MC 400</v>
          </cell>
          <cell r="C1778" t="str">
            <v>LEGAL FEE</v>
          </cell>
          <cell r="D1778">
            <v>-179.05</v>
          </cell>
          <cell r="E1778">
            <v>43616</v>
          </cell>
          <cell r="F1778">
            <v>43808</v>
          </cell>
        </row>
        <row r="1779">
          <cell r="A1779" t="str">
            <v>3010755000E51520000</v>
          </cell>
          <cell r="B1779" t="str">
            <v>PROSHARES ULTPRO MC 400</v>
          </cell>
          <cell r="C1779" t="str">
            <v>LISTING EXPENSE</v>
          </cell>
          <cell r="D1779">
            <v>-4659.84</v>
          </cell>
          <cell r="E1779">
            <v>43616</v>
          </cell>
          <cell r="F1779">
            <v>43808</v>
          </cell>
        </row>
        <row r="1780">
          <cell r="A1780" t="str">
            <v>3010755000E51600000</v>
          </cell>
          <cell r="B1780" t="str">
            <v>PROSHARES ULTPRO MC 400</v>
          </cell>
          <cell r="C1780" t="str">
            <v>SHAREHOLDER REPORTING FEE</v>
          </cell>
          <cell r="D1780">
            <v>-1861.06</v>
          </cell>
          <cell r="E1780">
            <v>43616</v>
          </cell>
          <cell r="F1780">
            <v>43808</v>
          </cell>
        </row>
        <row r="1781">
          <cell r="A1781" t="str">
            <v>3010755000E52300000</v>
          </cell>
          <cell r="B1781" t="str">
            <v>PROSHARES ULTPRO MC 400</v>
          </cell>
          <cell r="C1781" t="str">
            <v>WAIVER FROM ADVISOR EXPENSE</v>
          </cell>
          <cell r="D1781">
            <v>62885.7</v>
          </cell>
          <cell r="E1781">
            <v>43616</v>
          </cell>
          <cell r="F1781">
            <v>43808</v>
          </cell>
        </row>
        <row r="1782">
          <cell r="A1782" t="str">
            <v>3010755000E52310000</v>
          </cell>
          <cell r="B1782" t="str">
            <v>PROSHARES ULTPRO MC 400</v>
          </cell>
          <cell r="C1782" t="str">
            <v>TREASURER SERVICES</v>
          </cell>
          <cell r="D1782">
            <v>-1884.45</v>
          </cell>
          <cell r="E1782">
            <v>43616</v>
          </cell>
          <cell r="F1782">
            <v>43808</v>
          </cell>
        </row>
        <row r="1783">
          <cell r="A1783" t="str">
            <v>3010755000E52320000</v>
          </cell>
          <cell r="B1783" t="str">
            <v>PROSHARES ULTPRO MC 400</v>
          </cell>
          <cell r="C1783" t="str">
            <v>LICENSING</v>
          </cell>
          <cell r="D1783">
            <v>-1311.36</v>
          </cell>
          <cell r="E1783">
            <v>43616</v>
          </cell>
          <cell r="F1783">
            <v>43808</v>
          </cell>
        </row>
        <row r="1784">
          <cell r="A1784" t="str">
            <v>3010755000E53060000</v>
          </cell>
          <cell r="B1784" t="str">
            <v>PROSHARES ULTPRO MC 400</v>
          </cell>
          <cell r="C1784" t="str">
            <v>CCO EXPENSE</v>
          </cell>
          <cell r="D1784">
            <v>-105.08</v>
          </cell>
          <cell r="E1784">
            <v>43616</v>
          </cell>
          <cell r="F1784">
            <v>43808</v>
          </cell>
        </row>
        <row r="1785">
          <cell r="A1785" t="str">
            <v>3010755000E60100000</v>
          </cell>
          <cell r="B1785" t="str">
            <v>PROSHARES ULTPRO MC 400</v>
          </cell>
          <cell r="C1785" t="str">
            <v>REGULATORY</v>
          </cell>
          <cell r="D1785">
            <v>-234.91</v>
          </cell>
          <cell r="E1785">
            <v>43616</v>
          </cell>
          <cell r="F1785">
            <v>43808</v>
          </cell>
        </row>
        <row r="1786">
          <cell r="A1786" t="str">
            <v>3010755000E69130000</v>
          </cell>
          <cell r="B1786" t="str">
            <v>PROSHARES ULTPRO MC 400</v>
          </cell>
          <cell r="C1786" t="str">
            <v>OTHER EXPENSE</v>
          </cell>
          <cell r="D1786">
            <v>-223.49</v>
          </cell>
          <cell r="E1786">
            <v>43616</v>
          </cell>
          <cell r="F1786">
            <v>43808</v>
          </cell>
        </row>
        <row r="1787">
          <cell r="A1787" t="str">
            <v>3010755000E76010000</v>
          </cell>
          <cell r="B1787" t="str">
            <v>PROSHARES ULTPRO MC 400</v>
          </cell>
          <cell r="C1787" t="str">
            <v>TAX EXPENSE</v>
          </cell>
          <cell r="D1787">
            <v>-11475.84</v>
          </cell>
          <cell r="E1787">
            <v>43616</v>
          </cell>
          <cell r="F1787">
            <v>43808</v>
          </cell>
        </row>
        <row r="1788">
          <cell r="A1788" t="str">
            <v>3010755000E84230000</v>
          </cell>
          <cell r="B1788" t="str">
            <v>PROSHARES ULTPRO MC 400</v>
          </cell>
          <cell r="C1788" t="str">
            <v>LEGAL FEES OOP</v>
          </cell>
          <cell r="D1788">
            <v>-0.61</v>
          </cell>
          <cell r="E1788">
            <v>43616</v>
          </cell>
          <cell r="F1788">
            <v>43808</v>
          </cell>
        </row>
        <row r="1789">
          <cell r="A1789" t="str">
            <v>3010755000E84240000</v>
          </cell>
          <cell r="B1789" t="str">
            <v>PROSHARES ULTPRO MC 400</v>
          </cell>
          <cell r="C1789" t="str">
            <v>PROFESSIONAL FEES OOP</v>
          </cell>
          <cell r="D1789">
            <v>-0.09</v>
          </cell>
          <cell r="E1789">
            <v>43616</v>
          </cell>
          <cell r="F1789">
            <v>43808</v>
          </cell>
        </row>
        <row r="1790">
          <cell r="A1790" t="str">
            <v>30107550004060</v>
          </cell>
          <cell r="B1790" t="str">
            <v>PROSHARES ULTPRO MC 400</v>
          </cell>
          <cell r="C1790" t="str">
            <v>TOTAL EXPENSES</v>
          </cell>
          <cell r="D1790">
            <v>-112999.66</v>
          </cell>
          <cell r="E1790">
            <v>43616</v>
          </cell>
          <cell r="F1790">
            <v>43808</v>
          </cell>
        </row>
        <row r="1791">
          <cell r="A1791" t="str">
            <v>30107550004100</v>
          </cell>
          <cell r="B1791" t="str">
            <v>PROSHARES ULTPRO MC 400</v>
          </cell>
          <cell r="C1791" t="str">
            <v>TOTAL NET INCOME</v>
          </cell>
          <cell r="D1791">
            <v>91543.039999999994</v>
          </cell>
          <cell r="E1791">
            <v>43616</v>
          </cell>
          <cell r="F1791">
            <v>43808</v>
          </cell>
        </row>
        <row r="1792">
          <cell r="A1792" t="str">
            <v>30107550004150</v>
          </cell>
          <cell r="B1792" t="str">
            <v>PROSHARES ULTPRO MC 400</v>
          </cell>
          <cell r="C1792" t="str">
            <v>INVESTMENT SHORT SHORT GAIN</v>
          </cell>
          <cell r="D1792">
            <v>951523.85</v>
          </cell>
          <cell r="E1792">
            <v>43616</v>
          </cell>
          <cell r="F1792">
            <v>43808</v>
          </cell>
        </row>
        <row r="1793">
          <cell r="A1793" t="str">
            <v>30107550004200</v>
          </cell>
          <cell r="B1793" t="str">
            <v>PROSHARES ULTPRO MC 400</v>
          </cell>
          <cell r="C1793" t="str">
            <v>INVESTMENT SHORT TERM GAIN</v>
          </cell>
          <cell r="D1793">
            <v>140995.75</v>
          </cell>
          <cell r="E1793">
            <v>43616</v>
          </cell>
          <cell r="F1793">
            <v>43808</v>
          </cell>
        </row>
        <row r="1794">
          <cell r="A1794" t="str">
            <v>30107550004250</v>
          </cell>
          <cell r="B1794" t="str">
            <v>PROSHARES ULTPRO MC 400</v>
          </cell>
          <cell r="C1794" t="str">
            <v>INVESTMENT SHORT TERM LOSS</v>
          </cell>
          <cell r="D1794">
            <v>-1202610.8400000001</v>
          </cell>
          <cell r="E1794">
            <v>43616</v>
          </cell>
          <cell r="F1794">
            <v>43808</v>
          </cell>
        </row>
        <row r="1795">
          <cell r="A1795" t="str">
            <v>30107550004360</v>
          </cell>
          <cell r="B1795" t="str">
            <v>PROSHARES ULTPRO MC 400</v>
          </cell>
          <cell r="C1795" t="str">
            <v>INVESTMENT LONG 20% GAIN</v>
          </cell>
          <cell r="D1795">
            <v>284879.75</v>
          </cell>
          <cell r="E1795">
            <v>43616</v>
          </cell>
          <cell r="F1795">
            <v>43808</v>
          </cell>
        </row>
        <row r="1796">
          <cell r="A1796" t="str">
            <v>30107550004370</v>
          </cell>
          <cell r="B1796" t="str">
            <v>PROSHARES ULTPRO MC 400</v>
          </cell>
          <cell r="C1796" t="str">
            <v>INVESTMENT LONG 20% LOSS</v>
          </cell>
          <cell r="D1796">
            <v>-355950.42</v>
          </cell>
          <cell r="E1796">
            <v>43616</v>
          </cell>
          <cell r="F1796">
            <v>43808</v>
          </cell>
        </row>
        <row r="1797">
          <cell r="A1797" t="str">
            <v>30107550004450</v>
          </cell>
          <cell r="B1797" t="str">
            <v>PROSHARES ULTPRO MC 400</v>
          </cell>
          <cell r="C1797" t="str">
            <v>SUBTOTAL</v>
          </cell>
          <cell r="D1797">
            <v>-181161.91</v>
          </cell>
          <cell r="E1797">
            <v>43616</v>
          </cell>
          <cell r="F1797">
            <v>43808</v>
          </cell>
        </row>
        <row r="1798">
          <cell r="A1798" t="str">
            <v>30107550004800</v>
          </cell>
          <cell r="B1798" t="str">
            <v>PROSHARES ULTPRO MC 400</v>
          </cell>
          <cell r="C1798" t="str">
            <v>FUTURES SHORT SHORT GAIN</v>
          </cell>
          <cell r="D1798">
            <v>83852.490000000005</v>
          </cell>
          <cell r="E1798">
            <v>43616</v>
          </cell>
          <cell r="F1798">
            <v>43808</v>
          </cell>
        </row>
        <row r="1799">
          <cell r="A1799" t="str">
            <v>30107550004850</v>
          </cell>
          <cell r="B1799" t="str">
            <v>PROSHARES ULTPRO MC 400</v>
          </cell>
          <cell r="C1799" t="str">
            <v>FUTURES SHORT TERM GAIN</v>
          </cell>
          <cell r="D1799">
            <v>6653.13</v>
          </cell>
          <cell r="E1799">
            <v>43616</v>
          </cell>
          <cell r="F1799">
            <v>43808</v>
          </cell>
        </row>
        <row r="1800">
          <cell r="A1800" t="str">
            <v>30107550004900</v>
          </cell>
          <cell r="B1800" t="str">
            <v>PROSHARES ULTPRO MC 400</v>
          </cell>
          <cell r="C1800" t="str">
            <v>FUTURES SHORT TERM LOSS</v>
          </cell>
          <cell r="D1800">
            <v>-66854.94</v>
          </cell>
          <cell r="E1800">
            <v>43616</v>
          </cell>
          <cell r="F1800">
            <v>43808</v>
          </cell>
        </row>
        <row r="1801">
          <cell r="A1801" t="str">
            <v>30107550005050</v>
          </cell>
          <cell r="B1801" t="str">
            <v>PROSHARES ULTPRO MC 400</v>
          </cell>
          <cell r="C1801" t="str">
            <v>SUBTOTAL</v>
          </cell>
          <cell r="D1801">
            <v>23650.68</v>
          </cell>
          <cell r="E1801">
            <v>43616</v>
          </cell>
          <cell r="F1801">
            <v>43808</v>
          </cell>
        </row>
        <row r="1802">
          <cell r="A1802" t="str">
            <v>30107550005400</v>
          </cell>
          <cell r="B1802" t="str">
            <v>PROSHARES ULTPRO MC 400</v>
          </cell>
          <cell r="C1802" t="str">
            <v>TOTAL GAIN/LOSS</v>
          </cell>
          <cell r="D1802">
            <v>-157511.23000000001</v>
          </cell>
          <cell r="E1802">
            <v>43616</v>
          </cell>
          <cell r="F1802">
            <v>43808</v>
          </cell>
        </row>
        <row r="1803">
          <cell r="A1803" t="str">
            <v>30107550005450</v>
          </cell>
          <cell r="B1803" t="str">
            <v>PROSHARES ULTPRO MC 400</v>
          </cell>
          <cell r="C1803" t="str">
            <v>INVESTMENTS</v>
          </cell>
          <cell r="D1803">
            <v>-78172.009999999995</v>
          </cell>
          <cell r="E1803">
            <v>43616</v>
          </cell>
          <cell r="F1803">
            <v>43808</v>
          </cell>
        </row>
        <row r="1804">
          <cell r="A1804" t="str">
            <v>30107550005550</v>
          </cell>
          <cell r="B1804" t="str">
            <v>PROSHARES ULTPRO MC 400</v>
          </cell>
          <cell r="C1804" t="str">
            <v>FUTURES</v>
          </cell>
          <cell r="D1804">
            <v>16692</v>
          </cell>
          <cell r="E1804">
            <v>43616</v>
          </cell>
          <cell r="F1804">
            <v>43808</v>
          </cell>
        </row>
        <row r="1805">
          <cell r="A1805" t="str">
            <v>30107550005650</v>
          </cell>
          <cell r="B1805" t="str">
            <v>PROSHARES ULTPRO MC 400</v>
          </cell>
          <cell r="C1805" t="str">
            <v>TOTAL UNREALIZED GAIN/LOSS - INVESTMENTS</v>
          </cell>
          <cell r="D1805">
            <v>-61480.01</v>
          </cell>
          <cell r="E1805">
            <v>43616</v>
          </cell>
          <cell r="F1805">
            <v>43808</v>
          </cell>
        </row>
        <row r="1806">
          <cell r="A1806" t="str">
            <v>30107550006000</v>
          </cell>
          <cell r="B1806" t="str">
            <v>PROSHARES ULTPRO MC 400</v>
          </cell>
          <cell r="C1806" t="str">
            <v>TOTAL EQUITY</v>
          </cell>
          <cell r="D1806">
            <v>22959351.420000002</v>
          </cell>
          <cell r="E1806">
            <v>43616</v>
          </cell>
          <cell r="F1806">
            <v>43808</v>
          </cell>
        </row>
        <row r="1807">
          <cell r="A1807" t="str">
            <v>30107550006050</v>
          </cell>
          <cell r="B1807" t="str">
            <v>PROSHARES ULTPRO MC 400</v>
          </cell>
          <cell r="C1807" t="str">
            <v>BALANCE</v>
          </cell>
          <cell r="D1807">
            <v>0</v>
          </cell>
          <cell r="E1807">
            <v>43616</v>
          </cell>
          <cell r="F1807">
            <v>43808</v>
          </cell>
        </row>
        <row r="1808">
          <cell r="A1808" t="str">
            <v>3010756200S1000</v>
          </cell>
          <cell r="B1808" t="str">
            <v>PROSHARES ULTPRO RU 2000</v>
          </cell>
          <cell r="C1808" t="str">
            <v>EQUITIES</v>
          </cell>
          <cell r="D1808">
            <v>85532551.599999994</v>
          </cell>
          <cell r="E1808">
            <v>43616</v>
          </cell>
          <cell r="F1808">
            <v>43808</v>
          </cell>
        </row>
        <row r="1809">
          <cell r="A1809" t="str">
            <v>3010756200S3000</v>
          </cell>
          <cell r="B1809" t="str">
            <v>PROSHARES ULTPRO RU 2000</v>
          </cell>
          <cell r="C1809" t="str">
            <v>DERIVATIVES</v>
          </cell>
          <cell r="D1809">
            <v>4941344.63</v>
          </cell>
          <cell r="E1809">
            <v>43616</v>
          </cell>
          <cell r="F1809">
            <v>43808</v>
          </cell>
        </row>
        <row r="1810">
          <cell r="A1810" t="str">
            <v>3010756200S4000</v>
          </cell>
          <cell r="B1810" t="str">
            <v>PROSHARES ULTPRO RU 2000</v>
          </cell>
          <cell r="C1810" t="str">
            <v>CASH EQUIVALENTS</v>
          </cell>
          <cell r="D1810">
            <v>11481158.699999999</v>
          </cell>
          <cell r="E1810">
            <v>43616</v>
          </cell>
          <cell r="F1810">
            <v>43808</v>
          </cell>
        </row>
        <row r="1811">
          <cell r="A1811" t="str">
            <v>30107562001000</v>
          </cell>
          <cell r="B1811" t="str">
            <v>PROSHARES ULTPRO RU 2000</v>
          </cell>
          <cell r="C1811" t="str">
            <v>TOTAL INVESTMENTS</v>
          </cell>
          <cell r="D1811">
            <v>101955054.93000001</v>
          </cell>
          <cell r="E1811">
            <v>43616</v>
          </cell>
          <cell r="F1811">
            <v>43808</v>
          </cell>
        </row>
        <row r="1812">
          <cell r="A1812" t="str">
            <v>30107562001050</v>
          </cell>
          <cell r="B1812" t="str">
            <v>PROSHARES ULTPRO RU 2000</v>
          </cell>
          <cell r="C1812" t="str">
            <v>CASH</v>
          </cell>
          <cell r="D1812">
            <v>1873494.34</v>
          </cell>
          <cell r="E1812">
            <v>43616</v>
          </cell>
          <cell r="F1812">
            <v>43808</v>
          </cell>
        </row>
        <row r="1813">
          <cell r="A1813" t="str">
            <v>30107562001100</v>
          </cell>
          <cell r="B1813" t="str">
            <v>PROSHARES ULTPRO RU 2000</v>
          </cell>
          <cell r="C1813" t="str">
            <v>FOREIGN CURRENCY HOLDINGS</v>
          </cell>
          <cell r="D1813">
            <v>68798.53</v>
          </cell>
          <cell r="E1813">
            <v>43616</v>
          </cell>
          <cell r="F1813">
            <v>43808</v>
          </cell>
        </row>
        <row r="1814">
          <cell r="A1814" t="str">
            <v>3010756200AI9001</v>
          </cell>
          <cell r="B1814" t="str">
            <v>PROSHARES ULTPRO RU 2000</v>
          </cell>
          <cell r="C1814" t="str">
            <v>ACCRUED DIVIDEND INCOME - U.S.</v>
          </cell>
          <cell r="D1814">
            <v>65518.04</v>
          </cell>
          <cell r="E1814">
            <v>43616</v>
          </cell>
          <cell r="F1814">
            <v>43808</v>
          </cell>
        </row>
        <row r="1815">
          <cell r="A1815" t="str">
            <v>3010756200AI9010</v>
          </cell>
          <cell r="B1815" t="str">
            <v>PROSHARES ULTPRO RU 2000</v>
          </cell>
          <cell r="C1815" t="str">
            <v>ACCRUED DIVIDEND INCOME - NON-U.S.</v>
          </cell>
          <cell r="D1815">
            <v>3784.05</v>
          </cell>
          <cell r="E1815">
            <v>43616</v>
          </cell>
          <cell r="F1815">
            <v>43808</v>
          </cell>
        </row>
        <row r="1816">
          <cell r="A1816" t="str">
            <v>3010756200AI9070</v>
          </cell>
          <cell r="B1816" t="str">
            <v>PROSHARES ULTPRO RU 2000</v>
          </cell>
          <cell r="C1816" t="str">
            <v>ACCRUED INTEREST INCOME - OTHER</v>
          </cell>
          <cell r="D1816">
            <v>468.72</v>
          </cell>
          <cell r="E1816">
            <v>43616</v>
          </cell>
          <cell r="F1816">
            <v>43808</v>
          </cell>
        </row>
        <row r="1817">
          <cell r="A1817" t="str">
            <v>30107562001200</v>
          </cell>
          <cell r="B1817" t="str">
            <v>PROSHARES ULTPRO RU 2000</v>
          </cell>
          <cell r="C1817" t="str">
            <v>SUBTOTAL</v>
          </cell>
          <cell r="D1817">
            <v>69770.81</v>
          </cell>
          <cell r="E1817">
            <v>43616</v>
          </cell>
          <cell r="F1817">
            <v>43808</v>
          </cell>
        </row>
        <row r="1818">
          <cell r="A1818" t="str">
            <v>30107562001300</v>
          </cell>
          <cell r="B1818" t="str">
            <v>PROSHARES ULTPRO RU 2000</v>
          </cell>
          <cell r="C1818" t="str">
            <v>CAPITAL SHARES RECEIVABLE</v>
          </cell>
          <cell r="D1818">
            <v>101850.18</v>
          </cell>
          <cell r="E1818">
            <v>43616</v>
          </cell>
          <cell r="F1818">
            <v>43808</v>
          </cell>
        </row>
        <row r="1819">
          <cell r="A1819" t="str">
            <v>3010756200PD9100</v>
          </cell>
          <cell r="B1819" t="str">
            <v>PROSHARES ULTPRO RU 2000</v>
          </cell>
          <cell r="C1819" t="str">
            <v>PAST DUE SECURITY LENDING INCOME</v>
          </cell>
          <cell r="D1819">
            <v>8665.41</v>
          </cell>
          <cell r="E1819">
            <v>43616</v>
          </cell>
          <cell r="F1819">
            <v>43808</v>
          </cell>
        </row>
        <row r="1820">
          <cell r="A1820" t="str">
            <v>30107562001450</v>
          </cell>
          <cell r="B1820" t="str">
            <v>PROSHARES ULTPRO RU 2000</v>
          </cell>
          <cell r="C1820" t="str">
            <v>OTHER INCOME RECEIVABLE</v>
          </cell>
          <cell r="D1820">
            <v>-3.06</v>
          </cell>
          <cell r="E1820">
            <v>43616</v>
          </cell>
          <cell r="F1820">
            <v>43808</v>
          </cell>
        </row>
        <row r="1821">
          <cell r="A1821" t="str">
            <v>30107562001500</v>
          </cell>
          <cell r="B1821" t="str">
            <v>PROSHARES ULTPRO RU 2000</v>
          </cell>
          <cell r="C1821" t="str">
            <v>SUBTOTAL</v>
          </cell>
          <cell r="D1821">
            <v>8662.35</v>
          </cell>
          <cell r="E1821">
            <v>43616</v>
          </cell>
          <cell r="F1821">
            <v>43808</v>
          </cell>
        </row>
        <row r="1822">
          <cell r="A1822" t="str">
            <v>3010756200P52300000</v>
          </cell>
          <cell r="B1822" t="str">
            <v>PROSHARES ULTPRO RU 2000</v>
          </cell>
          <cell r="C1822" t="str">
            <v>PREPAID WAIVER FROM ADVISOR EXPENSE</v>
          </cell>
          <cell r="D1822">
            <v>75219.16</v>
          </cell>
          <cell r="E1822">
            <v>43616</v>
          </cell>
          <cell r="F1822">
            <v>43808</v>
          </cell>
        </row>
        <row r="1823">
          <cell r="A1823" t="str">
            <v>3010756200P69130000</v>
          </cell>
          <cell r="B1823" t="str">
            <v>PROSHARES ULTPRO RU 2000</v>
          </cell>
          <cell r="C1823" t="str">
            <v>PREPAID OTHER EXPENSE</v>
          </cell>
          <cell r="D1823">
            <v>120.71</v>
          </cell>
          <cell r="E1823">
            <v>43616</v>
          </cell>
          <cell r="F1823">
            <v>43808</v>
          </cell>
        </row>
        <row r="1824">
          <cell r="A1824" t="str">
            <v>30107562001650</v>
          </cell>
          <cell r="B1824" t="str">
            <v>PROSHARES ULTPRO RU 2000</v>
          </cell>
          <cell r="C1824" t="str">
            <v>APP/DEP FUTURES</v>
          </cell>
          <cell r="D1824">
            <v>75741.47</v>
          </cell>
          <cell r="E1824">
            <v>43616</v>
          </cell>
          <cell r="F1824">
            <v>43808</v>
          </cell>
        </row>
        <row r="1825">
          <cell r="A1825" t="str">
            <v>30107562001800</v>
          </cell>
          <cell r="B1825" t="str">
            <v>PROSHARES ULTPRO RU 2000</v>
          </cell>
          <cell r="C1825" t="str">
            <v>SUBTOTAL</v>
          </cell>
          <cell r="D1825">
            <v>151081.34</v>
          </cell>
          <cell r="E1825">
            <v>43616</v>
          </cell>
          <cell r="F1825">
            <v>43808</v>
          </cell>
        </row>
        <row r="1826">
          <cell r="A1826" t="str">
            <v>30107562001850</v>
          </cell>
          <cell r="B1826" t="str">
            <v>PROSHARES ULTPRO RU 2000</v>
          </cell>
          <cell r="C1826" t="str">
            <v>TOTAL ASSETS</v>
          </cell>
          <cell r="D1826">
            <v>104228712.48</v>
          </cell>
          <cell r="E1826">
            <v>43616</v>
          </cell>
          <cell r="F1826">
            <v>43808</v>
          </cell>
        </row>
        <row r="1827">
          <cell r="A1827" t="str">
            <v>3010756200AE50030000</v>
          </cell>
          <cell r="B1827" t="str">
            <v>PROSHARES ULTPRO RU 2000</v>
          </cell>
          <cell r="C1827" t="str">
            <v>ACCRUED ADMINISTRATION FEE</v>
          </cell>
          <cell r="D1827">
            <v>30022.86</v>
          </cell>
          <cell r="E1827">
            <v>43616</v>
          </cell>
          <cell r="F1827">
            <v>43808</v>
          </cell>
        </row>
        <row r="1828">
          <cell r="A1828" t="str">
            <v>3010756200AE50040000</v>
          </cell>
          <cell r="B1828" t="str">
            <v>PROSHARES ULTPRO RU 2000</v>
          </cell>
          <cell r="C1828" t="str">
            <v>ACCRUED ADMINISTRATION OUT OF POCKET</v>
          </cell>
          <cell r="D1828">
            <v>7838.7</v>
          </cell>
          <cell r="E1828">
            <v>43616</v>
          </cell>
          <cell r="F1828">
            <v>43808</v>
          </cell>
        </row>
        <row r="1829">
          <cell r="A1829" t="str">
            <v>3010756200AE50110000</v>
          </cell>
          <cell r="B1829" t="str">
            <v>PROSHARES ULTPRO RU 2000</v>
          </cell>
          <cell r="C1829" t="str">
            <v>ACCRUED SUB-ADVISORY FEE</v>
          </cell>
          <cell r="D1829">
            <v>10029.16</v>
          </cell>
          <cell r="E1829">
            <v>43616</v>
          </cell>
          <cell r="F1829">
            <v>43808</v>
          </cell>
        </row>
        <row r="1830">
          <cell r="A1830" t="str">
            <v>3010756200AE50150000</v>
          </cell>
          <cell r="B1830" t="str">
            <v>PROSHARES ULTPRO RU 2000</v>
          </cell>
          <cell r="C1830" t="str">
            <v>ACCRUED AUDIT FEE</v>
          </cell>
          <cell r="D1830">
            <v>8698.27</v>
          </cell>
          <cell r="E1830">
            <v>43616</v>
          </cell>
          <cell r="F1830">
            <v>43808</v>
          </cell>
        </row>
        <row r="1831">
          <cell r="A1831" t="str">
            <v>3010756200AE50300000</v>
          </cell>
          <cell r="B1831" t="str">
            <v>PROSHARES ULTPRO RU 2000</v>
          </cell>
          <cell r="C1831" t="str">
            <v>ACCRUED PROFESSIONAL FEES</v>
          </cell>
          <cell r="D1831">
            <v>155.29</v>
          </cell>
          <cell r="E1831">
            <v>43616</v>
          </cell>
          <cell r="F1831">
            <v>43808</v>
          </cell>
        </row>
        <row r="1832">
          <cell r="A1832" t="str">
            <v>3010756200AE50650000</v>
          </cell>
          <cell r="B1832" t="str">
            <v>PROSHARES ULTPRO RU 2000</v>
          </cell>
          <cell r="C1832" t="str">
            <v>ACCRUED CUSTODY FEE</v>
          </cell>
          <cell r="D1832">
            <v>324705.71000000002</v>
          </cell>
          <cell r="E1832">
            <v>43616</v>
          </cell>
          <cell r="F1832">
            <v>43808</v>
          </cell>
        </row>
        <row r="1833">
          <cell r="A1833" t="str">
            <v>3010756200AE50700000</v>
          </cell>
          <cell r="B1833" t="str">
            <v>PROSHARES ULTPRO RU 2000</v>
          </cell>
          <cell r="C1833" t="str">
            <v>ACCRUED DIRECTORS/TRUSTEE FEE</v>
          </cell>
          <cell r="D1833">
            <v>673.06</v>
          </cell>
          <cell r="E1833">
            <v>43616</v>
          </cell>
          <cell r="F1833">
            <v>43808</v>
          </cell>
        </row>
        <row r="1834">
          <cell r="A1834" t="str">
            <v>3010756200AE50810000</v>
          </cell>
          <cell r="B1834" t="str">
            <v>PROSHARES ULTPRO RU 2000</v>
          </cell>
          <cell r="C1834" t="str">
            <v>ACCRUED MANAGEMENT FEES (VARIABLE)</v>
          </cell>
          <cell r="D1834">
            <v>75219.16</v>
          </cell>
          <cell r="E1834">
            <v>43616</v>
          </cell>
          <cell r="F1834">
            <v>43808</v>
          </cell>
        </row>
        <row r="1835">
          <cell r="A1835" t="str">
            <v>3010756200AE50850000</v>
          </cell>
          <cell r="B1835" t="str">
            <v>PROSHARES ULTPRO RU 2000</v>
          </cell>
          <cell r="C1835" t="str">
            <v>ACCRUED INSURANCE FEE</v>
          </cell>
          <cell r="D1835">
            <v>-446.74</v>
          </cell>
          <cell r="E1835">
            <v>43616</v>
          </cell>
          <cell r="F1835">
            <v>43808</v>
          </cell>
        </row>
        <row r="1836">
          <cell r="A1836" t="str">
            <v>3010756200AE50900000</v>
          </cell>
          <cell r="B1836" t="str">
            <v>PROSHARES ULTPRO RU 2000</v>
          </cell>
          <cell r="C1836" t="str">
            <v>ACCRUED LEGAL FEE</v>
          </cell>
          <cell r="D1836">
            <v>50.38</v>
          </cell>
          <cell r="E1836">
            <v>43616</v>
          </cell>
          <cell r="F1836">
            <v>43808</v>
          </cell>
        </row>
        <row r="1837">
          <cell r="A1837" t="str">
            <v>3010756200AE50950000</v>
          </cell>
          <cell r="B1837" t="str">
            <v>PROSHARES ULTPRO RU 2000</v>
          </cell>
          <cell r="C1837" t="str">
            <v>ACCRUED MISCELLANEOUS FEE</v>
          </cell>
          <cell r="D1837">
            <v>10.74</v>
          </cell>
          <cell r="E1837">
            <v>43616</v>
          </cell>
          <cell r="F1837">
            <v>43808</v>
          </cell>
        </row>
        <row r="1838">
          <cell r="A1838" t="str">
            <v>3010756200AE51520000</v>
          </cell>
          <cell r="B1838" t="str">
            <v>PROSHARES ULTPRO RU 2000</v>
          </cell>
          <cell r="C1838" t="str">
            <v>ACCRUED LISTING EXPENSE</v>
          </cell>
          <cell r="D1838">
            <v>-355.56</v>
          </cell>
          <cell r="E1838">
            <v>43616</v>
          </cell>
          <cell r="F1838">
            <v>43808</v>
          </cell>
        </row>
        <row r="1839">
          <cell r="A1839" t="str">
            <v>3010756200AE51600000</v>
          </cell>
          <cell r="B1839" t="str">
            <v>PROSHARES ULTPRO RU 2000</v>
          </cell>
          <cell r="C1839" t="str">
            <v>ACCRUED SHAREHOLDER REPORTING FEE</v>
          </cell>
          <cell r="D1839">
            <v>4550.2700000000004</v>
          </cell>
          <cell r="E1839">
            <v>43616</v>
          </cell>
          <cell r="F1839">
            <v>43808</v>
          </cell>
        </row>
        <row r="1840">
          <cell r="A1840" t="str">
            <v>3010756200AE52150000</v>
          </cell>
          <cell r="B1840" t="str">
            <v>PROSHARES ULTPRO RU 2000</v>
          </cell>
          <cell r="C1840" t="str">
            <v>ACCRUED REIMBURSEMENT OF ADVISOR EXPENSE</v>
          </cell>
          <cell r="D1840">
            <v>47522.64</v>
          </cell>
          <cell r="E1840">
            <v>43616</v>
          </cell>
          <cell r="F1840">
            <v>43808</v>
          </cell>
        </row>
        <row r="1841">
          <cell r="A1841" t="str">
            <v>3010756200AE52310000</v>
          </cell>
          <cell r="B1841" t="str">
            <v>PROSHARES ULTPRO RU 2000</v>
          </cell>
          <cell r="C1841" t="str">
            <v>ACCRUED TREASURER SERVICES</v>
          </cell>
          <cell r="D1841">
            <v>1095.8</v>
          </cell>
          <cell r="E1841">
            <v>43616</v>
          </cell>
          <cell r="F1841">
            <v>43808</v>
          </cell>
        </row>
        <row r="1842">
          <cell r="A1842" t="str">
            <v>3010756200AE53060000</v>
          </cell>
          <cell r="B1842" t="str">
            <v>PROSHARES ULTPRO RU 2000</v>
          </cell>
          <cell r="C1842" t="str">
            <v>ACCRUED CCO EXPENSE</v>
          </cell>
          <cell r="D1842">
            <v>937.43</v>
          </cell>
          <cell r="E1842">
            <v>43616</v>
          </cell>
          <cell r="F1842">
            <v>43808</v>
          </cell>
        </row>
        <row r="1843">
          <cell r="A1843" t="str">
            <v>3010756200AE60100000</v>
          </cell>
          <cell r="B1843" t="str">
            <v>PROSHARES ULTPRO RU 2000</v>
          </cell>
          <cell r="C1843" t="str">
            <v>ACCRUED REGULATORY</v>
          </cell>
          <cell r="D1843">
            <v>366.94</v>
          </cell>
          <cell r="E1843">
            <v>43616</v>
          </cell>
          <cell r="F1843">
            <v>43808</v>
          </cell>
        </row>
        <row r="1844">
          <cell r="A1844" t="str">
            <v>3010756200AE62520000</v>
          </cell>
          <cell r="B1844" t="str">
            <v>PROSHARES ULTPRO RU 2000</v>
          </cell>
          <cell r="C1844" t="str">
            <v>ACCRUED BASIS POINT LICENSING FEE</v>
          </cell>
          <cell r="D1844">
            <v>15964.92</v>
          </cell>
          <cell r="E1844">
            <v>43616</v>
          </cell>
          <cell r="F1844">
            <v>43808</v>
          </cell>
        </row>
        <row r="1845">
          <cell r="A1845" t="str">
            <v>3010756200AE76010000</v>
          </cell>
          <cell r="B1845" t="str">
            <v>PROSHARES ULTPRO RU 2000</v>
          </cell>
          <cell r="C1845" t="str">
            <v>ACCRUED TAX EXPENSE</v>
          </cell>
          <cell r="D1845">
            <v>9652.9599999999991</v>
          </cell>
          <cell r="E1845">
            <v>43616</v>
          </cell>
          <cell r="F1845">
            <v>43808</v>
          </cell>
        </row>
        <row r="1846">
          <cell r="A1846" t="str">
            <v>3010756200AE84230000</v>
          </cell>
          <cell r="B1846" t="str">
            <v>PROSHARES ULTPRO RU 2000</v>
          </cell>
          <cell r="C1846" t="str">
            <v>ACCRUED LEGAL FEES OOP</v>
          </cell>
          <cell r="D1846">
            <v>-4.42</v>
          </cell>
          <cell r="E1846">
            <v>43616</v>
          </cell>
          <cell r="F1846">
            <v>43808</v>
          </cell>
        </row>
        <row r="1847">
          <cell r="A1847" t="str">
            <v>3010756200AE84240000</v>
          </cell>
          <cell r="B1847" t="str">
            <v>PROSHARES ULTPRO RU 2000</v>
          </cell>
          <cell r="C1847" t="str">
            <v>ACCRUED PROFESSIONAL FEES OOP</v>
          </cell>
          <cell r="D1847">
            <v>-4.66</v>
          </cell>
          <cell r="E1847">
            <v>43616</v>
          </cell>
          <cell r="F1847">
            <v>43808</v>
          </cell>
        </row>
        <row r="1848">
          <cell r="A1848" t="str">
            <v>30107562002150</v>
          </cell>
          <cell r="B1848" t="str">
            <v>PROSHARES ULTPRO RU 2000</v>
          </cell>
          <cell r="C1848" t="str">
            <v>SUBTOTAL</v>
          </cell>
          <cell r="D1848">
            <v>536682.91</v>
          </cell>
          <cell r="E1848">
            <v>43616</v>
          </cell>
          <cell r="F1848">
            <v>43808</v>
          </cell>
        </row>
        <row r="1849">
          <cell r="A1849" t="str">
            <v>30107562002550</v>
          </cell>
          <cell r="B1849" t="str">
            <v>PROSHARES ULTPRO RU 2000</v>
          </cell>
          <cell r="C1849" t="str">
            <v>TOTAL LIABILITIES</v>
          </cell>
          <cell r="D1849">
            <v>536682.91</v>
          </cell>
          <cell r="E1849">
            <v>43616</v>
          </cell>
          <cell r="F1849">
            <v>43808</v>
          </cell>
        </row>
        <row r="1850">
          <cell r="A1850" t="str">
            <v>30107562002600</v>
          </cell>
          <cell r="B1850" t="str">
            <v>PROSHARES ULTPRO RU 2000</v>
          </cell>
          <cell r="C1850" t="str">
            <v>TOTAL NET ASSETS AT MARKET</v>
          </cell>
          <cell r="D1850">
            <v>103692029.56999999</v>
          </cell>
          <cell r="E1850">
            <v>43616</v>
          </cell>
          <cell r="F1850">
            <v>43808</v>
          </cell>
        </row>
        <row r="1851">
          <cell r="A1851" t="str">
            <v>30107562002650</v>
          </cell>
          <cell r="B1851" t="str">
            <v>PROSHARES ULTPRO RU 2000</v>
          </cell>
          <cell r="C1851" t="str">
            <v>FUND SHARES OUTSTANDING</v>
          </cell>
          <cell r="D1851">
            <v>1300000</v>
          </cell>
          <cell r="E1851">
            <v>43616</v>
          </cell>
          <cell r="F1851">
            <v>43808</v>
          </cell>
        </row>
        <row r="1852">
          <cell r="A1852" t="str">
            <v>30107562002700</v>
          </cell>
          <cell r="B1852" t="str">
            <v>PROSHARES ULTPRO RU 2000</v>
          </cell>
          <cell r="C1852" t="str">
            <v>NET ASSET VALUE</v>
          </cell>
          <cell r="D1852">
            <v>79.763099999999994</v>
          </cell>
          <cell r="E1852">
            <v>43616</v>
          </cell>
          <cell r="F1852">
            <v>43808</v>
          </cell>
        </row>
        <row r="1853">
          <cell r="A1853" t="str">
            <v>30107562002750</v>
          </cell>
          <cell r="B1853" t="str">
            <v>PROSHARES ULTPRO RU 2000</v>
          </cell>
          <cell r="C1853" t="str">
            <v>NET ASSET VALUE (ROUNDED)</v>
          </cell>
          <cell r="D1853">
            <v>79.760000000000005</v>
          </cell>
          <cell r="E1853">
            <v>43616</v>
          </cell>
          <cell r="F1853">
            <v>43808</v>
          </cell>
        </row>
        <row r="1854">
          <cell r="A1854" t="str">
            <v>30107562002800</v>
          </cell>
          <cell r="B1854" t="str">
            <v>PROSHARES ULTPRO RU 2000</v>
          </cell>
          <cell r="C1854" t="str">
            <v>SUBSCRIPTIONS</v>
          </cell>
          <cell r="D1854">
            <v>2189231186.6799998</v>
          </cell>
          <cell r="E1854">
            <v>43616</v>
          </cell>
          <cell r="F1854">
            <v>43808</v>
          </cell>
        </row>
        <row r="1855">
          <cell r="A1855" t="str">
            <v>30107562002950</v>
          </cell>
          <cell r="B1855" t="str">
            <v>PROSHARES ULTPRO RU 2000</v>
          </cell>
          <cell r="C1855" t="str">
            <v>REDEMPTIONS</v>
          </cell>
          <cell r="D1855">
            <v>-2086369233.3699999</v>
          </cell>
          <cell r="E1855">
            <v>43616</v>
          </cell>
          <cell r="F1855">
            <v>43808</v>
          </cell>
        </row>
        <row r="1856">
          <cell r="A1856" t="str">
            <v>30107562003100</v>
          </cell>
          <cell r="B1856" t="str">
            <v>PROSHARES ULTPRO RU 2000</v>
          </cell>
          <cell r="C1856" t="str">
            <v>SUBTOTAL</v>
          </cell>
          <cell r="D1856">
            <v>102861953.31</v>
          </cell>
          <cell r="E1856">
            <v>43616</v>
          </cell>
          <cell r="F1856">
            <v>43808</v>
          </cell>
        </row>
        <row r="1857">
          <cell r="A1857" t="str">
            <v>30107562003150</v>
          </cell>
          <cell r="B1857" t="str">
            <v>PROSHARES ULTPRO RU 2000</v>
          </cell>
          <cell r="C1857" t="str">
            <v>UNDISTRIBUTED GAIN/LOSS PRIOR</v>
          </cell>
          <cell r="D1857">
            <v>78832361.819999993</v>
          </cell>
          <cell r="E1857">
            <v>43616</v>
          </cell>
          <cell r="F1857">
            <v>43808</v>
          </cell>
        </row>
        <row r="1858">
          <cell r="A1858" t="str">
            <v>30107562003200</v>
          </cell>
          <cell r="B1858" t="str">
            <v>PROSHARES ULTPRO RU 2000</v>
          </cell>
          <cell r="C1858" t="str">
            <v>ADJ TO BEG BAL (GAIN/LOSS)</v>
          </cell>
          <cell r="D1858">
            <v>-70654109</v>
          </cell>
          <cell r="E1858">
            <v>43616</v>
          </cell>
          <cell r="F1858">
            <v>43808</v>
          </cell>
        </row>
        <row r="1859">
          <cell r="A1859" t="str">
            <v>30107562003250</v>
          </cell>
          <cell r="B1859" t="str">
            <v>PROSHARES ULTPRO RU 2000</v>
          </cell>
          <cell r="C1859" t="str">
            <v>ADJUSTED UND GAIN/LOSS PRIOR</v>
          </cell>
          <cell r="D1859">
            <v>8178252.8200000003</v>
          </cell>
          <cell r="E1859">
            <v>43616</v>
          </cell>
          <cell r="F1859">
            <v>43808</v>
          </cell>
        </row>
        <row r="1860">
          <cell r="A1860" t="str">
            <v>30107562003350</v>
          </cell>
          <cell r="B1860" t="str">
            <v>PROSHARES ULTPRO RU 2000</v>
          </cell>
          <cell r="C1860" t="str">
            <v>UNDISTRIBUTED INCOME PRIOR</v>
          </cell>
          <cell r="D1860">
            <v>438548.15</v>
          </cell>
          <cell r="E1860">
            <v>43616</v>
          </cell>
          <cell r="F1860">
            <v>43808</v>
          </cell>
        </row>
        <row r="1861">
          <cell r="A1861" t="str">
            <v>30107562003400</v>
          </cell>
          <cell r="B1861" t="str">
            <v>PROSHARES ULTPRO RU 2000</v>
          </cell>
          <cell r="C1861" t="str">
            <v>ADJ TO BEG BAL (INCOME)</v>
          </cell>
          <cell r="D1861">
            <v>94666</v>
          </cell>
          <cell r="E1861">
            <v>43616</v>
          </cell>
          <cell r="F1861">
            <v>43808</v>
          </cell>
        </row>
        <row r="1862">
          <cell r="A1862" t="str">
            <v>30107562003450</v>
          </cell>
          <cell r="B1862" t="str">
            <v>PROSHARES ULTPRO RU 2000</v>
          </cell>
          <cell r="C1862" t="str">
            <v>ADJUSTED UND INCOME PRIOR</v>
          </cell>
          <cell r="D1862">
            <v>533214.15</v>
          </cell>
          <cell r="E1862">
            <v>43616</v>
          </cell>
          <cell r="F1862">
            <v>43808</v>
          </cell>
        </row>
        <row r="1863">
          <cell r="A1863" t="str">
            <v>30107562003600</v>
          </cell>
          <cell r="B1863" t="str">
            <v>PROSHARES ULTPRO RU 2000</v>
          </cell>
          <cell r="C1863" t="str">
            <v>TOTAL CAPITAL</v>
          </cell>
          <cell r="D1863">
            <v>111573420.28</v>
          </cell>
          <cell r="E1863">
            <v>43616</v>
          </cell>
          <cell r="F1863">
            <v>43808</v>
          </cell>
        </row>
        <row r="1864">
          <cell r="A1864" t="str">
            <v>3010756200I9001</v>
          </cell>
          <cell r="B1864" t="str">
            <v>PROSHARES ULTPRO RU 2000</v>
          </cell>
          <cell r="C1864" t="str">
            <v>DIVIDEND INCOME - U.S.</v>
          </cell>
          <cell r="D1864">
            <v>544283.91</v>
          </cell>
          <cell r="E1864">
            <v>43616</v>
          </cell>
          <cell r="F1864">
            <v>43808</v>
          </cell>
        </row>
        <row r="1865">
          <cell r="A1865" t="str">
            <v>3010756200I9010</v>
          </cell>
          <cell r="B1865" t="str">
            <v>PROSHARES ULTPRO RU 2000</v>
          </cell>
          <cell r="C1865" t="str">
            <v>DIVIDEND INCOME - NON-U.S.</v>
          </cell>
          <cell r="D1865">
            <v>20361.27</v>
          </cell>
          <cell r="E1865">
            <v>43616</v>
          </cell>
          <cell r="F1865">
            <v>43808</v>
          </cell>
        </row>
        <row r="1866">
          <cell r="A1866" t="str">
            <v>3010756200I9070</v>
          </cell>
          <cell r="B1866" t="str">
            <v>PROSHARES ULTPRO RU 2000</v>
          </cell>
          <cell r="C1866" t="str">
            <v>INTEREST INCOME - OTHER</v>
          </cell>
          <cell r="D1866">
            <v>153118.21</v>
          </cell>
          <cell r="E1866">
            <v>43616</v>
          </cell>
          <cell r="F1866">
            <v>43808</v>
          </cell>
        </row>
        <row r="1867">
          <cell r="A1867" t="str">
            <v>3010756200I9071</v>
          </cell>
          <cell r="B1867" t="str">
            <v>PROSHARES ULTPRO RU 2000</v>
          </cell>
          <cell r="C1867" t="str">
            <v>INTEREST INCOME ON CURRENCY</v>
          </cell>
          <cell r="D1867">
            <v>746.26</v>
          </cell>
          <cell r="E1867">
            <v>43616</v>
          </cell>
          <cell r="F1867">
            <v>43808</v>
          </cell>
        </row>
        <row r="1868">
          <cell r="A1868" t="str">
            <v>3010756200I9100</v>
          </cell>
          <cell r="B1868" t="str">
            <v>PROSHARES ULTPRO RU 2000</v>
          </cell>
          <cell r="C1868" t="str">
            <v>SECURITY LENDING INCOME</v>
          </cell>
          <cell r="D1868">
            <v>43997.87</v>
          </cell>
          <cell r="E1868">
            <v>43616</v>
          </cell>
          <cell r="F1868">
            <v>43808</v>
          </cell>
        </row>
        <row r="1869">
          <cell r="A1869" t="str">
            <v>30107562003650</v>
          </cell>
          <cell r="B1869" t="str">
            <v>PROSHARES ULTPRO RU 2000</v>
          </cell>
          <cell r="C1869" t="str">
            <v>SUBTOTAL</v>
          </cell>
          <cell r="D1869">
            <v>762507.52</v>
          </cell>
          <cell r="E1869">
            <v>43616</v>
          </cell>
          <cell r="F1869">
            <v>43808</v>
          </cell>
        </row>
        <row r="1870">
          <cell r="A1870" t="str">
            <v>30107562003750</v>
          </cell>
          <cell r="B1870" t="str">
            <v>PROSHARES ULTPRO RU 2000</v>
          </cell>
          <cell r="C1870" t="str">
            <v>ACCRETION OF MARKET DISCOUNT</v>
          </cell>
          <cell r="D1870">
            <v>2063.71</v>
          </cell>
          <cell r="E1870">
            <v>43616</v>
          </cell>
          <cell r="F1870">
            <v>43808</v>
          </cell>
        </row>
        <row r="1871">
          <cell r="A1871" t="str">
            <v>30107562003900</v>
          </cell>
          <cell r="B1871" t="str">
            <v>PROSHARES ULTPRO RU 2000</v>
          </cell>
          <cell r="C1871" t="str">
            <v>SUBTOTAL</v>
          </cell>
          <cell r="D1871">
            <v>2063.71</v>
          </cell>
          <cell r="E1871">
            <v>43616</v>
          </cell>
          <cell r="F1871">
            <v>43808</v>
          </cell>
        </row>
        <row r="1872">
          <cell r="A1872" t="str">
            <v>3010756200FT9010</v>
          </cell>
          <cell r="B1872" t="str">
            <v>PROSHARES ULTPRO RU 2000</v>
          </cell>
          <cell r="C1872" t="str">
            <v>FOREIGN TAX DIVIDEND INCOME - NON-U.S.</v>
          </cell>
          <cell r="D1872">
            <v>-175.56</v>
          </cell>
          <cell r="E1872">
            <v>43616</v>
          </cell>
          <cell r="F1872">
            <v>43808</v>
          </cell>
        </row>
        <row r="1873">
          <cell r="A1873" t="str">
            <v>30107562003950</v>
          </cell>
          <cell r="B1873" t="str">
            <v>PROSHARES ULTPRO RU 2000</v>
          </cell>
          <cell r="C1873" t="str">
            <v>SUBTOTAL</v>
          </cell>
          <cell r="D1873">
            <v>-175.56</v>
          </cell>
          <cell r="E1873">
            <v>43616</v>
          </cell>
          <cell r="F1873">
            <v>43808</v>
          </cell>
        </row>
        <row r="1874">
          <cell r="A1874" t="str">
            <v>30107562004000</v>
          </cell>
          <cell r="B1874" t="str">
            <v>PROSHARES ULTPRO RU 2000</v>
          </cell>
          <cell r="C1874" t="str">
            <v>TOTAL INCOME</v>
          </cell>
          <cell r="D1874">
            <v>764395.67</v>
          </cell>
          <cell r="E1874">
            <v>43616</v>
          </cell>
          <cell r="F1874">
            <v>43808</v>
          </cell>
        </row>
        <row r="1875">
          <cell r="A1875" t="str">
            <v>3010756200E50030000</v>
          </cell>
          <cell r="B1875" t="str">
            <v>PROSHARES ULTPRO RU 2000</v>
          </cell>
          <cell r="C1875" t="str">
            <v>ADMINISTRATION FEE</v>
          </cell>
          <cell r="D1875">
            <v>-36043</v>
          </cell>
          <cell r="E1875">
            <v>43616</v>
          </cell>
          <cell r="F1875">
            <v>43808</v>
          </cell>
        </row>
        <row r="1876">
          <cell r="A1876" t="str">
            <v>3010756200E50040000</v>
          </cell>
          <cell r="B1876" t="str">
            <v>PROSHARES ULTPRO RU 2000</v>
          </cell>
          <cell r="C1876" t="str">
            <v>ADMINISTRATION OUT OF POCKET</v>
          </cell>
          <cell r="D1876">
            <v>-4655.6000000000004</v>
          </cell>
          <cell r="E1876">
            <v>43616</v>
          </cell>
          <cell r="F1876">
            <v>43808</v>
          </cell>
        </row>
        <row r="1877">
          <cell r="A1877" t="str">
            <v>3010756200E50110000</v>
          </cell>
          <cell r="B1877" t="str">
            <v>PROSHARES ULTPRO RU 2000</v>
          </cell>
          <cell r="C1877" t="str">
            <v>SUB-ADVISORY FEE</v>
          </cell>
          <cell r="D1877">
            <v>-45798.59</v>
          </cell>
          <cell r="E1877">
            <v>43616</v>
          </cell>
          <cell r="F1877">
            <v>43808</v>
          </cell>
        </row>
        <row r="1878">
          <cell r="A1878" t="str">
            <v>3010756200E50150000</v>
          </cell>
          <cell r="B1878" t="str">
            <v>PROSHARES ULTPRO RU 2000</v>
          </cell>
          <cell r="C1878" t="str">
            <v>AUDIT FEE</v>
          </cell>
          <cell r="D1878">
            <v>-9468.67</v>
          </cell>
          <cell r="E1878">
            <v>43616</v>
          </cell>
          <cell r="F1878">
            <v>43808</v>
          </cell>
        </row>
        <row r="1879">
          <cell r="A1879" t="str">
            <v>3010756200E50300000</v>
          </cell>
          <cell r="B1879" t="str">
            <v>PROSHARES ULTPRO RU 2000</v>
          </cell>
          <cell r="C1879" t="str">
            <v>PROFESSIONAL FEES</v>
          </cell>
          <cell r="D1879">
            <v>-247</v>
          </cell>
          <cell r="E1879">
            <v>43616</v>
          </cell>
          <cell r="F1879">
            <v>43808</v>
          </cell>
        </row>
        <row r="1880">
          <cell r="A1880" t="str">
            <v>3010756200E50650000</v>
          </cell>
          <cell r="B1880" t="str">
            <v>PROSHARES ULTPRO RU 2000</v>
          </cell>
          <cell r="C1880" t="str">
            <v>CUSTODY FEE</v>
          </cell>
          <cell r="D1880">
            <v>-297835.43</v>
          </cell>
          <cell r="E1880">
            <v>43616</v>
          </cell>
          <cell r="F1880">
            <v>43808</v>
          </cell>
        </row>
        <row r="1881">
          <cell r="A1881" t="str">
            <v>3010756200E50700000</v>
          </cell>
          <cell r="B1881" t="str">
            <v>PROSHARES ULTPRO RU 2000</v>
          </cell>
          <cell r="C1881" t="str">
            <v>DIRECTORS/TRUSTEE FEE</v>
          </cell>
          <cell r="D1881">
            <v>-1006.98</v>
          </cell>
          <cell r="E1881">
            <v>43616</v>
          </cell>
          <cell r="F1881">
            <v>43808</v>
          </cell>
        </row>
        <row r="1882">
          <cell r="A1882" t="str">
            <v>3010756200E50810000</v>
          </cell>
          <cell r="B1882" t="str">
            <v>PROSHARES ULTPRO RU 2000</v>
          </cell>
          <cell r="C1882" t="str">
            <v>MANAGEMENT FEES (VARIABLE)</v>
          </cell>
          <cell r="D1882">
            <v>-343491.6</v>
          </cell>
          <cell r="E1882">
            <v>43616</v>
          </cell>
          <cell r="F1882">
            <v>43808</v>
          </cell>
        </row>
        <row r="1883">
          <cell r="A1883" t="str">
            <v>3010756200E50850000</v>
          </cell>
          <cell r="B1883" t="str">
            <v>PROSHARES ULTPRO RU 2000</v>
          </cell>
          <cell r="C1883" t="str">
            <v>INSURANCE FEE</v>
          </cell>
          <cell r="D1883">
            <v>-758.4</v>
          </cell>
          <cell r="E1883">
            <v>43616</v>
          </cell>
          <cell r="F1883">
            <v>43808</v>
          </cell>
        </row>
        <row r="1884">
          <cell r="A1884" t="str">
            <v>3010756200E50900000</v>
          </cell>
          <cell r="B1884" t="str">
            <v>PROSHARES ULTPRO RU 2000</v>
          </cell>
          <cell r="C1884" t="str">
            <v>LEGAL FEE</v>
          </cell>
          <cell r="D1884">
            <v>-691.17</v>
          </cell>
          <cell r="E1884">
            <v>43616</v>
          </cell>
          <cell r="F1884">
            <v>43808</v>
          </cell>
        </row>
        <row r="1885">
          <cell r="A1885" t="str">
            <v>3010756200E50950000</v>
          </cell>
          <cell r="B1885" t="str">
            <v>PROSHARES ULTPRO RU 2000</v>
          </cell>
          <cell r="C1885" t="str">
            <v>MISCELLANEOUS FEE</v>
          </cell>
          <cell r="D1885">
            <v>-10.74</v>
          </cell>
          <cell r="E1885">
            <v>43616</v>
          </cell>
          <cell r="F1885">
            <v>43808</v>
          </cell>
        </row>
        <row r="1886">
          <cell r="A1886" t="str">
            <v>3010756200E51520000</v>
          </cell>
          <cell r="B1886" t="str">
            <v>PROSHARES ULTPRO RU 2000</v>
          </cell>
          <cell r="C1886" t="str">
            <v>LISTING EXPENSE</v>
          </cell>
          <cell r="D1886">
            <v>-4659.84</v>
          </cell>
          <cell r="E1886">
            <v>43616</v>
          </cell>
          <cell r="F1886">
            <v>43808</v>
          </cell>
        </row>
        <row r="1887">
          <cell r="A1887" t="str">
            <v>3010756200E51600000</v>
          </cell>
          <cell r="B1887" t="str">
            <v>PROSHARES ULTPRO RU 2000</v>
          </cell>
          <cell r="C1887" t="str">
            <v>SHAREHOLDER REPORTING FEE</v>
          </cell>
          <cell r="D1887">
            <v>-5142.34</v>
          </cell>
          <cell r="E1887">
            <v>43616</v>
          </cell>
          <cell r="F1887">
            <v>43808</v>
          </cell>
        </row>
        <row r="1888">
          <cell r="A1888" t="str">
            <v>3010756200E52150000</v>
          </cell>
          <cell r="B1888" t="str">
            <v>PROSHARES ULTPRO RU 2000</v>
          </cell>
          <cell r="C1888" t="str">
            <v>REIMBURSEMENT OF ADVISOR EXPENSE</v>
          </cell>
          <cell r="D1888">
            <v>30495.51</v>
          </cell>
          <cell r="E1888">
            <v>43616</v>
          </cell>
          <cell r="F1888">
            <v>43808</v>
          </cell>
        </row>
        <row r="1889">
          <cell r="A1889" t="str">
            <v>3010756200E52300000</v>
          </cell>
          <cell r="B1889" t="str">
            <v>PROSHARES ULTPRO RU 2000</v>
          </cell>
          <cell r="C1889" t="str">
            <v>WAIVER FROM ADVISOR EXPENSE</v>
          </cell>
          <cell r="D1889">
            <v>343491.6</v>
          </cell>
          <cell r="E1889">
            <v>43616</v>
          </cell>
          <cell r="F1889">
            <v>43808</v>
          </cell>
        </row>
        <row r="1890">
          <cell r="A1890" t="str">
            <v>3010756200E52310000</v>
          </cell>
          <cell r="B1890" t="str">
            <v>PROSHARES ULTPRO RU 2000</v>
          </cell>
          <cell r="C1890" t="str">
            <v>TREASURER SERVICES</v>
          </cell>
          <cell r="D1890">
            <v>-2035.87</v>
          </cell>
          <cell r="E1890">
            <v>43616</v>
          </cell>
          <cell r="F1890">
            <v>43808</v>
          </cell>
        </row>
        <row r="1891">
          <cell r="A1891" t="str">
            <v>3010756200E53060000</v>
          </cell>
          <cell r="B1891" t="str">
            <v>PROSHARES ULTPRO RU 2000</v>
          </cell>
          <cell r="C1891" t="str">
            <v>CCO EXPENSE</v>
          </cell>
          <cell r="D1891">
            <v>-406.02</v>
          </cell>
          <cell r="E1891">
            <v>43616</v>
          </cell>
          <cell r="F1891">
            <v>43808</v>
          </cell>
        </row>
        <row r="1892">
          <cell r="A1892" t="str">
            <v>3010756200E60100000</v>
          </cell>
          <cell r="B1892" t="str">
            <v>PROSHARES ULTPRO RU 2000</v>
          </cell>
          <cell r="C1892" t="str">
            <v>REGULATORY</v>
          </cell>
          <cell r="D1892">
            <v>-911.5</v>
          </cell>
          <cell r="E1892">
            <v>43616</v>
          </cell>
          <cell r="F1892">
            <v>43808</v>
          </cell>
        </row>
        <row r="1893">
          <cell r="A1893" t="str">
            <v>3010756200E62520000</v>
          </cell>
          <cell r="B1893" t="str">
            <v>PROSHARES ULTPRO RU 2000</v>
          </cell>
          <cell r="C1893" t="str">
            <v>BASIS POINT LICENSING FEE</v>
          </cell>
          <cell r="D1893">
            <v>-43508.34</v>
          </cell>
          <cell r="E1893">
            <v>43616</v>
          </cell>
          <cell r="F1893">
            <v>43808</v>
          </cell>
        </row>
        <row r="1894">
          <cell r="A1894" t="str">
            <v>3010756200E69130000</v>
          </cell>
          <cell r="B1894" t="str">
            <v>PROSHARES ULTPRO RU 2000</v>
          </cell>
          <cell r="C1894" t="str">
            <v>OTHER EXPENSE</v>
          </cell>
          <cell r="D1894">
            <v>-406.99</v>
          </cell>
          <cell r="E1894">
            <v>43616</v>
          </cell>
          <cell r="F1894">
            <v>43808</v>
          </cell>
        </row>
        <row r="1895">
          <cell r="A1895" t="str">
            <v>3010756200E76010000</v>
          </cell>
          <cell r="B1895" t="str">
            <v>PROSHARES ULTPRO RU 2000</v>
          </cell>
          <cell r="C1895" t="str">
            <v>TAX EXPENSE</v>
          </cell>
          <cell r="D1895">
            <v>-11475.84</v>
          </cell>
          <cell r="E1895">
            <v>43616</v>
          </cell>
          <cell r="F1895">
            <v>43808</v>
          </cell>
        </row>
        <row r="1896">
          <cell r="A1896" t="str">
            <v>3010756200E84230000</v>
          </cell>
          <cell r="B1896" t="str">
            <v>PROSHARES ULTPRO RU 2000</v>
          </cell>
          <cell r="C1896" t="str">
            <v>LEGAL FEES OOP</v>
          </cell>
          <cell r="D1896">
            <v>-2.41</v>
          </cell>
          <cell r="E1896">
            <v>43616</v>
          </cell>
          <cell r="F1896">
            <v>43808</v>
          </cell>
        </row>
        <row r="1897">
          <cell r="A1897" t="str">
            <v>3010756200E84240000</v>
          </cell>
          <cell r="B1897" t="str">
            <v>PROSHARES ULTPRO RU 2000</v>
          </cell>
          <cell r="C1897" t="str">
            <v>PROFESSIONAL FEES OOP</v>
          </cell>
          <cell r="D1897">
            <v>-1.8</v>
          </cell>
          <cell r="E1897">
            <v>43616</v>
          </cell>
          <cell r="F1897">
            <v>43808</v>
          </cell>
        </row>
        <row r="1898">
          <cell r="A1898" t="str">
            <v>30107562004060</v>
          </cell>
          <cell r="B1898" t="str">
            <v>PROSHARES ULTPRO RU 2000</v>
          </cell>
          <cell r="C1898" t="str">
            <v>TOTAL EXPENSES</v>
          </cell>
          <cell r="D1898">
            <v>-434571.02</v>
          </cell>
          <cell r="E1898">
            <v>43616</v>
          </cell>
          <cell r="F1898">
            <v>43808</v>
          </cell>
        </row>
        <row r="1899">
          <cell r="A1899" t="str">
            <v>30107562004100</v>
          </cell>
          <cell r="B1899" t="str">
            <v>PROSHARES ULTPRO RU 2000</v>
          </cell>
          <cell r="C1899" t="str">
            <v>TOTAL NET INCOME</v>
          </cell>
          <cell r="D1899">
            <v>329824.65000000002</v>
          </cell>
          <cell r="E1899">
            <v>43616</v>
          </cell>
          <cell r="F1899">
            <v>43808</v>
          </cell>
        </row>
        <row r="1900">
          <cell r="A1900" t="str">
            <v>30107562004150</v>
          </cell>
          <cell r="B1900" t="str">
            <v>PROSHARES ULTPRO RU 2000</v>
          </cell>
          <cell r="C1900" t="str">
            <v>INVESTMENT SHORT SHORT GAIN</v>
          </cell>
          <cell r="D1900">
            <v>16497143.17</v>
          </cell>
          <cell r="E1900">
            <v>43616</v>
          </cell>
          <cell r="F1900">
            <v>43808</v>
          </cell>
        </row>
        <row r="1901">
          <cell r="A1901" t="str">
            <v>30107562004200</v>
          </cell>
          <cell r="B1901" t="str">
            <v>PROSHARES ULTPRO RU 2000</v>
          </cell>
          <cell r="C1901" t="str">
            <v>INVESTMENT SHORT TERM GAIN</v>
          </cell>
          <cell r="D1901">
            <v>2256925.5499999998</v>
          </cell>
          <cell r="E1901">
            <v>43616</v>
          </cell>
          <cell r="F1901">
            <v>43808</v>
          </cell>
        </row>
        <row r="1902">
          <cell r="A1902" t="str">
            <v>30107562004250</v>
          </cell>
          <cell r="B1902" t="str">
            <v>PROSHARES ULTPRO RU 2000</v>
          </cell>
          <cell r="C1902" t="str">
            <v>INVESTMENT SHORT TERM LOSS</v>
          </cell>
          <cell r="D1902">
            <v>-14404556.789999999</v>
          </cell>
          <cell r="E1902">
            <v>43616</v>
          </cell>
          <cell r="F1902">
            <v>43808</v>
          </cell>
        </row>
        <row r="1903">
          <cell r="A1903" t="str">
            <v>30107562004360</v>
          </cell>
          <cell r="B1903" t="str">
            <v>PROSHARES ULTPRO RU 2000</v>
          </cell>
          <cell r="C1903" t="str">
            <v>INVESTMENT LONG 20% GAIN</v>
          </cell>
          <cell r="D1903">
            <v>574977.44999999995</v>
          </cell>
          <cell r="E1903">
            <v>43616</v>
          </cell>
          <cell r="F1903">
            <v>43808</v>
          </cell>
        </row>
        <row r="1904">
          <cell r="A1904" t="str">
            <v>30107562004370</v>
          </cell>
          <cell r="B1904" t="str">
            <v>PROSHARES ULTPRO RU 2000</v>
          </cell>
          <cell r="C1904" t="str">
            <v>INVESTMENT LONG 20% LOSS</v>
          </cell>
          <cell r="D1904">
            <v>-5687228.21</v>
          </cell>
          <cell r="E1904">
            <v>43616</v>
          </cell>
          <cell r="F1904">
            <v>43808</v>
          </cell>
        </row>
        <row r="1905">
          <cell r="A1905" t="str">
            <v>30107562004450</v>
          </cell>
          <cell r="B1905" t="str">
            <v>PROSHARES ULTPRO RU 2000</v>
          </cell>
          <cell r="C1905" t="str">
            <v>SUBTOTAL</v>
          </cell>
          <cell r="D1905">
            <v>-762738.83</v>
          </cell>
          <cell r="E1905">
            <v>43616</v>
          </cell>
          <cell r="F1905">
            <v>43808</v>
          </cell>
        </row>
        <row r="1906">
          <cell r="A1906" t="str">
            <v>30107562004800</v>
          </cell>
          <cell r="B1906" t="str">
            <v>PROSHARES ULTPRO RU 2000</v>
          </cell>
          <cell r="C1906" t="str">
            <v>FUTURES SHORT SHORT GAIN</v>
          </cell>
          <cell r="D1906">
            <v>209986.81</v>
          </cell>
          <cell r="E1906">
            <v>43616</v>
          </cell>
          <cell r="F1906">
            <v>43808</v>
          </cell>
        </row>
        <row r="1907">
          <cell r="A1907" t="str">
            <v>30107562004900</v>
          </cell>
          <cell r="B1907" t="str">
            <v>PROSHARES ULTPRO RU 2000</v>
          </cell>
          <cell r="C1907" t="str">
            <v>FUTURES SHORT TERM LOSS</v>
          </cell>
          <cell r="D1907">
            <v>-837176</v>
          </cell>
          <cell r="E1907">
            <v>43616</v>
          </cell>
          <cell r="F1907">
            <v>43808</v>
          </cell>
        </row>
        <row r="1908">
          <cell r="A1908" t="str">
            <v>30107562005050</v>
          </cell>
          <cell r="B1908" t="str">
            <v>PROSHARES ULTPRO RU 2000</v>
          </cell>
          <cell r="C1908" t="str">
            <v>SUBTOTAL</v>
          </cell>
          <cell r="D1908">
            <v>-627189.18999999994</v>
          </cell>
          <cell r="E1908">
            <v>43616</v>
          </cell>
          <cell r="F1908">
            <v>43808</v>
          </cell>
        </row>
        <row r="1909">
          <cell r="A1909" t="str">
            <v>30107562005400</v>
          </cell>
          <cell r="B1909" t="str">
            <v>PROSHARES ULTPRO RU 2000</v>
          </cell>
          <cell r="C1909" t="str">
            <v>TOTAL GAIN/LOSS</v>
          </cell>
          <cell r="D1909">
            <v>-1389928.02</v>
          </cell>
          <cell r="E1909">
            <v>43616</v>
          </cell>
          <cell r="F1909">
            <v>43808</v>
          </cell>
        </row>
        <row r="1910">
          <cell r="A1910" t="str">
            <v>30107562005450</v>
          </cell>
          <cell r="B1910" t="str">
            <v>PROSHARES ULTPRO RU 2000</v>
          </cell>
          <cell r="C1910" t="str">
            <v>INVESTMENTS</v>
          </cell>
          <cell r="D1910">
            <v>-6897028.8099999996</v>
          </cell>
          <cell r="E1910">
            <v>43616</v>
          </cell>
          <cell r="F1910">
            <v>43808</v>
          </cell>
        </row>
        <row r="1911">
          <cell r="A1911" t="str">
            <v>30107562005550</v>
          </cell>
          <cell r="B1911" t="str">
            <v>PROSHARES ULTPRO RU 2000</v>
          </cell>
          <cell r="C1911" t="str">
            <v>FUTURES</v>
          </cell>
          <cell r="D1911">
            <v>75741.47</v>
          </cell>
          <cell r="E1911">
            <v>43616</v>
          </cell>
          <cell r="F1911">
            <v>43808</v>
          </cell>
        </row>
        <row r="1912">
          <cell r="A1912" t="str">
            <v>30107562005650</v>
          </cell>
          <cell r="B1912" t="str">
            <v>PROSHARES ULTPRO RU 2000</v>
          </cell>
          <cell r="C1912" t="str">
            <v>TOTAL UNREALIZED GAIN/LOSS - INVESTMENTS</v>
          </cell>
          <cell r="D1912">
            <v>-6821287.3399999999</v>
          </cell>
          <cell r="E1912">
            <v>43616</v>
          </cell>
          <cell r="F1912">
            <v>43808</v>
          </cell>
        </row>
        <row r="1913">
          <cell r="A1913" t="str">
            <v>30107562006000</v>
          </cell>
          <cell r="B1913" t="str">
            <v>PROSHARES ULTPRO RU 2000</v>
          </cell>
          <cell r="C1913" t="str">
            <v>TOTAL EQUITY</v>
          </cell>
          <cell r="D1913">
            <v>103692029.56999999</v>
          </cell>
          <cell r="E1913">
            <v>43616</v>
          </cell>
          <cell r="F1913">
            <v>43808</v>
          </cell>
        </row>
        <row r="1914">
          <cell r="A1914" t="str">
            <v>30107562006050</v>
          </cell>
          <cell r="B1914" t="str">
            <v>PROSHARES ULTPRO RU 2000</v>
          </cell>
          <cell r="C1914" t="str">
            <v>BALANCE</v>
          </cell>
          <cell r="D1914">
            <v>0</v>
          </cell>
          <cell r="E1914">
            <v>43616</v>
          </cell>
          <cell r="F1914">
            <v>43808</v>
          </cell>
        </row>
        <row r="1915">
          <cell r="A1915" t="str">
            <v>3010765200S3000</v>
          </cell>
          <cell r="B1915" t="str">
            <v>PS ULTRA FTSE EUROPE</v>
          </cell>
          <cell r="C1915" t="str">
            <v>DERIVATIVES</v>
          </cell>
          <cell r="D1915">
            <v>244821.73</v>
          </cell>
          <cell r="E1915">
            <v>43616</v>
          </cell>
          <cell r="F1915">
            <v>43808</v>
          </cell>
        </row>
        <row r="1916">
          <cell r="A1916" t="str">
            <v>3010765200S4000</v>
          </cell>
          <cell r="B1916" t="str">
            <v>PS ULTRA FTSE EUROPE</v>
          </cell>
          <cell r="C1916" t="str">
            <v>CASH EQUIVALENTS</v>
          </cell>
          <cell r="D1916">
            <v>3549904.06</v>
          </cell>
          <cell r="E1916">
            <v>43616</v>
          </cell>
          <cell r="F1916">
            <v>43808</v>
          </cell>
        </row>
        <row r="1917">
          <cell r="A1917" t="str">
            <v>30107652001000</v>
          </cell>
          <cell r="B1917" t="str">
            <v>PS ULTRA FTSE EUROPE</v>
          </cell>
          <cell r="C1917" t="str">
            <v>TOTAL INVESTMENTS</v>
          </cell>
          <cell r="D1917">
            <v>3794725.79</v>
          </cell>
          <cell r="E1917">
            <v>43616</v>
          </cell>
          <cell r="F1917">
            <v>43808</v>
          </cell>
        </row>
        <row r="1918">
          <cell r="A1918" t="str">
            <v>30107652001050</v>
          </cell>
          <cell r="B1918" t="str">
            <v>PS ULTRA FTSE EUROPE</v>
          </cell>
          <cell r="C1918" t="str">
            <v>CASH</v>
          </cell>
          <cell r="D1918">
            <v>1360595.7</v>
          </cell>
          <cell r="E1918">
            <v>43616</v>
          </cell>
          <cell r="F1918">
            <v>43808</v>
          </cell>
        </row>
        <row r="1919">
          <cell r="A1919" t="str">
            <v>3010765200AI9070</v>
          </cell>
          <cell r="B1919" t="str">
            <v>PS ULTRA FTSE EUROPE</v>
          </cell>
          <cell r="C1919" t="str">
            <v>ACCRUED INTEREST INCOME - OTHER</v>
          </cell>
          <cell r="D1919">
            <v>144.91999999999999</v>
          </cell>
          <cell r="E1919">
            <v>43616</v>
          </cell>
          <cell r="F1919">
            <v>43808</v>
          </cell>
        </row>
        <row r="1920">
          <cell r="A1920" t="str">
            <v>30107652001200</v>
          </cell>
          <cell r="B1920" t="str">
            <v>PS ULTRA FTSE EUROPE</v>
          </cell>
          <cell r="C1920" t="str">
            <v>SUBTOTAL</v>
          </cell>
          <cell r="D1920">
            <v>144.91999999999999</v>
          </cell>
          <cell r="E1920">
            <v>43616</v>
          </cell>
          <cell r="F1920">
            <v>43808</v>
          </cell>
        </row>
        <row r="1921">
          <cell r="A1921" t="str">
            <v>3010765200P52150000</v>
          </cell>
          <cell r="B1921" t="str">
            <v>PS ULTRA FTSE EUROPE</v>
          </cell>
          <cell r="C1921" t="str">
            <v>PREPAID REIMBURSEMENT OF ADVISOR EXPENSE</v>
          </cell>
          <cell r="D1921">
            <v>2973.56</v>
          </cell>
          <cell r="E1921">
            <v>43616</v>
          </cell>
          <cell r="F1921">
            <v>43808</v>
          </cell>
        </row>
        <row r="1922">
          <cell r="A1922" t="str">
            <v>3010765200P52300000</v>
          </cell>
          <cell r="B1922" t="str">
            <v>PS ULTRA FTSE EUROPE</v>
          </cell>
          <cell r="C1922" t="str">
            <v>PREPAID WAIVER FROM ADVISOR EXPENSE</v>
          </cell>
          <cell r="D1922">
            <v>4089.26</v>
          </cell>
          <cell r="E1922">
            <v>43616</v>
          </cell>
          <cell r="F1922">
            <v>43808</v>
          </cell>
        </row>
        <row r="1923">
          <cell r="A1923" t="str">
            <v>30107652001800</v>
          </cell>
          <cell r="B1923" t="str">
            <v>PS ULTRA FTSE EUROPE</v>
          </cell>
          <cell r="C1923" t="str">
            <v>SUBTOTAL</v>
          </cell>
          <cell r="D1923">
            <v>7062.82</v>
          </cell>
          <cell r="E1923">
            <v>43616</v>
          </cell>
          <cell r="F1923">
            <v>43808</v>
          </cell>
        </row>
        <row r="1924">
          <cell r="A1924" t="str">
            <v>30107652001850</v>
          </cell>
          <cell r="B1924" t="str">
            <v>PS ULTRA FTSE EUROPE</v>
          </cell>
          <cell r="C1924" t="str">
            <v>TOTAL ASSETS</v>
          </cell>
          <cell r="D1924">
            <v>5162529.2300000004</v>
          </cell>
          <cell r="E1924">
            <v>43616</v>
          </cell>
          <cell r="F1924">
            <v>43808</v>
          </cell>
        </row>
        <row r="1925">
          <cell r="A1925" t="str">
            <v>3010765200AE50030000</v>
          </cell>
          <cell r="B1925" t="str">
            <v>PS ULTRA FTSE EUROPE</v>
          </cell>
          <cell r="C1925" t="str">
            <v>ACCRUED ADMINISTRATION FEE</v>
          </cell>
          <cell r="D1925">
            <v>11047.53</v>
          </cell>
          <cell r="E1925">
            <v>43616</v>
          </cell>
          <cell r="F1925">
            <v>43808</v>
          </cell>
        </row>
        <row r="1926">
          <cell r="A1926" t="str">
            <v>3010765200AE50040000</v>
          </cell>
          <cell r="B1926" t="str">
            <v>PS ULTRA FTSE EUROPE</v>
          </cell>
          <cell r="C1926" t="str">
            <v>ACCRUED ADMINISTRATION OUT OF POCKET</v>
          </cell>
          <cell r="D1926">
            <v>3067.06</v>
          </cell>
          <cell r="E1926">
            <v>43616</v>
          </cell>
          <cell r="F1926">
            <v>43808</v>
          </cell>
        </row>
        <row r="1927">
          <cell r="A1927" t="str">
            <v>3010765200AE50110000</v>
          </cell>
          <cell r="B1927" t="str">
            <v>PS ULTRA FTSE EUROPE</v>
          </cell>
          <cell r="C1927" t="str">
            <v>ACCRUED SUB-ADVISORY FEE</v>
          </cell>
          <cell r="D1927">
            <v>545.23</v>
          </cell>
          <cell r="E1927">
            <v>43616</v>
          </cell>
          <cell r="F1927">
            <v>43808</v>
          </cell>
        </row>
        <row r="1928">
          <cell r="A1928" t="str">
            <v>3010765200AE50150000</v>
          </cell>
          <cell r="B1928" t="str">
            <v>PS ULTRA FTSE EUROPE</v>
          </cell>
          <cell r="C1928" t="str">
            <v>ACCRUED AUDIT FEE</v>
          </cell>
          <cell r="D1928">
            <v>9030.81</v>
          </cell>
          <cell r="E1928">
            <v>43616</v>
          </cell>
          <cell r="F1928">
            <v>43808</v>
          </cell>
        </row>
        <row r="1929">
          <cell r="A1929" t="str">
            <v>3010765200AE50300000</v>
          </cell>
          <cell r="B1929" t="str">
            <v>PS ULTRA FTSE EUROPE</v>
          </cell>
          <cell r="C1929" t="str">
            <v>ACCRUED PROFESSIONAL FEES</v>
          </cell>
          <cell r="D1929">
            <v>8.43</v>
          </cell>
          <cell r="E1929">
            <v>43616</v>
          </cell>
          <cell r="F1929">
            <v>43808</v>
          </cell>
        </row>
        <row r="1930">
          <cell r="A1930" t="str">
            <v>3010765200AE50650000</v>
          </cell>
          <cell r="B1930" t="str">
            <v>PS ULTRA FTSE EUROPE</v>
          </cell>
          <cell r="C1930" t="str">
            <v>ACCRUED CUSTODY FEE</v>
          </cell>
          <cell r="D1930">
            <v>168.35</v>
          </cell>
          <cell r="E1930">
            <v>43616</v>
          </cell>
          <cell r="F1930">
            <v>43808</v>
          </cell>
        </row>
        <row r="1931">
          <cell r="A1931" t="str">
            <v>3010765200AE50700000</v>
          </cell>
          <cell r="B1931" t="str">
            <v>PS ULTRA FTSE EUROPE</v>
          </cell>
          <cell r="C1931" t="str">
            <v>ACCRUED DIRECTORS/TRUSTEE FEE</v>
          </cell>
          <cell r="D1931">
            <v>41.22</v>
          </cell>
          <cell r="E1931">
            <v>43616</v>
          </cell>
          <cell r="F1931">
            <v>43808</v>
          </cell>
        </row>
        <row r="1932">
          <cell r="A1932" t="str">
            <v>3010765200AE50810000</v>
          </cell>
          <cell r="B1932" t="str">
            <v>PS ULTRA FTSE EUROPE</v>
          </cell>
          <cell r="C1932" t="str">
            <v>ACCRUED MANAGEMENT FEES (VARIABLE)</v>
          </cell>
          <cell r="D1932">
            <v>4089.26</v>
          </cell>
          <cell r="E1932">
            <v>43616</v>
          </cell>
          <cell r="F1932">
            <v>43808</v>
          </cell>
        </row>
        <row r="1933">
          <cell r="A1933" t="str">
            <v>3010765200AE50850000</v>
          </cell>
          <cell r="B1933" t="str">
            <v>PS ULTRA FTSE EUROPE</v>
          </cell>
          <cell r="C1933" t="str">
            <v>ACCRUED INSURANCE FEE</v>
          </cell>
          <cell r="D1933">
            <v>-20.100000000000001</v>
          </cell>
          <cell r="E1933">
            <v>43616</v>
          </cell>
          <cell r="F1933">
            <v>43808</v>
          </cell>
        </row>
        <row r="1934">
          <cell r="A1934" t="str">
            <v>3010765200AE50900000</v>
          </cell>
          <cell r="B1934" t="str">
            <v>PS ULTRA FTSE EUROPE</v>
          </cell>
          <cell r="C1934" t="str">
            <v>ACCRUED LEGAL FEE</v>
          </cell>
          <cell r="D1934">
            <v>6.41</v>
          </cell>
          <cell r="E1934">
            <v>43616</v>
          </cell>
          <cell r="F1934">
            <v>43808</v>
          </cell>
        </row>
        <row r="1935">
          <cell r="A1935" t="str">
            <v>3010765200AE51520000</v>
          </cell>
          <cell r="B1935" t="str">
            <v>PS ULTRA FTSE EUROPE</v>
          </cell>
          <cell r="C1935" t="str">
            <v>ACCRUED LISTING EXPENSE</v>
          </cell>
          <cell r="D1935">
            <v>-355.56</v>
          </cell>
          <cell r="E1935">
            <v>43616</v>
          </cell>
          <cell r="F1935">
            <v>43808</v>
          </cell>
        </row>
        <row r="1936">
          <cell r="A1936" t="str">
            <v>3010765200AE51600000</v>
          </cell>
          <cell r="B1936" t="str">
            <v>PS ULTRA FTSE EUROPE</v>
          </cell>
          <cell r="C1936" t="str">
            <v>ACCRUED SHAREHOLDER REPORTING FEE</v>
          </cell>
          <cell r="D1936">
            <v>935.26</v>
          </cell>
          <cell r="E1936">
            <v>43616</v>
          </cell>
          <cell r="F1936">
            <v>43808</v>
          </cell>
        </row>
        <row r="1937">
          <cell r="A1937" t="str">
            <v>3010765200AE52310000</v>
          </cell>
          <cell r="B1937" t="str">
            <v>PS ULTRA FTSE EUROPE</v>
          </cell>
          <cell r="C1937" t="str">
            <v>ACCRUED TREASURER SERVICES</v>
          </cell>
          <cell r="D1937">
            <v>967.72</v>
          </cell>
          <cell r="E1937">
            <v>43616</v>
          </cell>
          <cell r="F1937">
            <v>43808</v>
          </cell>
        </row>
        <row r="1938">
          <cell r="A1938" t="str">
            <v>3010765200AE53060000</v>
          </cell>
          <cell r="B1938" t="str">
            <v>PS ULTRA FTSE EUROPE</v>
          </cell>
          <cell r="C1938" t="str">
            <v>ACCRUED CCO EXPENSE</v>
          </cell>
          <cell r="D1938">
            <v>59.28</v>
          </cell>
          <cell r="E1938">
            <v>43616</v>
          </cell>
          <cell r="F1938">
            <v>43808</v>
          </cell>
        </row>
        <row r="1939">
          <cell r="A1939" t="str">
            <v>3010765200AE60100000</v>
          </cell>
          <cell r="B1939" t="str">
            <v>PS ULTRA FTSE EUROPE</v>
          </cell>
          <cell r="C1939" t="str">
            <v>ACCRUED REGULATORY</v>
          </cell>
          <cell r="D1939">
            <v>21.26</v>
          </cell>
          <cell r="E1939">
            <v>43616</v>
          </cell>
          <cell r="F1939">
            <v>43808</v>
          </cell>
        </row>
        <row r="1940">
          <cell r="A1940" t="str">
            <v>3010765200AE62520000</v>
          </cell>
          <cell r="B1940" t="str">
            <v>PS ULTRA FTSE EUROPE</v>
          </cell>
          <cell r="C1940" t="str">
            <v>ACCRUED BASIS POINT LICENSING FEE</v>
          </cell>
          <cell r="D1940">
            <v>688.51</v>
          </cell>
          <cell r="E1940">
            <v>43616</v>
          </cell>
          <cell r="F1940">
            <v>43808</v>
          </cell>
        </row>
        <row r="1941">
          <cell r="A1941" t="str">
            <v>3010765200AE69130000</v>
          </cell>
          <cell r="B1941" t="str">
            <v>PS ULTRA FTSE EUROPE</v>
          </cell>
          <cell r="C1941" t="str">
            <v>ACCRUED OTHER EXPENSE</v>
          </cell>
          <cell r="D1941">
            <v>112.5</v>
          </cell>
          <cell r="E1941">
            <v>43616</v>
          </cell>
          <cell r="F1941">
            <v>43808</v>
          </cell>
        </row>
        <row r="1942">
          <cell r="A1942" t="str">
            <v>3010765200AE76010000</v>
          </cell>
          <cell r="B1942" t="str">
            <v>PS ULTRA FTSE EUROPE</v>
          </cell>
          <cell r="C1942" t="str">
            <v>ACCRUED TAX EXPENSE</v>
          </cell>
          <cell r="D1942">
            <v>2371.9699999999998</v>
          </cell>
          <cell r="E1942">
            <v>43616</v>
          </cell>
          <cell r="F1942">
            <v>43808</v>
          </cell>
        </row>
        <row r="1943">
          <cell r="A1943" t="str">
            <v>3010765200AE84230000</v>
          </cell>
          <cell r="B1943" t="str">
            <v>PS ULTRA FTSE EUROPE</v>
          </cell>
          <cell r="C1943" t="str">
            <v>ACCRUED LEGAL FEES OOP</v>
          </cell>
          <cell r="D1943">
            <v>-0.47</v>
          </cell>
          <cell r="E1943">
            <v>43616</v>
          </cell>
          <cell r="F1943">
            <v>43808</v>
          </cell>
        </row>
        <row r="1944">
          <cell r="A1944" t="str">
            <v>3010765200AE84240000</v>
          </cell>
          <cell r="B1944" t="str">
            <v>PS ULTRA FTSE EUROPE</v>
          </cell>
          <cell r="C1944" t="str">
            <v>ACCRUED PROFESSIONAL FEES OOP</v>
          </cell>
          <cell r="D1944">
            <v>-0.31</v>
          </cell>
          <cell r="E1944">
            <v>43616</v>
          </cell>
          <cell r="F1944">
            <v>43808</v>
          </cell>
        </row>
        <row r="1945">
          <cell r="A1945" t="str">
            <v>30107652002150</v>
          </cell>
          <cell r="B1945" t="str">
            <v>PS ULTRA FTSE EUROPE</v>
          </cell>
          <cell r="C1945" t="str">
            <v>SUBTOTAL</v>
          </cell>
          <cell r="D1945">
            <v>32784.36</v>
          </cell>
          <cell r="E1945">
            <v>43616</v>
          </cell>
          <cell r="F1945">
            <v>43808</v>
          </cell>
        </row>
        <row r="1946">
          <cell r="A1946" t="str">
            <v>30107652002550</v>
          </cell>
          <cell r="B1946" t="str">
            <v>PS ULTRA FTSE EUROPE</v>
          </cell>
          <cell r="C1946" t="str">
            <v>TOTAL LIABILITIES</v>
          </cell>
          <cell r="D1946">
            <v>32784.36</v>
          </cell>
          <cell r="E1946">
            <v>43616</v>
          </cell>
          <cell r="F1946">
            <v>43808</v>
          </cell>
        </row>
        <row r="1947">
          <cell r="A1947" t="str">
            <v>30107652002600</v>
          </cell>
          <cell r="B1947" t="str">
            <v>PS ULTRA FTSE EUROPE</v>
          </cell>
          <cell r="C1947" t="str">
            <v>TOTAL NET ASSETS AT MARKET</v>
          </cell>
          <cell r="D1947">
            <v>5129744.87</v>
          </cell>
          <cell r="E1947">
            <v>43616</v>
          </cell>
          <cell r="F1947">
            <v>43808</v>
          </cell>
        </row>
        <row r="1948">
          <cell r="A1948" t="str">
            <v>30107652002650</v>
          </cell>
          <cell r="B1948" t="str">
            <v>PS ULTRA FTSE EUROPE</v>
          </cell>
          <cell r="C1948" t="str">
            <v>FUND SHARES OUTSTANDING</v>
          </cell>
          <cell r="D1948">
            <v>100000</v>
          </cell>
          <cell r="E1948">
            <v>43616</v>
          </cell>
          <cell r="F1948">
            <v>43808</v>
          </cell>
        </row>
        <row r="1949">
          <cell r="A1949" t="str">
            <v>30107652002700</v>
          </cell>
          <cell r="B1949" t="str">
            <v>PS ULTRA FTSE EUROPE</v>
          </cell>
          <cell r="C1949" t="str">
            <v>NET ASSET VALUE</v>
          </cell>
          <cell r="D1949">
            <v>51.297449999999998</v>
          </cell>
          <cell r="E1949">
            <v>43616</v>
          </cell>
          <cell r="F1949">
            <v>43808</v>
          </cell>
        </row>
        <row r="1950">
          <cell r="A1950" t="str">
            <v>30107652002750</v>
          </cell>
          <cell r="B1950" t="str">
            <v>PS ULTRA FTSE EUROPE</v>
          </cell>
          <cell r="C1950" t="str">
            <v>NET ASSET VALUE (ROUNDED)</v>
          </cell>
          <cell r="D1950">
            <v>51.3</v>
          </cell>
          <cell r="E1950">
            <v>43616</v>
          </cell>
          <cell r="F1950">
            <v>43808</v>
          </cell>
        </row>
        <row r="1951">
          <cell r="A1951" t="str">
            <v>30107652002800</v>
          </cell>
          <cell r="B1951" t="str">
            <v>PS ULTRA FTSE EUROPE</v>
          </cell>
          <cell r="C1951" t="str">
            <v>SUBSCRIPTIONS</v>
          </cell>
          <cell r="D1951">
            <v>175430397.59999999</v>
          </cell>
          <cell r="E1951">
            <v>43616</v>
          </cell>
          <cell r="F1951">
            <v>43808</v>
          </cell>
        </row>
        <row r="1952">
          <cell r="A1952" t="str">
            <v>30107652002950</v>
          </cell>
          <cell r="B1952" t="str">
            <v>PS ULTRA FTSE EUROPE</v>
          </cell>
          <cell r="C1952" t="str">
            <v>REDEMPTIONS</v>
          </cell>
          <cell r="D1952">
            <v>-169899281.53999999</v>
          </cell>
          <cell r="E1952">
            <v>43616</v>
          </cell>
          <cell r="F1952">
            <v>43808</v>
          </cell>
        </row>
        <row r="1953">
          <cell r="A1953" t="str">
            <v>30107652003100</v>
          </cell>
          <cell r="B1953" t="str">
            <v>PS ULTRA FTSE EUROPE</v>
          </cell>
          <cell r="C1953" t="str">
            <v>SUBTOTAL</v>
          </cell>
          <cell r="D1953">
            <v>5531116.0599999996</v>
          </cell>
          <cell r="E1953">
            <v>43616</v>
          </cell>
          <cell r="F1953">
            <v>43808</v>
          </cell>
        </row>
        <row r="1954">
          <cell r="A1954" t="str">
            <v>30107652003150</v>
          </cell>
          <cell r="B1954" t="str">
            <v>PS ULTRA FTSE EUROPE</v>
          </cell>
          <cell r="C1954" t="str">
            <v>UNDISTRIBUTED GAIN/LOSS PRIOR</v>
          </cell>
          <cell r="D1954">
            <v>1456306.42</v>
          </cell>
          <cell r="E1954">
            <v>43616</v>
          </cell>
          <cell r="F1954">
            <v>43808</v>
          </cell>
        </row>
        <row r="1955">
          <cell r="A1955" t="str">
            <v>30107652003200</v>
          </cell>
          <cell r="B1955" t="str">
            <v>PS ULTRA FTSE EUROPE</v>
          </cell>
          <cell r="C1955" t="str">
            <v>ADJ TO BEG BAL (GAIN/LOSS)</v>
          </cell>
          <cell r="D1955">
            <v>-1456309</v>
          </cell>
          <cell r="E1955">
            <v>43616</v>
          </cell>
          <cell r="F1955">
            <v>43808</v>
          </cell>
        </row>
        <row r="1956">
          <cell r="A1956" t="str">
            <v>30107652003250</v>
          </cell>
          <cell r="B1956" t="str">
            <v>PS ULTRA FTSE EUROPE</v>
          </cell>
          <cell r="C1956" t="str">
            <v>ADJUSTED UND GAIN/LOSS PRIOR</v>
          </cell>
          <cell r="D1956">
            <v>-2.58</v>
          </cell>
          <cell r="E1956">
            <v>43616</v>
          </cell>
          <cell r="F1956">
            <v>43808</v>
          </cell>
        </row>
        <row r="1957">
          <cell r="A1957" t="str">
            <v>30107652003350</v>
          </cell>
          <cell r="B1957" t="str">
            <v>PS ULTRA FTSE EUROPE</v>
          </cell>
          <cell r="C1957" t="str">
            <v>UNDISTRIBUTED INCOME PRIOR</v>
          </cell>
          <cell r="D1957">
            <v>-17667.419999999998</v>
          </cell>
          <cell r="E1957">
            <v>43616</v>
          </cell>
          <cell r="F1957">
            <v>43808</v>
          </cell>
        </row>
        <row r="1958">
          <cell r="A1958" t="str">
            <v>30107652003400</v>
          </cell>
          <cell r="B1958" t="str">
            <v>PS ULTRA FTSE EUROPE</v>
          </cell>
          <cell r="C1958" t="str">
            <v>ADJ TO BEG BAL (INCOME)</v>
          </cell>
          <cell r="D1958">
            <v>28071</v>
          </cell>
          <cell r="E1958">
            <v>43616</v>
          </cell>
          <cell r="F1958">
            <v>43808</v>
          </cell>
        </row>
        <row r="1959">
          <cell r="A1959" t="str">
            <v>30107652003450</v>
          </cell>
          <cell r="B1959" t="str">
            <v>PS ULTRA FTSE EUROPE</v>
          </cell>
          <cell r="C1959" t="str">
            <v>ADJUSTED UND INCOME PRIOR</v>
          </cell>
          <cell r="D1959">
            <v>10403.58</v>
          </cell>
          <cell r="E1959">
            <v>43616</v>
          </cell>
          <cell r="F1959">
            <v>43808</v>
          </cell>
        </row>
        <row r="1960">
          <cell r="A1960" t="str">
            <v>30107652003500</v>
          </cell>
          <cell r="B1960" t="str">
            <v>PS ULTRA FTSE EUROPE</v>
          </cell>
          <cell r="C1960" t="str">
            <v>DISTRIBUTED INCOME</v>
          </cell>
          <cell r="D1960">
            <v>-23574.78</v>
          </cell>
          <cell r="E1960">
            <v>43616</v>
          </cell>
          <cell r="F1960">
            <v>43808</v>
          </cell>
        </row>
        <row r="1961">
          <cell r="A1961" t="str">
            <v>30107652003600</v>
          </cell>
          <cell r="B1961" t="str">
            <v>PS ULTRA FTSE EUROPE</v>
          </cell>
          <cell r="C1961" t="str">
            <v>TOTAL CAPITAL</v>
          </cell>
          <cell r="D1961">
            <v>5517942.2800000003</v>
          </cell>
          <cell r="E1961">
            <v>43616</v>
          </cell>
          <cell r="F1961">
            <v>43808</v>
          </cell>
        </row>
        <row r="1962">
          <cell r="A1962" t="str">
            <v>3010765200I9070</v>
          </cell>
          <cell r="B1962" t="str">
            <v>PS ULTRA FTSE EUROPE</v>
          </cell>
          <cell r="C1962" t="str">
            <v>INTEREST INCOME - OTHER</v>
          </cell>
          <cell r="D1962">
            <v>41850.75</v>
          </cell>
          <cell r="E1962">
            <v>43616</v>
          </cell>
          <cell r="F1962">
            <v>43808</v>
          </cell>
        </row>
        <row r="1963">
          <cell r="A1963" t="str">
            <v>3010765200I9071</v>
          </cell>
          <cell r="B1963" t="str">
            <v>PS ULTRA FTSE EUROPE</v>
          </cell>
          <cell r="C1963" t="str">
            <v>INTEREST INCOME ON CURRENCY</v>
          </cell>
          <cell r="D1963">
            <v>0.01</v>
          </cell>
          <cell r="E1963">
            <v>43616</v>
          </cell>
          <cell r="F1963">
            <v>43808</v>
          </cell>
        </row>
        <row r="1964">
          <cell r="A1964" t="str">
            <v>30107652003650</v>
          </cell>
          <cell r="B1964" t="str">
            <v>PS ULTRA FTSE EUROPE</v>
          </cell>
          <cell r="C1964" t="str">
            <v>SUBTOTAL</v>
          </cell>
          <cell r="D1964">
            <v>41850.76</v>
          </cell>
          <cell r="E1964">
            <v>43616</v>
          </cell>
          <cell r="F1964">
            <v>43808</v>
          </cell>
        </row>
        <row r="1965">
          <cell r="A1965" t="str">
            <v>30107652004000</v>
          </cell>
          <cell r="B1965" t="str">
            <v>PS ULTRA FTSE EUROPE</v>
          </cell>
          <cell r="C1965" t="str">
            <v>TOTAL INCOME</v>
          </cell>
          <cell r="D1965">
            <v>41850.76</v>
          </cell>
          <cell r="E1965">
            <v>43616</v>
          </cell>
          <cell r="F1965">
            <v>43808</v>
          </cell>
        </row>
        <row r="1966">
          <cell r="A1966" t="str">
            <v>3010765200E50030000</v>
          </cell>
          <cell r="B1966" t="str">
            <v>PS ULTRA FTSE EUROPE</v>
          </cell>
          <cell r="C1966" t="str">
            <v>ADMINISTRATION FEE</v>
          </cell>
          <cell r="D1966">
            <v>-13152</v>
          </cell>
          <cell r="E1966">
            <v>43616</v>
          </cell>
          <cell r="F1966">
            <v>43808</v>
          </cell>
        </row>
        <row r="1967">
          <cell r="A1967" t="str">
            <v>3010765200E50040000</v>
          </cell>
          <cell r="B1967" t="str">
            <v>PS ULTRA FTSE EUROPE</v>
          </cell>
          <cell r="C1967" t="str">
            <v>ADMINISTRATION OUT OF POCKET</v>
          </cell>
          <cell r="D1967">
            <v>-3646.08</v>
          </cell>
          <cell r="E1967">
            <v>43616</v>
          </cell>
          <cell r="F1967">
            <v>43808</v>
          </cell>
        </row>
        <row r="1968">
          <cell r="A1968" t="str">
            <v>3010765200E50110000</v>
          </cell>
          <cell r="B1968" t="str">
            <v>PS ULTRA FTSE EUROPE</v>
          </cell>
          <cell r="C1968" t="str">
            <v>SUB-ADVISORY FEE</v>
          </cell>
          <cell r="D1968">
            <v>-2767.66</v>
          </cell>
          <cell r="E1968">
            <v>43616</v>
          </cell>
          <cell r="F1968">
            <v>43808</v>
          </cell>
        </row>
        <row r="1969">
          <cell r="A1969" t="str">
            <v>3010765200E50150000</v>
          </cell>
          <cell r="B1969" t="str">
            <v>PS ULTRA FTSE EUROPE</v>
          </cell>
          <cell r="C1969" t="str">
            <v>AUDIT FEE</v>
          </cell>
          <cell r="D1969">
            <v>-9043.25</v>
          </cell>
          <cell r="E1969">
            <v>43616</v>
          </cell>
          <cell r="F1969">
            <v>43808</v>
          </cell>
        </row>
        <row r="1970">
          <cell r="A1970" t="str">
            <v>3010765200E50300000</v>
          </cell>
          <cell r="B1970" t="str">
            <v>PS ULTRA FTSE EUROPE</v>
          </cell>
          <cell r="C1970" t="str">
            <v>PROFESSIONAL FEES</v>
          </cell>
          <cell r="D1970">
            <v>-15.41</v>
          </cell>
          <cell r="E1970">
            <v>43616</v>
          </cell>
          <cell r="F1970">
            <v>43808</v>
          </cell>
        </row>
        <row r="1971">
          <cell r="A1971" t="str">
            <v>3010765200E50650000</v>
          </cell>
          <cell r="B1971" t="str">
            <v>PS ULTRA FTSE EUROPE</v>
          </cell>
          <cell r="C1971" t="str">
            <v>CUSTODY FEE</v>
          </cell>
          <cell r="D1971">
            <v>-187.52</v>
          </cell>
          <cell r="E1971">
            <v>43616</v>
          </cell>
          <cell r="F1971">
            <v>43808</v>
          </cell>
        </row>
        <row r="1972">
          <cell r="A1972" t="str">
            <v>3010765200E50700000</v>
          </cell>
          <cell r="B1972" t="str">
            <v>PS ULTRA FTSE EUROPE</v>
          </cell>
          <cell r="C1972" t="str">
            <v>DIRECTORS/TRUSTEE FEE</v>
          </cell>
          <cell r="D1972">
            <v>-61.98</v>
          </cell>
          <cell r="E1972">
            <v>43616</v>
          </cell>
          <cell r="F1972">
            <v>43808</v>
          </cell>
        </row>
        <row r="1973">
          <cell r="A1973" t="str">
            <v>3010765200E50810000</v>
          </cell>
          <cell r="B1973" t="str">
            <v>PS ULTRA FTSE EUROPE</v>
          </cell>
          <cell r="C1973" t="str">
            <v>MANAGEMENT FEES (VARIABLE)</v>
          </cell>
          <cell r="D1973">
            <v>-20757.79</v>
          </cell>
          <cell r="E1973">
            <v>43616</v>
          </cell>
          <cell r="F1973">
            <v>43808</v>
          </cell>
        </row>
        <row r="1974">
          <cell r="A1974" t="str">
            <v>3010765200E50850000</v>
          </cell>
          <cell r="B1974" t="str">
            <v>PS ULTRA FTSE EUROPE</v>
          </cell>
          <cell r="C1974" t="str">
            <v>INSURANCE FEE</v>
          </cell>
          <cell r="D1974">
            <v>-51.84</v>
          </cell>
          <cell r="E1974">
            <v>43616</v>
          </cell>
          <cell r="F1974">
            <v>43808</v>
          </cell>
        </row>
        <row r="1975">
          <cell r="A1975" t="str">
            <v>3010765200E50900000</v>
          </cell>
          <cell r="B1975" t="str">
            <v>PS ULTRA FTSE EUROPE</v>
          </cell>
          <cell r="C1975" t="str">
            <v>LEGAL FEE</v>
          </cell>
          <cell r="D1975">
            <v>-43.02</v>
          </cell>
          <cell r="E1975">
            <v>43616</v>
          </cell>
          <cell r="F1975">
            <v>43808</v>
          </cell>
        </row>
        <row r="1976">
          <cell r="A1976" t="str">
            <v>3010765200E51520000</v>
          </cell>
          <cell r="B1976" t="str">
            <v>PS ULTRA FTSE EUROPE</v>
          </cell>
          <cell r="C1976" t="str">
            <v>LISTING EXPENSE</v>
          </cell>
          <cell r="D1976">
            <v>-4659.84</v>
          </cell>
          <cell r="E1976">
            <v>43616</v>
          </cell>
          <cell r="F1976">
            <v>43808</v>
          </cell>
        </row>
        <row r="1977">
          <cell r="A1977" t="str">
            <v>3010765200E51600000</v>
          </cell>
          <cell r="B1977" t="str">
            <v>PS ULTRA FTSE EUROPE</v>
          </cell>
          <cell r="C1977" t="str">
            <v>SHAREHOLDER REPORTING FEE</v>
          </cell>
          <cell r="D1977">
            <v>-1037.18</v>
          </cell>
          <cell r="E1977">
            <v>43616</v>
          </cell>
          <cell r="F1977">
            <v>43808</v>
          </cell>
        </row>
        <row r="1978">
          <cell r="A1978" t="str">
            <v>3010765200E52150000</v>
          </cell>
          <cell r="B1978" t="str">
            <v>PS ULTRA FTSE EUROPE</v>
          </cell>
          <cell r="C1978" t="str">
            <v>REIMBURSEMENT OF ADVISOR EXPENSE</v>
          </cell>
          <cell r="D1978">
            <v>14192.87</v>
          </cell>
          <cell r="E1978">
            <v>43616</v>
          </cell>
          <cell r="F1978">
            <v>43808</v>
          </cell>
        </row>
        <row r="1979">
          <cell r="A1979" t="str">
            <v>3010765200E52300000</v>
          </cell>
          <cell r="B1979" t="str">
            <v>PS ULTRA FTSE EUROPE</v>
          </cell>
          <cell r="C1979" t="str">
            <v>WAIVER FROM ADVISOR EXPENSE</v>
          </cell>
          <cell r="D1979">
            <v>20757.79</v>
          </cell>
          <cell r="E1979">
            <v>43616</v>
          </cell>
          <cell r="F1979">
            <v>43808</v>
          </cell>
        </row>
        <row r="1980">
          <cell r="A1980" t="str">
            <v>3010765200E52310000</v>
          </cell>
          <cell r="B1980" t="str">
            <v>PS ULTRA FTSE EUROPE</v>
          </cell>
          <cell r="C1980" t="str">
            <v>TREASURER SERVICES</v>
          </cell>
          <cell r="D1980">
            <v>-1847.94</v>
          </cell>
          <cell r="E1980">
            <v>43616</v>
          </cell>
          <cell r="F1980">
            <v>43808</v>
          </cell>
        </row>
        <row r="1981">
          <cell r="A1981" t="str">
            <v>3010765200E53060000</v>
          </cell>
          <cell r="B1981" t="str">
            <v>PS ULTRA FTSE EUROPE</v>
          </cell>
          <cell r="C1981" t="str">
            <v>CCO EXPENSE</v>
          </cell>
          <cell r="D1981">
            <v>-26.09</v>
          </cell>
          <cell r="E1981">
            <v>43616</v>
          </cell>
          <cell r="F1981">
            <v>43808</v>
          </cell>
        </row>
        <row r="1982">
          <cell r="A1982" t="str">
            <v>3010765200E60100000</v>
          </cell>
          <cell r="B1982" t="str">
            <v>PS ULTRA FTSE EUROPE</v>
          </cell>
          <cell r="C1982" t="str">
            <v>REGULATORY</v>
          </cell>
          <cell r="D1982">
            <v>-55.15</v>
          </cell>
          <cell r="E1982">
            <v>43616</v>
          </cell>
          <cell r="F1982">
            <v>43808</v>
          </cell>
        </row>
        <row r="1983">
          <cell r="A1983" t="str">
            <v>3010765200E62520000</v>
          </cell>
          <cell r="B1983" t="str">
            <v>PS ULTRA FTSE EUROPE</v>
          </cell>
          <cell r="C1983" t="str">
            <v>BASIS POINT LICENSING FEE</v>
          </cell>
          <cell r="D1983">
            <v>-830.21</v>
          </cell>
          <cell r="E1983">
            <v>43616</v>
          </cell>
          <cell r="F1983">
            <v>43808</v>
          </cell>
        </row>
        <row r="1984">
          <cell r="A1984" t="str">
            <v>3010765200E69130000</v>
          </cell>
          <cell r="B1984" t="str">
            <v>PS ULTRA FTSE EUROPE</v>
          </cell>
          <cell r="C1984" t="str">
            <v>OTHER EXPENSE</v>
          </cell>
          <cell r="D1984">
            <v>-190.25</v>
          </cell>
          <cell r="E1984">
            <v>43616</v>
          </cell>
          <cell r="F1984">
            <v>43808</v>
          </cell>
        </row>
        <row r="1985">
          <cell r="A1985" t="str">
            <v>3010765200E76010000</v>
          </cell>
          <cell r="B1985" t="str">
            <v>PS ULTRA FTSE EUROPE</v>
          </cell>
          <cell r="C1985" t="str">
            <v>TAX EXPENSE</v>
          </cell>
          <cell r="D1985">
            <v>-2820.08</v>
          </cell>
          <cell r="E1985">
            <v>43616</v>
          </cell>
          <cell r="F1985">
            <v>43808</v>
          </cell>
        </row>
        <row r="1986">
          <cell r="A1986" t="str">
            <v>30107652004060</v>
          </cell>
          <cell r="B1986" t="str">
            <v>PS ULTRA FTSE EUROPE</v>
          </cell>
          <cell r="C1986" t="str">
            <v>TOTAL EXPENSES</v>
          </cell>
          <cell r="D1986">
            <v>-26242.63</v>
          </cell>
          <cell r="E1986">
            <v>43616</v>
          </cell>
          <cell r="F1986">
            <v>43808</v>
          </cell>
        </row>
        <row r="1987">
          <cell r="A1987" t="str">
            <v>30107652004100</v>
          </cell>
          <cell r="B1987" t="str">
            <v>PS ULTRA FTSE EUROPE</v>
          </cell>
          <cell r="C1987" t="str">
            <v>TOTAL NET INCOME</v>
          </cell>
          <cell r="D1987">
            <v>15608.13</v>
          </cell>
          <cell r="E1987">
            <v>43616</v>
          </cell>
          <cell r="F1987">
            <v>43808</v>
          </cell>
        </row>
        <row r="1988">
          <cell r="A1988" t="str">
            <v>30107652004150</v>
          </cell>
          <cell r="B1988" t="str">
            <v>PS ULTRA FTSE EUROPE</v>
          </cell>
          <cell r="C1988" t="str">
            <v>INVESTMENT SHORT SHORT GAIN</v>
          </cell>
          <cell r="D1988">
            <v>464247.14</v>
          </cell>
          <cell r="E1988">
            <v>43616</v>
          </cell>
          <cell r="F1988">
            <v>43808</v>
          </cell>
        </row>
        <row r="1989">
          <cell r="A1989" t="str">
            <v>30107652004250</v>
          </cell>
          <cell r="B1989" t="str">
            <v>PS ULTRA FTSE EUROPE</v>
          </cell>
          <cell r="C1989" t="str">
            <v>INVESTMENT SHORT TERM LOSS</v>
          </cell>
          <cell r="D1989">
            <v>-1112874.4099999999</v>
          </cell>
          <cell r="E1989">
            <v>43616</v>
          </cell>
          <cell r="F1989">
            <v>43808</v>
          </cell>
        </row>
        <row r="1990">
          <cell r="A1990" t="str">
            <v>30107652004450</v>
          </cell>
          <cell r="B1990" t="str">
            <v>PS ULTRA FTSE EUROPE</v>
          </cell>
          <cell r="C1990" t="str">
            <v>SUBTOTAL</v>
          </cell>
          <cell r="D1990">
            <v>-648627.27</v>
          </cell>
          <cell r="E1990">
            <v>43616</v>
          </cell>
          <cell r="F1990">
            <v>43808</v>
          </cell>
        </row>
        <row r="1991">
          <cell r="A1991" t="str">
            <v>30107652005400</v>
          </cell>
          <cell r="B1991" t="str">
            <v>PS ULTRA FTSE EUROPE</v>
          </cell>
          <cell r="C1991" t="str">
            <v>TOTAL GAIN/LOSS</v>
          </cell>
          <cell r="D1991">
            <v>-648627.27</v>
          </cell>
          <cell r="E1991">
            <v>43616</v>
          </cell>
          <cell r="F1991">
            <v>43808</v>
          </cell>
        </row>
        <row r="1992">
          <cell r="A1992" t="str">
            <v>30107652005450</v>
          </cell>
          <cell r="B1992" t="str">
            <v>PS ULTRA FTSE EUROPE</v>
          </cell>
          <cell r="C1992" t="str">
            <v>INVESTMENTS</v>
          </cell>
          <cell r="D1992">
            <v>244821.73</v>
          </cell>
          <cell r="E1992">
            <v>43616</v>
          </cell>
          <cell r="F1992">
            <v>43808</v>
          </cell>
        </row>
        <row r="1993">
          <cell r="A1993" t="str">
            <v>30107652005650</v>
          </cell>
          <cell r="B1993" t="str">
            <v>PS ULTRA FTSE EUROPE</v>
          </cell>
          <cell r="C1993" t="str">
            <v>TOTAL UNREALIZED GAIN/LOSS - INVESTMENTS</v>
          </cell>
          <cell r="D1993">
            <v>244821.73</v>
          </cell>
          <cell r="E1993">
            <v>43616</v>
          </cell>
          <cell r="F1993">
            <v>43808</v>
          </cell>
        </row>
        <row r="1994">
          <cell r="A1994" t="str">
            <v>30107652006000</v>
          </cell>
          <cell r="B1994" t="str">
            <v>PS ULTRA FTSE EUROPE</v>
          </cell>
          <cell r="C1994" t="str">
            <v>TOTAL EQUITY</v>
          </cell>
          <cell r="D1994">
            <v>5129744.87</v>
          </cell>
          <cell r="E1994">
            <v>43616</v>
          </cell>
          <cell r="F1994">
            <v>43808</v>
          </cell>
        </row>
        <row r="1995">
          <cell r="A1995" t="str">
            <v>30107652006050</v>
          </cell>
          <cell r="B1995" t="str">
            <v>PS ULTRA FTSE EUROPE</v>
          </cell>
          <cell r="C1995" t="str">
            <v>BALANCE</v>
          </cell>
          <cell r="D1995">
            <v>0</v>
          </cell>
          <cell r="E1995">
            <v>43616</v>
          </cell>
          <cell r="F1995">
            <v>43808</v>
          </cell>
        </row>
        <row r="1996">
          <cell r="A1996" t="str">
            <v>3010767600S3000</v>
          </cell>
          <cell r="B1996" t="str">
            <v>PROSHARES ULTRA BRAZIL</v>
          </cell>
          <cell r="C1996" t="str">
            <v>DERIVATIVES</v>
          </cell>
          <cell r="D1996">
            <v>183003.95</v>
          </cell>
          <cell r="E1996">
            <v>43616</v>
          </cell>
          <cell r="F1996">
            <v>43808</v>
          </cell>
        </row>
        <row r="1997">
          <cell r="A1997" t="str">
            <v>3010767600S4000</v>
          </cell>
          <cell r="B1997" t="str">
            <v>PROSHARES ULTRA BRAZIL</v>
          </cell>
          <cell r="C1997" t="str">
            <v>CASH EQUIVALENTS</v>
          </cell>
          <cell r="D1997">
            <v>4886563.6500000004</v>
          </cell>
          <cell r="E1997">
            <v>43616</v>
          </cell>
          <cell r="F1997">
            <v>43808</v>
          </cell>
        </row>
        <row r="1998">
          <cell r="A1998" t="str">
            <v>30107676001000</v>
          </cell>
          <cell r="B1998" t="str">
            <v>PROSHARES ULTRA BRAZIL</v>
          </cell>
          <cell r="C1998" t="str">
            <v>TOTAL INVESTMENTS</v>
          </cell>
          <cell r="D1998">
            <v>5069567.5999999996</v>
          </cell>
          <cell r="E1998">
            <v>43616</v>
          </cell>
          <cell r="F1998">
            <v>43808</v>
          </cell>
        </row>
        <row r="1999">
          <cell r="A1999" t="str">
            <v>30107676001050</v>
          </cell>
          <cell r="B1999" t="str">
            <v>PROSHARES ULTRA BRAZIL</v>
          </cell>
          <cell r="C1999" t="str">
            <v>CASH</v>
          </cell>
          <cell r="D1999">
            <v>2098391.23</v>
          </cell>
          <cell r="E1999">
            <v>43616</v>
          </cell>
          <cell r="F1999">
            <v>43808</v>
          </cell>
        </row>
        <row r="2000">
          <cell r="A2000" t="str">
            <v>3010767600AI9070</v>
          </cell>
          <cell r="B2000" t="str">
            <v>PROSHARES ULTRA BRAZIL</v>
          </cell>
          <cell r="C2000" t="str">
            <v>ACCRUED INTEREST INCOME - OTHER</v>
          </cell>
          <cell r="D2000">
            <v>199.49</v>
          </cell>
          <cell r="E2000">
            <v>43616</v>
          </cell>
          <cell r="F2000">
            <v>43808</v>
          </cell>
        </row>
        <row r="2001">
          <cell r="A2001" t="str">
            <v>30107676001200</v>
          </cell>
          <cell r="B2001" t="str">
            <v>PROSHARES ULTRA BRAZIL</v>
          </cell>
          <cell r="C2001" t="str">
            <v>SUBTOTAL</v>
          </cell>
          <cell r="D2001">
            <v>199.49</v>
          </cell>
          <cell r="E2001">
            <v>43616</v>
          </cell>
          <cell r="F2001">
            <v>43808</v>
          </cell>
        </row>
        <row r="2002">
          <cell r="A2002" t="str">
            <v>3010767600P52150000</v>
          </cell>
          <cell r="B2002" t="str">
            <v>PROSHARES ULTRA BRAZIL</v>
          </cell>
          <cell r="C2002" t="str">
            <v>PREPAID REIMBURSEMENT OF ADVISOR EXPENSE</v>
          </cell>
          <cell r="D2002">
            <v>1713.63</v>
          </cell>
          <cell r="E2002">
            <v>43616</v>
          </cell>
          <cell r="F2002">
            <v>43808</v>
          </cell>
        </row>
        <row r="2003">
          <cell r="A2003" t="str">
            <v>3010767600P52300000</v>
          </cell>
          <cell r="B2003" t="str">
            <v>PROSHARES ULTRA BRAZIL</v>
          </cell>
          <cell r="C2003" t="str">
            <v>PREPAID WAIVER FROM ADVISOR EXPENSE</v>
          </cell>
          <cell r="D2003">
            <v>5435.33</v>
          </cell>
          <cell r="E2003">
            <v>43616</v>
          </cell>
          <cell r="F2003">
            <v>43808</v>
          </cell>
        </row>
        <row r="2004">
          <cell r="A2004" t="str">
            <v>30107676001800</v>
          </cell>
          <cell r="B2004" t="str">
            <v>PROSHARES ULTRA BRAZIL</v>
          </cell>
          <cell r="C2004" t="str">
            <v>SUBTOTAL</v>
          </cell>
          <cell r="D2004">
            <v>7148.96</v>
          </cell>
          <cell r="E2004">
            <v>43616</v>
          </cell>
          <cell r="F2004">
            <v>43808</v>
          </cell>
        </row>
        <row r="2005">
          <cell r="A2005" t="str">
            <v>30107676001850</v>
          </cell>
          <cell r="B2005" t="str">
            <v>PROSHARES ULTRA BRAZIL</v>
          </cell>
          <cell r="C2005" t="str">
            <v>TOTAL ASSETS</v>
          </cell>
          <cell r="D2005">
            <v>7175307.2800000003</v>
          </cell>
          <cell r="E2005">
            <v>43616</v>
          </cell>
          <cell r="F2005">
            <v>43808</v>
          </cell>
        </row>
        <row r="2006">
          <cell r="A2006" t="str">
            <v>3010767600AE50030000</v>
          </cell>
          <cell r="B2006" t="str">
            <v>PROSHARES ULTRA BRAZIL</v>
          </cell>
          <cell r="C2006" t="str">
            <v>ACCRUED ADMINISTRATION FEE</v>
          </cell>
          <cell r="D2006">
            <v>11047.53</v>
          </cell>
          <cell r="E2006">
            <v>43616</v>
          </cell>
          <cell r="F2006">
            <v>43808</v>
          </cell>
        </row>
        <row r="2007">
          <cell r="A2007" t="str">
            <v>3010767600AE50040000</v>
          </cell>
          <cell r="B2007" t="str">
            <v>PROSHARES ULTRA BRAZIL</v>
          </cell>
          <cell r="C2007" t="str">
            <v>ACCRUED ADMINISTRATION OUT OF POCKET</v>
          </cell>
          <cell r="D2007">
            <v>3067.02</v>
          </cell>
          <cell r="E2007">
            <v>43616</v>
          </cell>
          <cell r="F2007">
            <v>43808</v>
          </cell>
        </row>
        <row r="2008">
          <cell r="A2008" t="str">
            <v>3010767600AE50110000</v>
          </cell>
          <cell r="B2008" t="str">
            <v>PROSHARES ULTRA BRAZIL</v>
          </cell>
          <cell r="C2008" t="str">
            <v>ACCRUED SUB-ADVISORY FEE</v>
          </cell>
          <cell r="D2008">
            <v>724.7</v>
          </cell>
          <cell r="E2008">
            <v>43616</v>
          </cell>
          <cell r="F2008">
            <v>43808</v>
          </cell>
        </row>
        <row r="2009">
          <cell r="A2009" t="str">
            <v>3010767600AE50150000</v>
          </cell>
          <cell r="B2009" t="str">
            <v>PROSHARES ULTRA BRAZIL</v>
          </cell>
          <cell r="C2009" t="str">
            <v>ACCRUED AUDIT FEE</v>
          </cell>
          <cell r="D2009">
            <v>9027.7800000000007</v>
          </cell>
          <cell r="E2009">
            <v>43616</v>
          </cell>
          <cell r="F2009">
            <v>43808</v>
          </cell>
        </row>
        <row r="2010">
          <cell r="A2010" t="str">
            <v>3010767600AE50300000</v>
          </cell>
          <cell r="B2010" t="str">
            <v>PROSHARES ULTRA BRAZIL</v>
          </cell>
          <cell r="C2010" t="str">
            <v>ACCRUED PROFESSIONAL FEES</v>
          </cell>
          <cell r="D2010">
            <v>11.07</v>
          </cell>
          <cell r="E2010">
            <v>43616</v>
          </cell>
          <cell r="F2010">
            <v>43808</v>
          </cell>
        </row>
        <row r="2011">
          <cell r="A2011" t="str">
            <v>3010767600AE50650000</v>
          </cell>
          <cell r="B2011" t="str">
            <v>PROSHARES ULTRA BRAZIL</v>
          </cell>
          <cell r="C2011" t="str">
            <v>ACCRUED CUSTODY FEE</v>
          </cell>
          <cell r="D2011">
            <v>195.18</v>
          </cell>
          <cell r="E2011">
            <v>43616</v>
          </cell>
          <cell r="F2011">
            <v>43808</v>
          </cell>
        </row>
        <row r="2012">
          <cell r="A2012" t="str">
            <v>3010767600AE50700000</v>
          </cell>
          <cell r="B2012" t="str">
            <v>PROSHARES ULTRA BRAZIL</v>
          </cell>
          <cell r="C2012" t="str">
            <v>ACCRUED DIRECTORS/TRUSTEE FEE</v>
          </cell>
          <cell r="D2012">
            <v>51.76</v>
          </cell>
          <cell r="E2012">
            <v>43616</v>
          </cell>
          <cell r="F2012">
            <v>43808</v>
          </cell>
        </row>
        <row r="2013">
          <cell r="A2013" t="str">
            <v>3010767600AE50810000</v>
          </cell>
          <cell r="B2013" t="str">
            <v>PROSHARES ULTRA BRAZIL</v>
          </cell>
          <cell r="C2013" t="str">
            <v>ACCRUED MANAGEMENT FEES (VARIABLE)</v>
          </cell>
          <cell r="D2013">
            <v>5435.33</v>
          </cell>
          <cell r="E2013">
            <v>43616</v>
          </cell>
          <cell r="F2013">
            <v>43808</v>
          </cell>
        </row>
        <row r="2014">
          <cell r="A2014" t="str">
            <v>3010767600AE50850000</v>
          </cell>
          <cell r="B2014" t="str">
            <v>PROSHARES ULTRA BRAZIL</v>
          </cell>
          <cell r="C2014" t="str">
            <v>ACCRUED INSURANCE FEE</v>
          </cell>
          <cell r="D2014">
            <v>29.12</v>
          </cell>
          <cell r="E2014">
            <v>43616</v>
          </cell>
          <cell r="F2014">
            <v>43808</v>
          </cell>
        </row>
        <row r="2015">
          <cell r="A2015" t="str">
            <v>3010767600AE50900000</v>
          </cell>
          <cell r="B2015" t="str">
            <v>PROSHARES ULTRA BRAZIL</v>
          </cell>
          <cell r="C2015" t="str">
            <v>ACCRUED LEGAL FEE</v>
          </cell>
          <cell r="D2015">
            <v>10.5</v>
          </cell>
          <cell r="E2015">
            <v>43616</v>
          </cell>
          <cell r="F2015">
            <v>43808</v>
          </cell>
        </row>
        <row r="2016">
          <cell r="A2016" t="str">
            <v>3010767600AE51520000</v>
          </cell>
          <cell r="B2016" t="str">
            <v>PROSHARES ULTRA BRAZIL</v>
          </cell>
          <cell r="C2016" t="str">
            <v>ACCRUED LISTING EXPENSE</v>
          </cell>
          <cell r="D2016">
            <v>-355.56</v>
          </cell>
          <cell r="E2016">
            <v>43616</v>
          </cell>
          <cell r="F2016">
            <v>43808</v>
          </cell>
        </row>
        <row r="2017">
          <cell r="A2017" t="str">
            <v>3010767600AE51600000</v>
          </cell>
          <cell r="B2017" t="str">
            <v>PROSHARES ULTRA BRAZIL</v>
          </cell>
          <cell r="C2017" t="str">
            <v>ACCRUED SHAREHOLDER REPORTING FEE</v>
          </cell>
          <cell r="D2017">
            <v>1759.44</v>
          </cell>
          <cell r="E2017">
            <v>43616</v>
          </cell>
          <cell r="F2017">
            <v>43808</v>
          </cell>
        </row>
        <row r="2018">
          <cell r="A2018" t="str">
            <v>3010767600AE52310000</v>
          </cell>
          <cell r="B2018" t="str">
            <v>PROSHARES ULTRA BRAZIL</v>
          </cell>
          <cell r="C2018" t="str">
            <v>ACCRUED TREASURER SERVICES</v>
          </cell>
          <cell r="D2018">
            <v>969.52</v>
          </cell>
          <cell r="E2018">
            <v>43616</v>
          </cell>
          <cell r="F2018">
            <v>43808</v>
          </cell>
        </row>
        <row r="2019">
          <cell r="A2019" t="str">
            <v>3010767600AE53060000</v>
          </cell>
          <cell r="B2019" t="str">
            <v>PROSHARES ULTRA BRAZIL</v>
          </cell>
          <cell r="C2019" t="str">
            <v>ACCRUED CCO EXPENSE</v>
          </cell>
          <cell r="D2019">
            <v>70.5</v>
          </cell>
          <cell r="E2019">
            <v>43616</v>
          </cell>
          <cell r="F2019">
            <v>43808</v>
          </cell>
        </row>
        <row r="2020">
          <cell r="A2020" t="str">
            <v>3010767600AE60100000</v>
          </cell>
          <cell r="B2020" t="str">
            <v>PROSHARES ULTRA BRAZIL</v>
          </cell>
          <cell r="C2020" t="str">
            <v>ACCRUED REGULATORY</v>
          </cell>
          <cell r="D2020">
            <v>26.52</v>
          </cell>
          <cell r="E2020">
            <v>43616</v>
          </cell>
          <cell r="F2020">
            <v>43808</v>
          </cell>
        </row>
        <row r="2021">
          <cell r="A2021" t="str">
            <v>3010767600AE62520000</v>
          </cell>
          <cell r="B2021" t="str">
            <v>PROSHARES ULTRA BRAZIL</v>
          </cell>
          <cell r="C2021" t="str">
            <v>ACCRUED BASIS POINT LICENSING FEE</v>
          </cell>
          <cell r="D2021">
            <v>-117.75</v>
          </cell>
          <cell r="E2021">
            <v>43616</v>
          </cell>
          <cell r="F2021">
            <v>43808</v>
          </cell>
        </row>
        <row r="2022">
          <cell r="A2022" t="str">
            <v>3010767600AE69130000</v>
          </cell>
          <cell r="B2022" t="str">
            <v>PROSHARES ULTRA BRAZIL</v>
          </cell>
          <cell r="C2022" t="str">
            <v>ACCRUED OTHER EXPENSE</v>
          </cell>
          <cell r="D2022">
            <v>107.29</v>
          </cell>
          <cell r="E2022">
            <v>43616</v>
          </cell>
          <cell r="F2022">
            <v>43808</v>
          </cell>
        </row>
        <row r="2023">
          <cell r="A2023" t="str">
            <v>3010767600AE76010000</v>
          </cell>
          <cell r="B2023" t="str">
            <v>PROSHARES ULTRA BRAZIL</v>
          </cell>
          <cell r="C2023" t="str">
            <v>ACCRUED TAX EXPENSE</v>
          </cell>
          <cell r="D2023">
            <v>2371.9699999999998</v>
          </cell>
          <cell r="E2023">
            <v>43616</v>
          </cell>
          <cell r="F2023">
            <v>43808</v>
          </cell>
        </row>
        <row r="2024">
          <cell r="A2024" t="str">
            <v>3010767600AE84230000</v>
          </cell>
          <cell r="B2024" t="str">
            <v>PROSHARES ULTRA BRAZIL</v>
          </cell>
          <cell r="C2024" t="str">
            <v>ACCRUED LEGAL FEES OOP</v>
          </cell>
          <cell r="D2024">
            <v>-0.56999999999999995</v>
          </cell>
          <cell r="E2024">
            <v>43616</v>
          </cell>
          <cell r="F2024">
            <v>43808</v>
          </cell>
        </row>
        <row r="2025">
          <cell r="A2025" t="str">
            <v>3010767600AE84240000</v>
          </cell>
          <cell r="B2025" t="str">
            <v>PROSHARES ULTRA BRAZIL</v>
          </cell>
          <cell r="C2025" t="str">
            <v>ACCRUED PROFESSIONAL FEES OOP</v>
          </cell>
          <cell r="D2025">
            <v>-0.52</v>
          </cell>
          <cell r="E2025">
            <v>43616</v>
          </cell>
          <cell r="F2025">
            <v>43808</v>
          </cell>
        </row>
        <row r="2026">
          <cell r="A2026" t="str">
            <v>30107676002150</v>
          </cell>
          <cell r="B2026" t="str">
            <v>PROSHARES ULTRA BRAZIL</v>
          </cell>
          <cell r="C2026" t="str">
            <v>SUBTOTAL</v>
          </cell>
          <cell r="D2026">
            <v>34430.83</v>
          </cell>
          <cell r="E2026">
            <v>43616</v>
          </cell>
          <cell r="F2026">
            <v>43808</v>
          </cell>
        </row>
        <row r="2027">
          <cell r="A2027" t="str">
            <v>30107676002550</v>
          </cell>
          <cell r="B2027" t="str">
            <v>PROSHARES ULTRA BRAZIL</v>
          </cell>
          <cell r="C2027" t="str">
            <v>TOTAL LIABILITIES</v>
          </cell>
          <cell r="D2027">
            <v>34430.83</v>
          </cell>
          <cell r="E2027">
            <v>43616</v>
          </cell>
          <cell r="F2027">
            <v>43808</v>
          </cell>
        </row>
        <row r="2028">
          <cell r="A2028" t="str">
            <v>30107676002600</v>
          </cell>
          <cell r="B2028" t="str">
            <v>PROSHARES ULTRA BRAZIL</v>
          </cell>
          <cell r="C2028" t="str">
            <v>TOTAL NET ASSETS AT MARKET</v>
          </cell>
          <cell r="D2028">
            <v>7140876.4500000002</v>
          </cell>
          <cell r="E2028">
            <v>43616</v>
          </cell>
          <cell r="F2028">
            <v>43808</v>
          </cell>
        </row>
        <row r="2029">
          <cell r="A2029" t="str">
            <v>30107676002650</v>
          </cell>
          <cell r="B2029" t="str">
            <v>PROSHARES ULTRA BRAZIL</v>
          </cell>
          <cell r="C2029" t="str">
            <v>FUND SHARES OUTSTANDING</v>
          </cell>
          <cell r="D2029">
            <v>91557</v>
          </cell>
          <cell r="E2029">
            <v>43616</v>
          </cell>
          <cell r="F2029">
            <v>43808</v>
          </cell>
        </row>
        <row r="2030">
          <cell r="A2030" t="str">
            <v>30107676002700</v>
          </cell>
          <cell r="B2030" t="str">
            <v>PROSHARES ULTRA BRAZIL</v>
          </cell>
          <cell r="C2030" t="str">
            <v>NET ASSET VALUE</v>
          </cell>
          <cell r="D2030">
            <v>77.993780000000001</v>
          </cell>
          <cell r="E2030">
            <v>43616</v>
          </cell>
          <cell r="F2030">
            <v>43808</v>
          </cell>
        </row>
        <row r="2031">
          <cell r="A2031" t="str">
            <v>30107676002750</v>
          </cell>
          <cell r="B2031" t="str">
            <v>PROSHARES ULTRA BRAZIL</v>
          </cell>
          <cell r="C2031" t="str">
            <v>NET ASSET VALUE (ROUNDED)</v>
          </cell>
          <cell r="D2031">
            <v>77.989999999999995</v>
          </cell>
          <cell r="E2031">
            <v>43616</v>
          </cell>
          <cell r="F2031">
            <v>43808</v>
          </cell>
        </row>
        <row r="2032">
          <cell r="A2032" t="str">
            <v>30107676002800</v>
          </cell>
          <cell r="B2032" t="str">
            <v>PROSHARES ULTRA BRAZIL</v>
          </cell>
          <cell r="C2032" t="str">
            <v>SUBSCRIPTIONS</v>
          </cell>
          <cell r="D2032">
            <v>121786555.09</v>
          </cell>
          <cell r="E2032">
            <v>43616</v>
          </cell>
          <cell r="F2032">
            <v>43808</v>
          </cell>
        </row>
        <row r="2033">
          <cell r="A2033" t="str">
            <v>30107676002950</v>
          </cell>
          <cell r="B2033" t="str">
            <v>PROSHARES ULTRA BRAZIL</v>
          </cell>
          <cell r="C2033" t="str">
            <v>REDEMPTIONS</v>
          </cell>
          <cell r="D2033">
            <v>-102634911.14</v>
          </cell>
          <cell r="E2033">
            <v>43616</v>
          </cell>
          <cell r="F2033">
            <v>43808</v>
          </cell>
        </row>
        <row r="2034">
          <cell r="A2034" t="str">
            <v>30107676003100</v>
          </cell>
          <cell r="B2034" t="str">
            <v>PROSHARES ULTRA BRAZIL</v>
          </cell>
          <cell r="C2034" t="str">
            <v>SUBTOTAL</v>
          </cell>
          <cell r="D2034">
            <v>19151643.949999999</v>
          </cell>
          <cell r="E2034">
            <v>43616</v>
          </cell>
          <cell r="F2034">
            <v>43808</v>
          </cell>
        </row>
        <row r="2035">
          <cell r="A2035" t="str">
            <v>30107676003150</v>
          </cell>
          <cell r="B2035" t="str">
            <v>PROSHARES ULTRA BRAZIL</v>
          </cell>
          <cell r="C2035" t="str">
            <v>UNDISTRIBUTED GAIN/LOSS PRIOR</v>
          </cell>
          <cell r="D2035">
            <v>-8072486.25</v>
          </cell>
          <cell r="E2035">
            <v>43616</v>
          </cell>
          <cell r="F2035">
            <v>43808</v>
          </cell>
        </row>
        <row r="2036">
          <cell r="A2036" t="str">
            <v>30107676003200</v>
          </cell>
          <cell r="B2036" t="str">
            <v>PROSHARES ULTRA BRAZIL</v>
          </cell>
          <cell r="C2036" t="str">
            <v>ADJ TO BEG BAL (GAIN/LOSS)</v>
          </cell>
          <cell r="D2036">
            <v>484267</v>
          </cell>
          <cell r="E2036">
            <v>43616</v>
          </cell>
          <cell r="F2036">
            <v>43808</v>
          </cell>
        </row>
        <row r="2037">
          <cell r="A2037" t="str">
            <v>30107676003250</v>
          </cell>
          <cell r="B2037" t="str">
            <v>PROSHARES ULTRA BRAZIL</v>
          </cell>
          <cell r="C2037" t="str">
            <v>ADJUSTED UND GAIN/LOSS PRIOR</v>
          </cell>
          <cell r="D2037">
            <v>-7588219.25</v>
          </cell>
          <cell r="E2037">
            <v>43616</v>
          </cell>
          <cell r="F2037">
            <v>43808</v>
          </cell>
        </row>
        <row r="2038">
          <cell r="A2038" t="str">
            <v>30107676003350</v>
          </cell>
          <cell r="B2038" t="str">
            <v>PROSHARES ULTRA BRAZIL</v>
          </cell>
          <cell r="C2038" t="str">
            <v>UNDISTRIBUTED INCOME PRIOR</v>
          </cell>
          <cell r="D2038">
            <v>-34622.82</v>
          </cell>
          <cell r="E2038">
            <v>43616</v>
          </cell>
          <cell r="F2038">
            <v>43808</v>
          </cell>
        </row>
        <row r="2039">
          <cell r="A2039" t="str">
            <v>30107676003400</v>
          </cell>
          <cell r="B2039" t="str">
            <v>PROSHARES ULTRA BRAZIL</v>
          </cell>
          <cell r="C2039" t="str">
            <v>ADJ TO BEG BAL (INCOME)</v>
          </cell>
          <cell r="D2039">
            <v>58667</v>
          </cell>
          <cell r="E2039">
            <v>43616</v>
          </cell>
          <cell r="F2039">
            <v>43808</v>
          </cell>
        </row>
        <row r="2040">
          <cell r="A2040" t="str">
            <v>30107676003450</v>
          </cell>
          <cell r="B2040" t="str">
            <v>PROSHARES ULTRA BRAZIL</v>
          </cell>
          <cell r="C2040" t="str">
            <v>ADJUSTED UND INCOME PRIOR</v>
          </cell>
          <cell r="D2040">
            <v>24044.18</v>
          </cell>
          <cell r="E2040">
            <v>43616</v>
          </cell>
          <cell r="F2040">
            <v>43808</v>
          </cell>
        </row>
        <row r="2041">
          <cell r="A2041" t="str">
            <v>30107676003500</v>
          </cell>
          <cell r="B2041" t="str">
            <v>PROSHARES ULTRA BRAZIL</v>
          </cell>
          <cell r="C2041" t="str">
            <v>DISTRIBUTED INCOME</v>
          </cell>
          <cell r="D2041">
            <v>-33951.629999999997</v>
          </cell>
          <cell r="E2041">
            <v>43616</v>
          </cell>
          <cell r="F2041">
            <v>43808</v>
          </cell>
        </row>
        <row r="2042">
          <cell r="A2042" t="str">
            <v>30107676003600</v>
          </cell>
          <cell r="B2042" t="str">
            <v>PROSHARES ULTRA BRAZIL</v>
          </cell>
          <cell r="C2042" t="str">
            <v>TOTAL CAPITAL</v>
          </cell>
          <cell r="D2042">
            <v>11553517.25</v>
          </cell>
          <cell r="E2042">
            <v>43616</v>
          </cell>
          <cell r="F2042">
            <v>43808</v>
          </cell>
        </row>
        <row r="2043">
          <cell r="A2043" t="str">
            <v>3010767600I9070</v>
          </cell>
          <cell r="B2043" t="str">
            <v>PROSHARES ULTRA BRAZIL</v>
          </cell>
          <cell r="C2043" t="str">
            <v>INTEREST INCOME - OTHER</v>
          </cell>
          <cell r="D2043">
            <v>47602.22</v>
          </cell>
          <cell r="E2043">
            <v>43616</v>
          </cell>
          <cell r="F2043">
            <v>43808</v>
          </cell>
        </row>
        <row r="2044">
          <cell r="A2044" t="str">
            <v>3010767600I9071</v>
          </cell>
          <cell r="B2044" t="str">
            <v>PROSHARES ULTRA BRAZIL</v>
          </cell>
          <cell r="C2044" t="str">
            <v>INTEREST INCOME ON CURRENCY</v>
          </cell>
          <cell r="D2044">
            <v>-0.19</v>
          </cell>
          <cell r="E2044">
            <v>43616</v>
          </cell>
          <cell r="F2044">
            <v>43808</v>
          </cell>
        </row>
        <row r="2045">
          <cell r="A2045" t="str">
            <v>30107676003650</v>
          </cell>
          <cell r="B2045" t="str">
            <v>PROSHARES ULTRA BRAZIL</v>
          </cell>
          <cell r="C2045" t="str">
            <v>SUBTOTAL</v>
          </cell>
          <cell r="D2045">
            <v>47602.03</v>
          </cell>
          <cell r="E2045">
            <v>43616</v>
          </cell>
          <cell r="F2045">
            <v>43808</v>
          </cell>
        </row>
        <row r="2046">
          <cell r="A2046" t="str">
            <v>30107676004000</v>
          </cell>
          <cell r="B2046" t="str">
            <v>PROSHARES ULTRA BRAZIL</v>
          </cell>
          <cell r="C2046" t="str">
            <v>TOTAL INCOME</v>
          </cell>
          <cell r="D2046">
            <v>47602.03</v>
          </cell>
          <cell r="E2046">
            <v>43616</v>
          </cell>
          <cell r="F2046">
            <v>43808</v>
          </cell>
        </row>
        <row r="2047">
          <cell r="A2047" t="str">
            <v>3010767600E50030000</v>
          </cell>
          <cell r="B2047" t="str">
            <v>PROSHARES ULTRA BRAZIL</v>
          </cell>
          <cell r="C2047" t="str">
            <v>ADMINISTRATION FEE</v>
          </cell>
          <cell r="D2047">
            <v>-13152</v>
          </cell>
          <cell r="E2047">
            <v>43616</v>
          </cell>
          <cell r="F2047">
            <v>43808</v>
          </cell>
        </row>
        <row r="2048">
          <cell r="A2048" t="str">
            <v>3010767600E50040000</v>
          </cell>
          <cell r="B2048" t="str">
            <v>PROSHARES ULTRA BRAZIL</v>
          </cell>
          <cell r="C2048" t="str">
            <v>ADMINISTRATION OUT OF POCKET</v>
          </cell>
          <cell r="D2048">
            <v>-3646.08</v>
          </cell>
          <cell r="E2048">
            <v>43616</v>
          </cell>
          <cell r="F2048">
            <v>43808</v>
          </cell>
        </row>
        <row r="2049">
          <cell r="A2049" t="str">
            <v>3010767600E50110000</v>
          </cell>
          <cell r="B2049" t="str">
            <v>PROSHARES ULTRA BRAZIL</v>
          </cell>
          <cell r="C2049" t="str">
            <v>SUB-ADVISORY FEE</v>
          </cell>
          <cell r="D2049">
            <v>-3747.07</v>
          </cell>
          <cell r="E2049">
            <v>43616</v>
          </cell>
          <cell r="F2049">
            <v>43808</v>
          </cell>
        </row>
        <row r="2050">
          <cell r="A2050" t="str">
            <v>3010767600E50150000</v>
          </cell>
          <cell r="B2050" t="str">
            <v>PROSHARES ULTRA BRAZIL</v>
          </cell>
          <cell r="C2050" t="str">
            <v>AUDIT FEE</v>
          </cell>
          <cell r="D2050">
            <v>-9056.2099999999991</v>
          </cell>
          <cell r="E2050">
            <v>43616</v>
          </cell>
          <cell r="F2050">
            <v>43808</v>
          </cell>
        </row>
        <row r="2051">
          <cell r="A2051" t="str">
            <v>3010767600E50300000</v>
          </cell>
          <cell r="B2051" t="str">
            <v>PROSHARES ULTRA BRAZIL</v>
          </cell>
          <cell r="C2051" t="str">
            <v>PROFESSIONAL FEES</v>
          </cell>
          <cell r="D2051">
            <v>-19.97</v>
          </cell>
          <cell r="E2051">
            <v>43616</v>
          </cell>
          <cell r="F2051">
            <v>43808</v>
          </cell>
        </row>
        <row r="2052">
          <cell r="A2052" t="str">
            <v>3010767600E50650000</v>
          </cell>
          <cell r="B2052" t="str">
            <v>PROSHARES ULTRA BRAZIL</v>
          </cell>
          <cell r="C2052" t="str">
            <v>CUSTODY FEE</v>
          </cell>
          <cell r="D2052">
            <v>-217.34</v>
          </cell>
          <cell r="E2052">
            <v>43616</v>
          </cell>
          <cell r="F2052">
            <v>43808</v>
          </cell>
        </row>
        <row r="2053">
          <cell r="A2053" t="str">
            <v>3010767600E50700000</v>
          </cell>
          <cell r="B2053" t="str">
            <v>PROSHARES ULTRA BRAZIL</v>
          </cell>
          <cell r="C2053" t="str">
            <v>DIRECTORS/TRUSTEE FEE</v>
          </cell>
          <cell r="D2053">
            <v>-82.95</v>
          </cell>
          <cell r="E2053">
            <v>43616</v>
          </cell>
          <cell r="F2053">
            <v>43808</v>
          </cell>
        </row>
        <row r="2054">
          <cell r="A2054" t="str">
            <v>3010767600E50810000</v>
          </cell>
          <cell r="B2054" t="str">
            <v>PROSHARES ULTRA BRAZIL</v>
          </cell>
          <cell r="C2054" t="str">
            <v>MANAGEMENT FEES (VARIABLE)</v>
          </cell>
          <cell r="D2054">
            <v>-28103.32</v>
          </cell>
          <cell r="E2054">
            <v>43616</v>
          </cell>
          <cell r="F2054">
            <v>43808</v>
          </cell>
        </row>
        <row r="2055">
          <cell r="A2055" t="str">
            <v>3010767600E50850000</v>
          </cell>
          <cell r="B2055" t="str">
            <v>PROSHARES ULTRA BRAZIL</v>
          </cell>
          <cell r="C2055" t="str">
            <v>INSURANCE FEE</v>
          </cell>
          <cell r="D2055">
            <v>-61.44</v>
          </cell>
          <cell r="E2055">
            <v>43616</v>
          </cell>
          <cell r="F2055">
            <v>43808</v>
          </cell>
        </row>
        <row r="2056">
          <cell r="A2056" t="str">
            <v>3010767600E50900000</v>
          </cell>
          <cell r="B2056" t="str">
            <v>PROSHARES ULTRA BRAZIL</v>
          </cell>
          <cell r="C2056" t="str">
            <v>LEGAL FEE</v>
          </cell>
          <cell r="D2056">
            <v>-57.1</v>
          </cell>
          <cell r="E2056">
            <v>43616</v>
          </cell>
          <cell r="F2056">
            <v>43808</v>
          </cell>
        </row>
        <row r="2057">
          <cell r="A2057" t="str">
            <v>3010767600E51520000</v>
          </cell>
          <cell r="B2057" t="str">
            <v>PROSHARES ULTRA BRAZIL</v>
          </cell>
          <cell r="C2057" t="str">
            <v>LISTING EXPENSE</v>
          </cell>
          <cell r="D2057">
            <v>-4659.84</v>
          </cell>
          <cell r="E2057">
            <v>43616</v>
          </cell>
          <cell r="F2057">
            <v>43808</v>
          </cell>
        </row>
        <row r="2058">
          <cell r="A2058" t="str">
            <v>3010767600E51600000</v>
          </cell>
          <cell r="B2058" t="str">
            <v>PROSHARES ULTRA BRAZIL</v>
          </cell>
          <cell r="C2058" t="str">
            <v>SHAREHOLDER REPORTING FEE</v>
          </cell>
          <cell r="D2058">
            <v>-1658.48</v>
          </cell>
          <cell r="E2058">
            <v>43616</v>
          </cell>
          <cell r="F2058">
            <v>43808</v>
          </cell>
        </row>
        <row r="2059">
          <cell r="A2059" t="str">
            <v>3010767600E52150000</v>
          </cell>
          <cell r="B2059" t="str">
            <v>PROSHARES ULTRA BRAZIL</v>
          </cell>
          <cell r="C2059" t="str">
            <v>REIMBURSEMENT OF ADVISOR EXPENSE</v>
          </cell>
          <cell r="D2059">
            <v>7551.06</v>
          </cell>
          <cell r="E2059">
            <v>43616</v>
          </cell>
          <cell r="F2059">
            <v>43808</v>
          </cell>
        </row>
        <row r="2060">
          <cell r="A2060" t="str">
            <v>3010767600E52300000</v>
          </cell>
          <cell r="B2060" t="str">
            <v>PROSHARES ULTRA BRAZIL</v>
          </cell>
          <cell r="C2060" t="str">
            <v>WAIVER FROM ADVISOR EXPENSE</v>
          </cell>
          <cell r="D2060">
            <v>28103.32</v>
          </cell>
          <cell r="E2060">
            <v>43616</v>
          </cell>
          <cell r="F2060">
            <v>43808</v>
          </cell>
        </row>
        <row r="2061">
          <cell r="A2061" t="str">
            <v>3010767600E52310000</v>
          </cell>
          <cell r="B2061" t="str">
            <v>PROSHARES ULTRA BRAZIL</v>
          </cell>
          <cell r="C2061" t="str">
            <v>TREASURER SERVICES</v>
          </cell>
          <cell r="D2061">
            <v>-1850.17</v>
          </cell>
          <cell r="E2061">
            <v>43616</v>
          </cell>
          <cell r="F2061">
            <v>43808</v>
          </cell>
        </row>
        <row r="2062">
          <cell r="A2062" t="str">
            <v>3010767600E53060000</v>
          </cell>
          <cell r="B2062" t="str">
            <v>PROSHARES ULTRA BRAZIL</v>
          </cell>
          <cell r="C2062" t="str">
            <v>CCO EXPENSE</v>
          </cell>
          <cell r="D2062">
            <v>-37.24</v>
          </cell>
          <cell r="E2062">
            <v>43616</v>
          </cell>
          <cell r="F2062">
            <v>43808</v>
          </cell>
        </row>
        <row r="2063">
          <cell r="A2063" t="str">
            <v>3010767600E60100000</v>
          </cell>
          <cell r="B2063" t="str">
            <v>PROSHARES ULTRA BRAZIL</v>
          </cell>
          <cell r="C2063" t="str">
            <v>REGULATORY</v>
          </cell>
          <cell r="D2063">
            <v>-74.94</v>
          </cell>
          <cell r="E2063">
            <v>43616</v>
          </cell>
          <cell r="F2063">
            <v>43808</v>
          </cell>
        </row>
        <row r="2064">
          <cell r="A2064" t="str">
            <v>3010767600E62520000</v>
          </cell>
          <cell r="B2064" t="str">
            <v>PROSHARES ULTRA BRAZIL</v>
          </cell>
          <cell r="C2064" t="str">
            <v>BASIS POINT LICENSING FEE</v>
          </cell>
          <cell r="D2064">
            <v>-1738.94</v>
          </cell>
          <cell r="E2064">
            <v>43616</v>
          </cell>
          <cell r="F2064">
            <v>43808</v>
          </cell>
        </row>
        <row r="2065">
          <cell r="A2065" t="str">
            <v>3010767600E66590000</v>
          </cell>
          <cell r="B2065" t="str">
            <v>PROSHARES ULTRA BRAZIL</v>
          </cell>
          <cell r="C2065" t="str">
            <v>EXCISE TAX</v>
          </cell>
          <cell r="D2065">
            <v>-774</v>
          </cell>
          <cell r="E2065">
            <v>43616</v>
          </cell>
          <cell r="F2065">
            <v>43808</v>
          </cell>
        </row>
        <row r="2066">
          <cell r="A2066" t="str">
            <v>3010767600E69130000</v>
          </cell>
          <cell r="B2066" t="str">
            <v>PROSHARES ULTRA BRAZIL</v>
          </cell>
          <cell r="C2066" t="str">
            <v>OTHER EXPENSE</v>
          </cell>
          <cell r="D2066">
            <v>-195.49</v>
          </cell>
          <cell r="E2066">
            <v>43616</v>
          </cell>
          <cell r="F2066">
            <v>43808</v>
          </cell>
        </row>
        <row r="2067">
          <cell r="A2067" t="str">
            <v>3010767600E76010000</v>
          </cell>
          <cell r="B2067" t="str">
            <v>PROSHARES ULTRA BRAZIL</v>
          </cell>
          <cell r="C2067" t="str">
            <v>TAX EXPENSE</v>
          </cell>
          <cell r="D2067">
            <v>-2820.08</v>
          </cell>
          <cell r="E2067">
            <v>43616</v>
          </cell>
          <cell r="F2067">
            <v>43808</v>
          </cell>
        </row>
        <row r="2068">
          <cell r="A2068" t="str">
            <v>30107676004060</v>
          </cell>
          <cell r="B2068" t="str">
            <v>PROSHARES ULTRA BRAZIL</v>
          </cell>
          <cell r="C2068" t="str">
            <v>TOTAL EXPENSES</v>
          </cell>
          <cell r="D2068">
            <v>-36298.28</v>
          </cell>
          <cell r="E2068">
            <v>43616</v>
          </cell>
          <cell r="F2068">
            <v>43808</v>
          </cell>
        </row>
        <row r="2069">
          <cell r="A2069" t="str">
            <v>30107676004100</v>
          </cell>
          <cell r="B2069" t="str">
            <v>PROSHARES ULTRA BRAZIL</v>
          </cell>
          <cell r="C2069" t="str">
            <v>TOTAL NET INCOME</v>
          </cell>
          <cell r="D2069">
            <v>11303.75</v>
          </cell>
          <cell r="E2069">
            <v>43616</v>
          </cell>
          <cell r="F2069">
            <v>43808</v>
          </cell>
        </row>
        <row r="2070">
          <cell r="A2070" t="str">
            <v>30107676004150</v>
          </cell>
          <cell r="B2070" t="str">
            <v>PROSHARES ULTRA BRAZIL</v>
          </cell>
          <cell r="C2070" t="str">
            <v>INVESTMENT SHORT SHORT GAIN</v>
          </cell>
          <cell r="D2070">
            <v>436495.67</v>
          </cell>
          <cell r="E2070">
            <v>43616</v>
          </cell>
          <cell r="F2070">
            <v>43808</v>
          </cell>
        </row>
        <row r="2071">
          <cell r="A2071" t="str">
            <v>30107676004250</v>
          </cell>
          <cell r="B2071" t="str">
            <v>PROSHARES ULTRA BRAZIL</v>
          </cell>
          <cell r="C2071" t="str">
            <v>INVESTMENT SHORT TERM LOSS</v>
          </cell>
          <cell r="D2071">
            <v>-5043444.17</v>
          </cell>
          <cell r="E2071">
            <v>43616</v>
          </cell>
          <cell r="F2071">
            <v>43808</v>
          </cell>
        </row>
        <row r="2072">
          <cell r="A2072" t="str">
            <v>30107676004450</v>
          </cell>
          <cell r="B2072" t="str">
            <v>PROSHARES ULTRA BRAZIL</v>
          </cell>
          <cell r="C2072" t="str">
            <v>SUBTOTAL</v>
          </cell>
          <cell r="D2072">
            <v>-4606948.5</v>
          </cell>
          <cell r="E2072">
            <v>43616</v>
          </cell>
          <cell r="F2072">
            <v>43808</v>
          </cell>
        </row>
        <row r="2073">
          <cell r="A2073" t="str">
            <v>30107676005400</v>
          </cell>
          <cell r="B2073" t="str">
            <v>PROSHARES ULTRA BRAZIL</v>
          </cell>
          <cell r="C2073" t="str">
            <v>TOTAL GAIN/LOSS</v>
          </cell>
          <cell r="D2073">
            <v>-4606948.5</v>
          </cell>
          <cell r="E2073">
            <v>43616</v>
          </cell>
          <cell r="F2073">
            <v>43808</v>
          </cell>
        </row>
        <row r="2074">
          <cell r="A2074" t="str">
            <v>30107676005450</v>
          </cell>
          <cell r="B2074" t="str">
            <v>PROSHARES ULTRA BRAZIL</v>
          </cell>
          <cell r="C2074" t="str">
            <v>INVESTMENTS</v>
          </cell>
          <cell r="D2074">
            <v>183003.95</v>
          </cell>
          <cell r="E2074">
            <v>43616</v>
          </cell>
          <cell r="F2074">
            <v>43808</v>
          </cell>
        </row>
        <row r="2075">
          <cell r="A2075" t="str">
            <v>30107676005650</v>
          </cell>
          <cell r="B2075" t="str">
            <v>PROSHARES ULTRA BRAZIL</v>
          </cell>
          <cell r="C2075" t="str">
            <v>TOTAL UNREALIZED GAIN/LOSS - INVESTMENTS</v>
          </cell>
          <cell r="D2075">
            <v>183003.95</v>
          </cell>
          <cell r="E2075">
            <v>43616</v>
          </cell>
          <cell r="F2075">
            <v>43808</v>
          </cell>
        </row>
        <row r="2076">
          <cell r="A2076" t="str">
            <v>30107676006000</v>
          </cell>
          <cell r="B2076" t="str">
            <v>PROSHARES ULTRA BRAZIL</v>
          </cell>
          <cell r="C2076" t="str">
            <v>TOTAL EQUITY</v>
          </cell>
          <cell r="D2076">
            <v>7140876.4500000002</v>
          </cell>
          <cell r="E2076">
            <v>43616</v>
          </cell>
          <cell r="F2076">
            <v>43808</v>
          </cell>
        </row>
        <row r="2077">
          <cell r="A2077" t="str">
            <v>30107676006050</v>
          </cell>
          <cell r="B2077" t="str">
            <v>PROSHARES ULTRA BRAZIL</v>
          </cell>
          <cell r="C2077" t="str">
            <v>BALANCE</v>
          </cell>
          <cell r="D2077">
            <v>0</v>
          </cell>
          <cell r="E2077">
            <v>43616</v>
          </cell>
          <cell r="F2077">
            <v>43808</v>
          </cell>
        </row>
        <row r="2078">
          <cell r="A2078" t="str">
            <v>3010800800S3000</v>
          </cell>
          <cell r="B2078" t="str">
            <v>PROSHARES SHORT FTSE CHIN</v>
          </cell>
          <cell r="C2078" t="str">
            <v>DERIVATIVES</v>
          </cell>
          <cell r="D2078">
            <v>125750.35</v>
          </cell>
          <cell r="E2078">
            <v>43616</v>
          </cell>
          <cell r="F2078">
            <v>43808</v>
          </cell>
        </row>
        <row r="2079">
          <cell r="A2079" t="str">
            <v>3010800800S4000</v>
          </cell>
          <cell r="B2079" t="str">
            <v>PROSHARES SHORT FTSE CHIN</v>
          </cell>
          <cell r="C2079" t="str">
            <v>CASH EQUIVALENTS</v>
          </cell>
          <cell r="D2079">
            <v>5645346.3499999996</v>
          </cell>
          <cell r="E2079">
            <v>43616</v>
          </cell>
          <cell r="F2079">
            <v>43808</v>
          </cell>
        </row>
        <row r="2080">
          <cell r="A2080" t="str">
            <v>30108008001000</v>
          </cell>
          <cell r="B2080" t="str">
            <v>PROSHARES SHORT FTSE CHIN</v>
          </cell>
          <cell r="C2080" t="str">
            <v>TOTAL INVESTMENTS</v>
          </cell>
          <cell r="D2080">
            <v>5771096.7000000002</v>
          </cell>
          <cell r="E2080">
            <v>43616</v>
          </cell>
          <cell r="F2080">
            <v>43808</v>
          </cell>
        </row>
        <row r="2081">
          <cell r="A2081" t="str">
            <v>30108008001050</v>
          </cell>
          <cell r="B2081" t="str">
            <v>PROSHARES SHORT FTSE CHIN</v>
          </cell>
          <cell r="C2081" t="str">
            <v>CASH</v>
          </cell>
          <cell r="D2081">
            <v>1051996.95</v>
          </cell>
          <cell r="E2081">
            <v>43616</v>
          </cell>
          <cell r="F2081">
            <v>43808</v>
          </cell>
        </row>
        <row r="2082">
          <cell r="A2082" t="str">
            <v>3010800800AI9070</v>
          </cell>
          <cell r="B2082" t="str">
            <v>PROSHARES SHORT FTSE CHIN</v>
          </cell>
          <cell r="C2082" t="str">
            <v>ACCRUED INTEREST INCOME - OTHER</v>
          </cell>
          <cell r="D2082">
            <v>230.47</v>
          </cell>
          <cell r="E2082">
            <v>43616</v>
          </cell>
          <cell r="F2082">
            <v>43808</v>
          </cell>
        </row>
        <row r="2083">
          <cell r="A2083" t="str">
            <v>30108008001200</v>
          </cell>
          <cell r="B2083" t="str">
            <v>PROSHARES SHORT FTSE CHIN</v>
          </cell>
          <cell r="C2083" t="str">
            <v>SUBTOTAL</v>
          </cell>
          <cell r="D2083">
            <v>230.47</v>
          </cell>
          <cell r="E2083">
            <v>43616</v>
          </cell>
          <cell r="F2083">
            <v>43808</v>
          </cell>
        </row>
        <row r="2084">
          <cell r="A2084" t="str">
            <v>3010800800P50950000</v>
          </cell>
          <cell r="B2084" t="str">
            <v>PROSHARES SHORT FTSE CHIN</v>
          </cell>
          <cell r="C2084" t="str">
            <v>PREPAID MISCELLANEOUS FEE</v>
          </cell>
          <cell r="D2084">
            <v>29.49</v>
          </cell>
          <cell r="E2084">
            <v>43616</v>
          </cell>
          <cell r="F2084">
            <v>43808</v>
          </cell>
        </row>
        <row r="2085">
          <cell r="A2085" t="str">
            <v>3010800800P52150000</v>
          </cell>
          <cell r="B2085" t="str">
            <v>PROSHARES SHORT FTSE CHIN</v>
          </cell>
          <cell r="C2085" t="str">
            <v>PREPAID REIMBURSEMENT OF ADVISOR EXPENSE</v>
          </cell>
          <cell r="D2085">
            <v>2081.92</v>
          </cell>
          <cell r="E2085">
            <v>43616</v>
          </cell>
          <cell r="F2085">
            <v>43808</v>
          </cell>
        </row>
        <row r="2086">
          <cell r="A2086" t="str">
            <v>3010800800P52300000</v>
          </cell>
          <cell r="B2086" t="str">
            <v>PROSHARES SHORT FTSE CHIN</v>
          </cell>
          <cell r="C2086" t="str">
            <v>PREPAID WAIVER FROM ADVISOR EXPENSE</v>
          </cell>
          <cell r="D2086">
            <v>5509.83</v>
          </cell>
          <cell r="E2086">
            <v>43616</v>
          </cell>
          <cell r="F2086">
            <v>43808</v>
          </cell>
        </row>
        <row r="2087">
          <cell r="A2087" t="str">
            <v>30108008001800</v>
          </cell>
          <cell r="B2087" t="str">
            <v>PROSHARES SHORT FTSE CHIN</v>
          </cell>
          <cell r="C2087" t="str">
            <v>SUBTOTAL</v>
          </cell>
          <cell r="D2087">
            <v>7621.24</v>
          </cell>
          <cell r="E2087">
            <v>43616</v>
          </cell>
          <cell r="F2087">
            <v>43808</v>
          </cell>
        </row>
        <row r="2088">
          <cell r="A2088" t="str">
            <v>30108008001850</v>
          </cell>
          <cell r="B2088" t="str">
            <v>PROSHARES SHORT FTSE CHIN</v>
          </cell>
          <cell r="C2088" t="str">
            <v>TOTAL ASSETS</v>
          </cell>
          <cell r="D2088">
            <v>6830945.3600000003</v>
          </cell>
          <cell r="E2088">
            <v>43616</v>
          </cell>
          <cell r="F2088">
            <v>43808</v>
          </cell>
        </row>
        <row r="2089">
          <cell r="A2089" t="str">
            <v>3010800800AE50030000</v>
          </cell>
          <cell r="B2089" t="str">
            <v>PROSHARES SHORT FTSE CHIN</v>
          </cell>
          <cell r="C2089" t="str">
            <v>ACCRUED ADMINISTRATION FEE</v>
          </cell>
          <cell r="D2089">
            <v>11047.53</v>
          </cell>
          <cell r="E2089">
            <v>43616</v>
          </cell>
          <cell r="F2089">
            <v>43808</v>
          </cell>
        </row>
        <row r="2090">
          <cell r="A2090" t="str">
            <v>3010800800AE50040000</v>
          </cell>
          <cell r="B2090" t="str">
            <v>PROSHARES SHORT FTSE CHIN</v>
          </cell>
          <cell r="C2090" t="str">
            <v>ACCRUED ADMINISTRATION OUT OF POCKET</v>
          </cell>
          <cell r="D2090">
            <v>3067.05</v>
          </cell>
          <cell r="E2090">
            <v>43616</v>
          </cell>
          <cell r="F2090">
            <v>43808</v>
          </cell>
        </row>
        <row r="2091">
          <cell r="A2091" t="str">
            <v>3010800800AE50110000</v>
          </cell>
          <cell r="B2091" t="str">
            <v>PROSHARES SHORT FTSE CHIN</v>
          </cell>
          <cell r="C2091" t="str">
            <v>ACCRUED SUB-ADVISORY FEE</v>
          </cell>
          <cell r="D2091">
            <v>734.64</v>
          </cell>
          <cell r="E2091">
            <v>43616</v>
          </cell>
          <cell r="F2091">
            <v>43808</v>
          </cell>
        </row>
        <row r="2092">
          <cell r="A2092" t="str">
            <v>3010800800AE50150000</v>
          </cell>
          <cell r="B2092" t="str">
            <v>PROSHARES SHORT FTSE CHIN</v>
          </cell>
          <cell r="C2092" t="str">
            <v>ACCRUED AUDIT FEE</v>
          </cell>
          <cell r="D2092">
            <v>9036.65</v>
          </cell>
          <cell r="E2092">
            <v>43616</v>
          </cell>
          <cell r="F2092">
            <v>43808</v>
          </cell>
        </row>
        <row r="2093">
          <cell r="A2093" t="str">
            <v>3010800800AE50300000</v>
          </cell>
          <cell r="B2093" t="str">
            <v>PROSHARES SHORT FTSE CHIN</v>
          </cell>
          <cell r="C2093" t="str">
            <v>ACCRUED PROFESSIONAL FEES</v>
          </cell>
          <cell r="D2093">
            <v>11.16</v>
          </cell>
          <cell r="E2093">
            <v>43616</v>
          </cell>
          <cell r="F2093">
            <v>43808</v>
          </cell>
        </row>
        <row r="2094">
          <cell r="A2094" t="str">
            <v>3010800800AE50650000</v>
          </cell>
          <cell r="B2094" t="str">
            <v>PROSHARES SHORT FTSE CHIN</v>
          </cell>
          <cell r="C2094" t="str">
            <v>ACCRUED CUSTODY FEE</v>
          </cell>
          <cell r="D2094">
            <v>176.74</v>
          </cell>
          <cell r="E2094">
            <v>43616</v>
          </cell>
          <cell r="F2094">
            <v>43808</v>
          </cell>
        </row>
        <row r="2095">
          <cell r="A2095" t="str">
            <v>3010800800AE50700000</v>
          </cell>
          <cell r="B2095" t="str">
            <v>PROSHARES SHORT FTSE CHIN</v>
          </cell>
          <cell r="C2095" t="str">
            <v>ACCRUED DIRECTORS/TRUSTEE FEE</v>
          </cell>
          <cell r="D2095">
            <v>53.67</v>
          </cell>
          <cell r="E2095">
            <v>43616</v>
          </cell>
          <cell r="F2095">
            <v>43808</v>
          </cell>
        </row>
        <row r="2096">
          <cell r="A2096" t="str">
            <v>3010800800AE50810000</v>
          </cell>
          <cell r="B2096" t="str">
            <v>PROSHARES SHORT FTSE CHIN</v>
          </cell>
          <cell r="C2096" t="str">
            <v>ACCRUED MANAGEMENT FEES (VARIABLE)</v>
          </cell>
          <cell r="D2096">
            <v>5509.83</v>
          </cell>
          <cell r="E2096">
            <v>43616</v>
          </cell>
          <cell r="F2096">
            <v>43808</v>
          </cell>
        </row>
        <row r="2097">
          <cell r="A2097" t="str">
            <v>3010800800AE50850000</v>
          </cell>
          <cell r="B2097" t="str">
            <v>PROSHARES SHORT FTSE CHIN</v>
          </cell>
          <cell r="C2097" t="str">
            <v>ACCRUED INSURANCE FEE</v>
          </cell>
          <cell r="D2097">
            <v>-35.78</v>
          </cell>
          <cell r="E2097">
            <v>43616</v>
          </cell>
          <cell r="F2097">
            <v>43808</v>
          </cell>
        </row>
        <row r="2098">
          <cell r="A2098" t="str">
            <v>3010800800AE50900000</v>
          </cell>
          <cell r="B2098" t="str">
            <v>PROSHARES SHORT FTSE CHIN</v>
          </cell>
          <cell r="C2098" t="str">
            <v>ACCRUED LEGAL FEE</v>
          </cell>
          <cell r="D2098">
            <v>8.52</v>
          </cell>
          <cell r="E2098">
            <v>43616</v>
          </cell>
          <cell r="F2098">
            <v>43808</v>
          </cell>
        </row>
        <row r="2099">
          <cell r="A2099" t="str">
            <v>3010800800AE51520000</v>
          </cell>
          <cell r="B2099" t="str">
            <v>PROSHARES SHORT FTSE CHIN</v>
          </cell>
          <cell r="C2099" t="str">
            <v>ACCRUED LISTING EXPENSE</v>
          </cell>
          <cell r="D2099">
            <v>-355.56</v>
          </cell>
          <cell r="E2099">
            <v>43616</v>
          </cell>
          <cell r="F2099">
            <v>43808</v>
          </cell>
        </row>
        <row r="2100">
          <cell r="A2100" t="str">
            <v>3010800800AE51600000</v>
          </cell>
          <cell r="B2100" t="str">
            <v>PROSHARES SHORT FTSE CHIN</v>
          </cell>
          <cell r="C2100" t="str">
            <v>ACCRUED SHAREHOLDER REPORTING FEE</v>
          </cell>
          <cell r="D2100">
            <v>720.38</v>
          </cell>
          <cell r="E2100">
            <v>43616</v>
          </cell>
          <cell r="F2100">
            <v>43808</v>
          </cell>
        </row>
        <row r="2101">
          <cell r="A2101" t="str">
            <v>3010800800AE52310000</v>
          </cell>
          <cell r="B2101" t="str">
            <v>PROSHARES SHORT FTSE CHIN</v>
          </cell>
          <cell r="C2101" t="str">
            <v>ACCRUED TREASURER SERVICES</v>
          </cell>
          <cell r="D2101">
            <v>966.92</v>
          </cell>
          <cell r="E2101">
            <v>43616</v>
          </cell>
          <cell r="F2101">
            <v>43808</v>
          </cell>
        </row>
        <row r="2102">
          <cell r="A2102" t="str">
            <v>3010800800AE53060000</v>
          </cell>
          <cell r="B2102" t="str">
            <v>PROSHARES SHORT FTSE CHIN</v>
          </cell>
          <cell r="C2102" t="str">
            <v>ACCRUED CCO EXPENSE</v>
          </cell>
          <cell r="D2102">
            <v>57.96</v>
          </cell>
          <cell r="E2102">
            <v>43616</v>
          </cell>
          <cell r="F2102">
            <v>43808</v>
          </cell>
        </row>
        <row r="2103">
          <cell r="A2103" t="str">
            <v>3010800800AE60100000</v>
          </cell>
          <cell r="B2103" t="str">
            <v>PROSHARES SHORT FTSE CHIN</v>
          </cell>
          <cell r="C2103" t="str">
            <v>ACCRUED REGULATORY</v>
          </cell>
          <cell r="D2103">
            <v>28.92</v>
          </cell>
          <cell r="E2103">
            <v>43616</v>
          </cell>
          <cell r="F2103">
            <v>43808</v>
          </cell>
        </row>
        <row r="2104">
          <cell r="A2104" t="str">
            <v>3010800800AE62520000</v>
          </cell>
          <cell r="B2104" t="str">
            <v>PROSHARES SHORT FTSE CHIN</v>
          </cell>
          <cell r="C2104" t="str">
            <v>ACCRUED BASIS POINT LICENSING FEE</v>
          </cell>
          <cell r="D2104">
            <v>2926.48</v>
          </cell>
          <cell r="E2104">
            <v>43616</v>
          </cell>
          <cell r="F2104">
            <v>43808</v>
          </cell>
        </row>
        <row r="2105">
          <cell r="A2105" t="str">
            <v>3010800800AE69130000</v>
          </cell>
          <cell r="B2105" t="str">
            <v>PROSHARES SHORT FTSE CHIN</v>
          </cell>
          <cell r="C2105" t="str">
            <v>ACCRUED OTHER EXPENSE</v>
          </cell>
          <cell r="D2105">
            <v>93.59</v>
          </cell>
          <cell r="E2105">
            <v>43616</v>
          </cell>
          <cell r="F2105">
            <v>43808</v>
          </cell>
        </row>
        <row r="2106">
          <cell r="A2106" t="str">
            <v>3010800800AE76010000</v>
          </cell>
          <cell r="B2106" t="str">
            <v>PROSHARES SHORT FTSE CHIN</v>
          </cell>
          <cell r="C2106" t="str">
            <v>ACCRUED TAX EXPENSE</v>
          </cell>
          <cell r="D2106">
            <v>2371.9699999999998</v>
          </cell>
          <cell r="E2106">
            <v>43616</v>
          </cell>
          <cell r="F2106">
            <v>43808</v>
          </cell>
        </row>
        <row r="2107">
          <cell r="A2107" t="str">
            <v>3010800800AE84230000</v>
          </cell>
          <cell r="B2107" t="str">
            <v>PROSHARES SHORT FTSE CHIN</v>
          </cell>
          <cell r="C2107" t="str">
            <v>ACCRUED LEGAL FEES OOP</v>
          </cell>
          <cell r="D2107">
            <v>-0.51</v>
          </cell>
          <cell r="E2107">
            <v>43616</v>
          </cell>
          <cell r="F2107">
            <v>43808</v>
          </cell>
        </row>
        <row r="2108">
          <cell r="A2108" t="str">
            <v>3010800800AE84240000</v>
          </cell>
          <cell r="B2108" t="str">
            <v>PROSHARES SHORT FTSE CHIN</v>
          </cell>
          <cell r="C2108" t="str">
            <v>ACCRUED PROFESSIONAL FEES OOP</v>
          </cell>
          <cell r="D2108">
            <v>-0.38</v>
          </cell>
          <cell r="E2108">
            <v>43616</v>
          </cell>
          <cell r="F2108">
            <v>43808</v>
          </cell>
        </row>
        <row r="2109">
          <cell r="A2109" t="str">
            <v>30108008002150</v>
          </cell>
          <cell r="B2109" t="str">
            <v>PROSHARES SHORT FTSE CHIN</v>
          </cell>
          <cell r="C2109" t="str">
            <v>SUBTOTAL</v>
          </cell>
          <cell r="D2109">
            <v>36419.78</v>
          </cell>
          <cell r="E2109">
            <v>43616</v>
          </cell>
          <cell r="F2109">
            <v>43808</v>
          </cell>
        </row>
        <row r="2110">
          <cell r="A2110" t="str">
            <v>30108008002550</v>
          </cell>
          <cell r="B2110" t="str">
            <v>PROSHARES SHORT FTSE CHIN</v>
          </cell>
          <cell r="C2110" t="str">
            <v>TOTAL LIABILITIES</v>
          </cell>
          <cell r="D2110">
            <v>36419.78</v>
          </cell>
          <cell r="E2110">
            <v>43616</v>
          </cell>
          <cell r="F2110">
            <v>43808</v>
          </cell>
        </row>
        <row r="2111">
          <cell r="A2111" t="str">
            <v>30108008002600</v>
          </cell>
          <cell r="B2111" t="str">
            <v>PROSHARES SHORT FTSE CHIN</v>
          </cell>
          <cell r="C2111" t="str">
            <v>TOTAL NET ASSETS AT MARKET</v>
          </cell>
          <cell r="D2111">
            <v>6794525.5800000001</v>
          </cell>
          <cell r="E2111">
            <v>43616</v>
          </cell>
          <cell r="F2111">
            <v>43808</v>
          </cell>
        </row>
        <row r="2112">
          <cell r="A2112" t="str">
            <v>30108008002650</v>
          </cell>
          <cell r="B2112" t="str">
            <v>PROSHARES SHORT FTSE CHIN</v>
          </cell>
          <cell r="C2112" t="str">
            <v>FUND SHARES OUTSTANDING</v>
          </cell>
          <cell r="D2112">
            <v>350000</v>
          </cell>
          <cell r="E2112">
            <v>43616</v>
          </cell>
          <cell r="F2112">
            <v>43808</v>
          </cell>
        </row>
        <row r="2113">
          <cell r="A2113" t="str">
            <v>30108008002700</v>
          </cell>
          <cell r="B2113" t="str">
            <v>PROSHARES SHORT FTSE CHIN</v>
          </cell>
          <cell r="C2113" t="str">
            <v>NET ASSET VALUE</v>
          </cell>
          <cell r="D2113">
            <v>19.412929999999999</v>
          </cell>
          <cell r="E2113">
            <v>43616</v>
          </cell>
          <cell r="F2113">
            <v>43808</v>
          </cell>
        </row>
        <row r="2114">
          <cell r="A2114" t="str">
            <v>30108008002750</v>
          </cell>
          <cell r="B2114" t="str">
            <v>PROSHARES SHORT FTSE CHIN</v>
          </cell>
          <cell r="C2114" t="str">
            <v>NET ASSET VALUE (ROUNDED)</v>
          </cell>
          <cell r="D2114">
            <v>19.41</v>
          </cell>
          <cell r="E2114">
            <v>43616</v>
          </cell>
          <cell r="F2114">
            <v>43808</v>
          </cell>
        </row>
        <row r="2115">
          <cell r="A2115" t="str">
            <v>30108008002800</v>
          </cell>
          <cell r="B2115" t="str">
            <v>PROSHARES SHORT FTSE CHIN</v>
          </cell>
          <cell r="C2115" t="str">
            <v>SUBSCRIPTIONS</v>
          </cell>
          <cell r="D2115">
            <v>92857715.109999999</v>
          </cell>
          <cell r="E2115">
            <v>43616</v>
          </cell>
          <cell r="F2115">
            <v>43808</v>
          </cell>
        </row>
        <row r="2116">
          <cell r="A2116" t="str">
            <v>30108008002950</v>
          </cell>
          <cell r="B2116" t="str">
            <v>PROSHARES SHORT FTSE CHIN</v>
          </cell>
          <cell r="C2116" t="str">
            <v>REDEMPTIONS</v>
          </cell>
          <cell r="D2116">
            <v>-74469455.340000004</v>
          </cell>
          <cell r="E2116">
            <v>43616</v>
          </cell>
          <cell r="F2116">
            <v>43808</v>
          </cell>
        </row>
        <row r="2117">
          <cell r="A2117" t="str">
            <v>30108008003100</v>
          </cell>
          <cell r="B2117" t="str">
            <v>PROSHARES SHORT FTSE CHIN</v>
          </cell>
          <cell r="C2117" t="str">
            <v>SUBTOTAL</v>
          </cell>
          <cell r="D2117">
            <v>18388259.77</v>
          </cell>
          <cell r="E2117">
            <v>43616</v>
          </cell>
          <cell r="F2117">
            <v>43808</v>
          </cell>
        </row>
        <row r="2118">
          <cell r="A2118" t="str">
            <v>30108008003150</v>
          </cell>
          <cell r="B2118" t="str">
            <v>PROSHARES SHORT FTSE CHIN</v>
          </cell>
          <cell r="C2118" t="str">
            <v>UNDISTRIBUTED GAIN/LOSS PRIOR</v>
          </cell>
          <cell r="D2118">
            <v>-12308128.550000001</v>
          </cell>
          <cell r="E2118">
            <v>43616</v>
          </cell>
          <cell r="F2118">
            <v>43808</v>
          </cell>
        </row>
        <row r="2119">
          <cell r="A2119" t="str">
            <v>30108008003200</v>
          </cell>
          <cell r="B2119" t="str">
            <v>PROSHARES SHORT FTSE CHIN</v>
          </cell>
          <cell r="C2119" t="str">
            <v>ADJ TO BEG BAL (GAIN/LOSS)</v>
          </cell>
          <cell r="D2119">
            <v>1040187</v>
          </cell>
          <cell r="E2119">
            <v>43616</v>
          </cell>
          <cell r="F2119">
            <v>43808</v>
          </cell>
        </row>
        <row r="2120">
          <cell r="A2120" t="str">
            <v>30108008003250</v>
          </cell>
          <cell r="B2120" t="str">
            <v>PROSHARES SHORT FTSE CHIN</v>
          </cell>
          <cell r="C2120" t="str">
            <v>ADJUSTED UND GAIN/LOSS PRIOR</v>
          </cell>
          <cell r="D2120">
            <v>-11267941.550000001</v>
          </cell>
          <cell r="E2120">
            <v>43616</v>
          </cell>
          <cell r="F2120">
            <v>43808</v>
          </cell>
        </row>
        <row r="2121">
          <cell r="A2121" t="str">
            <v>30108008003350</v>
          </cell>
          <cell r="B2121" t="str">
            <v>PROSHARES SHORT FTSE CHIN</v>
          </cell>
          <cell r="C2121" t="str">
            <v>UNDISTRIBUTED INCOME PRIOR</v>
          </cell>
          <cell r="D2121">
            <v>17876.53</v>
          </cell>
          <cell r="E2121">
            <v>43616</v>
          </cell>
          <cell r="F2121">
            <v>43808</v>
          </cell>
        </row>
        <row r="2122">
          <cell r="A2122" t="str">
            <v>30108008003500</v>
          </cell>
          <cell r="B2122" t="str">
            <v>PROSHARES SHORT FTSE CHIN</v>
          </cell>
          <cell r="C2122" t="str">
            <v>DISTRIBUTED INCOME</v>
          </cell>
          <cell r="D2122">
            <v>-37998.6</v>
          </cell>
          <cell r="E2122">
            <v>43616</v>
          </cell>
          <cell r="F2122">
            <v>43808</v>
          </cell>
        </row>
        <row r="2123">
          <cell r="A2123" t="str">
            <v>30108008003600</v>
          </cell>
          <cell r="B2123" t="str">
            <v>PROSHARES SHORT FTSE CHIN</v>
          </cell>
          <cell r="C2123" t="str">
            <v>TOTAL CAPITAL</v>
          </cell>
          <cell r="D2123">
            <v>7100196.1500000004</v>
          </cell>
          <cell r="E2123">
            <v>43616</v>
          </cell>
          <cell r="F2123">
            <v>43808</v>
          </cell>
        </row>
        <row r="2124">
          <cell r="A2124" t="str">
            <v>3010800800I9070</v>
          </cell>
          <cell r="B2124" t="str">
            <v>PROSHARES SHORT FTSE CHIN</v>
          </cell>
          <cell r="C2124" t="str">
            <v>INTEREST INCOME - OTHER</v>
          </cell>
          <cell r="D2124">
            <v>63104.74</v>
          </cell>
          <cell r="E2124">
            <v>43616</v>
          </cell>
          <cell r="F2124">
            <v>43808</v>
          </cell>
        </row>
        <row r="2125">
          <cell r="A2125" t="str">
            <v>3010800800I9071</v>
          </cell>
          <cell r="B2125" t="str">
            <v>PROSHARES SHORT FTSE CHIN</v>
          </cell>
          <cell r="C2125" t="str">
            <v>INTEREST INCOME ON CURRENCY</v>
          </cell>
          <cell r="D2125">
            <v>-0.21</v>
          </cell>
          <cell r="E2125">
            <v>43616</v>
          </cell>
          <cell r="F2125">
            <v>43808</v>
          </cell>
        </row>
        <row r="2126">
          <cell r="A2126" t="str">
            <v>30108008003650</v>
          </cell>
          <cell r="B2126" t="str">
            <v>PROSHARES SHORT FTSE CHIN</v>
          </cell>
          <cell r="C2126" t="str">
            <v>SUBTOTAL</v>
          </cell>
          <cell r="D2126">
            <v>63104.53</v>
          </cell>
          <cell r="E2126">
            <v>43616</v>
          </cell>
          <cell r="F2126">
            <v>43808</v>
          </cell>
        </row>
        <row r="2127">
          <cell r="A2127" t="str">
            <v>30108008004000</v>
          </cell>
          <cell r="B2127" t="str">
            <v>PROSHARES SHORT FTSE CHIN</v>
          </cell>
          <cell r="C2127" t="str">
            <v>TOTAL INCOME</v>
          </cell>
          <cell r="D2127">
            <v>63104.53</v>
          </cell>
          <cell r="E2127">
            <v>43616</v>
          </cell>
          <cell r="F2127">
            <v>43808</v>
          </cell>
        </row>
        <row r="2128">
          <cell r="A2128" t="str">
            <v>3010800800E50030000</v>
          </cell>
          <cell r="B2128" t="str">
            <v>PROSHARES SHORT FTSE CHIN</v>
          </cell>
          <cell r="C2128" t="str">
            <v>ADMINISTRATION FEE</v>
          </cell>
          <cell r="D2128">
            <v>-13152</v>
          </cell>
          <cell r="E2128">
            <v>43616</v>
          </cell>
          <cell r="F2128">
            <v>43808</v>
          </cell>
        </row>
        <row r="2129">
          <cell r="A2129" t="str">
            <v>3010800800E50040000</v>
          </cell>
          <cell r="B2129" t="str">
            <v>PROSHARES SHORT FTSE CHIN</v>
          </cell>
          <cell r="C2129" t="str">
            <v>ADMINISTRATION OUT OF POCKET</v>
          </cell>
          <cell r="D2129">
            <v>-3646.08</v>
          </cell>
          <cell r="E2129">
            <v>43616</v>
          </cell>
          <cell r="F2129">
            <v>43808</v>
          </cell>
        </row>
        <row r="2130">
          <cell r="A2130" t="str">
            <v>3010800800E50110000</v>
          </cell>
          <cell r="B2130" t="str">
            <v>PROSHARES SHORT FTSE CHIN</v>
          </cell>
          <cell r="C2130" t="str">
            <v>SUB-ADVISORY FEE</v>
          </cell>
          <cell r="D2130">
            <v>-3678.56</v>
          </cell>
          <cell r="E2130">
            <v>43616</v>
          </cell>
          <cell r="F2130">
            <v>43808</v>
          </cell>
        </row>
        <row r="2131">
          <cell r="A2131" t="str">
            <v>3010800800E50150000</v>
          </cell>
          <cell r="B2131" t="str">
            <v>PROSHARES SHORT FTSE CHIN</v>
          </cell>
          <cell r="C2131" t="str">
            <v>AUDIT FEE</v>
          </cell>
          <cell r="D2131">
            <v>-9042</v>
          </cell>
          <cell r="E2131">
            <v>43616</v>
          </cell>
          <cell r="F2131">
            <v>43808</v>
          </cell>
        </row>
        <row r="2132">
          <cell r="A2132" t="str">
            <v>3010800800E50300000</v>
          </cell>
          <cell r="B2132" t="str">
            <v>PROSHARES SHORT FTSE CHIN</v>
          </cell>
          <cell r="C2132" t="str">
            <v>PROFESSIONAL FEES</v>
          </cell>
          <cell r="D2132">
            <v>-20.84</v>
          </cell>
          <cell r="E2132">
            <v>43616</v>
          </cell>
          <cell r="F2132">
            <v>43808</v>
          </cell>
        </row>
        <row r="2133">
          <cell r="A2133" t="str">
            <v>3010800800E50650000</v>
          </cell>
          <cell r="B2133" t="str">
            <v>PROSHARES SHORT FTSE CHIN</v>
          </cell>
          <cell r="C2133" t="str">
            <v>CUSTODY FEE</v>
          </cell>
          <cell r="D2133">
            <v>-201.88</v>
          </cell>
          <cell r="E2133">
            <v>43616</v>
          </cell>
          <cell r="F2133">
            <v>43808</v>
          </cell>
        </row>
        <row r="2134">
          <cell r="A2134" t="str">
            <v>3010800800E50700000</v>
          </cell>
          <cell r="B2134" t="str">
            <v>PROSHARES SHORT FTSE CHIN</v>
          </cell>
          <cell r="C2134" t="str">
            <v>DIRECTORS/TRUSTEE FEE</v>
          </cell>
          <cell r="D2134">
            <v>-82.19</v>
          </cell>
          <cell r="E2134">
            <v>43616</v>
          </cell>
          <cell r="F2134">
            <v>43808</v>
          </cell>
        </row>
        <row r="2135">
          <cell r="A2135" t="str">
            <v>3010800800E50810000</v>
          </cell>
          <cell r="B2135" t="str">
            <v>PROSHARES SHORT FTSE CHIN</v>
          </cell>
          <cell r="C2135" t="str">
            <v>MANAGEMENT FEES (VARIABLE)</v>
          </cell>
          <cell r="D2135">
            <v>-27589.3</v>
          </cell>
          <cell r="E2135">
            <v>43616</v>
          </cell>
          <cell r="F2135">
            <v>43808</v>
          </cell>
        </row>
        <row r="2136">
          <cell r="A2136" t="str">
            <v>3010800800E50850000</v>
          </cell>
          <cell r="B2136" t="str">
            <v>PROSHARES SHORT FTSE CHIN</v>
          </cell>
          <cell r="C2136" t="str">
            <v>INSURANCE FEE</v>
          </cell>
          <cell r="D2136">
            <v>-49.92</v>
          </cell>
          <cell r="E2136">
            <v>43616</v>
          </cell>
          <cell r="F2136">
            <v>43808</v>
          </cell>
        </row>
        <row r="2137">
          <cell r="A2137" t="str">
            <v>3010800800E50900000</v>
          </cell>
          <cell r="B2137" t="str">
            <v>PROSHARES SHORT FTSE CHIN</v>
          </cell>
          <cell r="C2137" t="str">
            <v>LEGAL FEE</v>
          </cell>
          <cell r="D2137">
            <v>-52.81</v>
          </cell>
          <cell r="E2137">
            <v>43616</v>
          </cell>
          <cell r="F2137">
            <v>43808</v>
          </cell>
        </row>
        <row r="2138">
          <cell r="A2138" t="str">
            <v>3010800800E50950000</v>
          </cell>
          <cell r="B2138" t="str">
            <v>PROSHARES SHORT FTSE CHIN</v>
          </cell>
          <cell r="C2138" t="str">
            <v>MISCELLANEOUS FEE</v>
          </cell>
          <cell r="D2138">
            <v>-12.2</v>
          </cell>
          <cell r="E2138">
            <v>43616</v>
          </cell>
          <cell r="F2138">
            <v>43808</v>
          </cell>
        </row>
        <row r="2139">
          <cell r="A2139" t="str">
            <v>3010800800E51520000</v>
          </cell>
          <cell r="B2139" t="str">
            <v>PROSHARES SHORT FTSE CHIN</v>
          </cell>
          <cell r="C2139" t="str">
            <v>LISTING EXPENSE</v>
          </cell>
          <cell r="D2139">
            <v>-4659.84</v>
          </cell>
          <cell r="E2139">
            <v>43616</v>
          </cell>
          <cell r="F2139">
            <v>43808</v>
          </cell>
        </row>
        <row r="2140">
          <cell r="A2140" t="str">
            <v>3010800800E51600000</v>
          </cell>
          <cell r="B2140" t="str">
            <v>PROSHARES SHORT FTSE CHIN</v>
          </cell>
          <cell r="C2140" t="str">
            <v>SHAREHOLDER REPORTING FEE</v>
          </cell>
          <cell r="D2140">
            <v>-1345.82</v>
          </cell>
          <cell r="E2140">
            <v>43616</v>
          </cell>
          <cell r="F2140">
            <v>43808</v>
          </cell>
        </row>
        <row r="2141">
          <cell r="A2141" t="str">
            <v>3010800800E52150000</v>
          </cell>
          <cell r="B2141" t="str">
            <v>PROSHARES SHORT FTSE CHIN</v>
          </cell>
          <cell r="C2141" t="str">
            <v>REIMBURSEMENT OF ADVISOR EXPENSE</v>
          </cell>
          <cell r="D2141">
            <v>9572.25</v>
          </cell>
          <cell r="E2141">
            <v>43616</v>
          </cell>
          <cell r="F2141">
            <v>43808</v>
          </cell>
        </row>
        <row r="2142">
          <cell r="A2142" t="str">
            <v>3010800800E52300000</v>
          </cell>
          <cell r="B2142" t="str">
            <v>PROSHARES SHORT FTSE CHIN</v>
          </cell>
          <cell r="C2142" t="str">
            <v>WAIVER FROM ADVISOR EXPENSE</v>
          </cell>
          <cell r="D2142">
            <v>27589.3</v>
          </cell>
          <cell r="E2142">
            <v>43616</v>
          </cell>
          <cell r="F2142">
            <v>43808</v>
          </cell>
        </row>
        <row r="2143">
          <cell r="A2143" t="str">
            <v>3010800800E52310000</v>
          </cell>
          <cell r="B2143" t="str">
            <v>PROSHARES SHORT FTSE CHIN</v>
          </cell>
          <cell r="C2143" t="str">
            <v>TREASURER SERVICES</v>
          </cell>
          <cell r="D2143">
            <v>-1848.18</v>
          </cell>
          <cell r="E2143">
            <v>43616</v>
          </cell>
          <cell r="F2143">
            <v>43808</v>
          </cell>
        </row>
        <row r="2144">
          <cell r="A2144" t="str">
            <v>3010800800E53060000</v>
          </cell>
          <cell r="B2144" t="str">
            <v>PROSHARES SHORT FTSE CHIN</v>
          </cell>
          <cell r="C2144" t="str">
            <v>CCO EXPENSE</v>
          </cell>
          <cell r="D2144">
            <v>-35.18</v>
          </cell>
          <cell r="E2144">
            <v>43616</v>
          </cell>
          <cell r="F2144">
            <v>43808</v>
          </cell>
        </row>
        <row r="2145">
          <cell r="A2145" t="str">
            <v>3010800800E60100000</v>
          </cell>
          <cell r="B2145" t="str">
            <v>PROSHARES SHORT FTSE CHIN</v>
          </cell>
          <cell r="C2145" t="str">
            <v>REGULATORY</v>
          </cell>
          <cell r="D2145">
            <v>-74.790000000000006</v>
          </cell>
          <cell r="E2145">
            <v>43616</v>
          </cell>
          <cell r="F2145">
            <v>43808</v>
          </cell>
        </row>
        <row r="2146">
          <cell r="A2146" t="str">
            <v>3010800800E62520000</v>
          </cell>
          <cell r="B2146" t="str">
            <v>PROSHARES SHORT FTSE CHIN</v>
          </cell>
          <cell r="C2146" t="str">
            <v>BASIS POINT LICENSING FEE</v>
          </cell>
          <cell r="D2146">
            <v>-3494.66</v>
          </cell>
          <cell r="E2146">
            <v>43616</v>
          </cell>
          <cell r="F2146">
            <v>43808</v>
          </cell>
        </row>
        <row r="2147">
          <cell r="A2147" t="str">
            <v>3010800800E69130000</v>
          </cell>
          <cell r="B2147" t="str">
            <v>PROSHARES SHORT FTSE CHIN</v>
          </cell>
          <cell r="C2147" t="str">
            <v>OTHER EXPENSE</v>
          </cell>
          <cell r="D2147">
            <v>-194.68</v>
          </cell>
          <cell r="E2147">
            <v>43616</v>
          </cell>
          <cell r="F2147">
            <v>43808</v>
          </cell>
        </row>
        <row r="2148">
          <cell r="A2148" t="str">
            <v>3010800800E76010000</v>
          </cell>
          <cell r="B2148" t="str">
            <v>PROSHARES SHORT FTSE CHIN</v>
          </cell>
          <cell r="C2148" t="str">
            <v>TAX EXPENSE</v>
          </cell>
          <cell r="D2148">
            <v>-2820.08</v>
          </cell>
          <cell r="E2148">
            <v>43616</v>
          </cell>
          <cell r="F2148">
            <v>43808</v>
          </cell>
        </row>
        <row r="2149">
          <cell r="A2149" t="str">
            <v>30108008004060</v>
          </cell>
          <cell r="B2149" t="str">
            <v>PROSHARES SHORT FTSE CHIN</v>
          </cell>
          <cell r="C2149" t="str">
            <v>TOTAL EXPENSES</v>
          </cell>
          <cell r="D2149">
            <v>-34839.46</v>
          </cell>
          <cell r="E2149">
            <v>43616</v>
          </cell>
          <cell r="F2149">
            <v>43808</v>
          </cell>
        </row>
        <row r="2150">
          <cell r="A2150" t="str">
            <v>30108008004100</v>
          </cell>
          <cell r="B2150" t="str">
            <v>PROSHARES SHORT FTSE CHIN</v>
          </cell>
          <cell r="C2150" t="str">
            <v>TOTAL NET INCOME</v>
          </cell>
          <cell r="D2150">
            <v>28265.07</v>
          </cell>
          <cell r="E2150">
            <v>43616</v>
          </cell>
          <cell r="F2150">
            <v>43808</v>
          </cell>
        </row>
        <row r="2151">
          <cell r="A2151" t="str">
            <v>30108008004150</v>
          </cell>
          <cell r="B2151" t="str">
            <v>PROSHARES SHORT FTSE CHIN</v>
          </cell>
          <cell r="C2151" t="str">
            <v>INVESTMENT SHORT SHORT GAIN</v>
          </cell>
          <cell r="D2151">
            <v>18457.87</v>
          </cell>
          <cell r="E2151">
            <v>43616</v>
          </cell>
          <cell r="F2151">
            <v>43808</v>
          </cell>
        </row>
        <row r="2152">
          <cell r="A2152" t="str">
            <v>30108008004250</v>
          </cell>
          <cell r="B2152" t="str">
            <v>PROSHARES SHORT FTSE CHIN</v>
          </cell>
          <cell r="C2152" t="str">
            <v>INVESTMENT SHORT TERM LOSS</v>
          </cell>
          <cell r="D2152">
            <v>-478143.86</v>
          </cell>
          <cell r="E2152">
            <v>43616</v>
          </cell>
          <cell r="F2152">
            <v>43808</v>
          </cell>
        </row>
        <row r="2153">
          <cell r="A2153" t="str">
            <v>30108008004450</v>
          </cell>
          <cell r="B2153" t="str">
            <v>PROSHARES SHORT FTSE CHIN</v>
          </cell>
          <cell r="C2153" t="str">
            <v>SUBTOTAL</v>
          </cell>
          <cell r="D2153">
            <v>-459685.99</v>
          </cell>
          <cell r="E2153">
            <v>43616</v>
          </cell>
          <cell r="F2153">
            <v>43808</v>
          </cell>
        </row>
        <row r="2154">
          <cell r="A2154" t="str">
            <v>30108008005400</v>
          </cell>
          <cell r="B2154" t="str">
            <v>PROSHARES SHORT FTSE CHIN</v>
          </cell>
          <cell r="C2154" t="str">
            <v>TOTAL GAIN/LOSS</v>
          </cell>
          <cell r="D2154">
            <v>-459685.99</v>
          </cell>
          <cell r="E2154">
            <v>43616</v>
          </cell>
          <cell r="F2154">
            <v>43808</v>
          </cell>
        </row>
        <row r="2155">
          <cell r="A2155" t="str">
            <v>30108008005450</v>
          </cell>
          <cell r="B2155" t="str">
            <v>PROSHARES SHORT FTSE CHIN</v>
          </cell>
          <cell r="C2155" t="str">
            <v>INVESTMENTS</v>
          </cell>
          <cell r="D2155">
            <v>125750.35</v>
          </cell>
          <cell r="E2155">
            <v>43616</v>
          </cell>
          <cell r="F2155">
            <v>43808</v>
          </cell>
        </row>
        <row r="2156">
          <cell r="A2156" t="str">
            <v>30108008005650</v>
          </cell>
          <cell r="B2156" t="str">
            <v>PROSHARES SHORT FTSE CHIN</v>
          </cell>
          <cell r="C2156" t="str">
            <v>TOTAL UNREALIZED GAIN/LOSS - INVESTMENTS</v>
          </cell>
          <cell r="D2156">
            <v>125750.35</v>
          </cell>
          <cell r="E2156">
            <v>43616</v>
          </cell>
          <cell r="F2156">
            <v>43808</v>
          </cell>
        </row>
        <row r="2157">
          <cell r="A2157" t="str">
            <v>30108008006000</v>
          </cell>
          <cell r="B2157" t="str">
            <v>PROSHARES SHORT FTSE CHIN</v>
          </cell>
          <cell r="C2157" t="str">
            <v>TOTAL EQUITY</v>
          </cell>
          <cell r="D2157">
            <v>6794525.5800000001</v>
          </cell>
          <cell r="E2157">
            <v>43616</v>
          </cell>
          <cell r="F2157">
            <v>43808</v>
          </cell>
        </row>
        <row r="2158">
          <cell r="A2158" t="str">
            <v>30108008006050</v>
          </cell>
          <cell r="B2158" t="str">
            <v>PROSHARES SHORT FTSE CHIN</v>
          </cell>
          <cell r="C2158" t="str">
            <v>BALANCE</v>
          </cell>
          <cell r="D2158">
            <v>0</v>
          </cell>
          <cell r="E2158">
            <v>43616</v>
          </cell>
          <cell r="F2158">
            <v>43808</v>
          </cell>
        </row>
        <row r="2159">
          <cell r="A2159" t="str">
            <v>3010872900S3000</v>
          </cell>
          <cell r="B2159" t="str">
            <v>PROSHARES SHORT RE</v>
          </cell>
          <cell r="C2159" t="str">
            <v>DERIVATIVES</v>
          </cell>
          <cell r="D2159">
            <v>-172499.6</v>
          </cell>
          <cell r="E2159">
            <v>43616</v>
          </cell>
          <cell r="F2159">
            <v>43808</v>
          </cell>
        </row>
        <row r="2160">
          <cell r="A2160" t="str">
            <v>3010872900S4000</v>
          </cell>
          <cell r="B2160" t="str">
            <v>PROSHARES SHORT RE</v>
          </cell>
          <cell r="C2160" t="str">
            <v>CASH EQUIVALENTS</v>
          </cell>
          <cell r="D2160">
            <v>7510481.96</v>
          </cell>
          <cell r="E2160">
            <v>43616</v>
          </cell>
          <cell r="F2160">
            <v>43808</v>
          </cell>
        </row>
        <row r="2161">
          <cell r="A2161" t="str">
            <v>30108729001000</v>
          </cell>
          <cell r="B2161" t="str">
            <v>PROSHARES SHORT RE</v>
          </cell>
          <cell r="C2161" t="str">
            <v>TOTAL INVESTMENTS</v>
          </cell>
          <cell r="D2161">
            <v>7337982.3600000003</v>
          </cell>
          <cell r="E2161">
            <v>43616</v>
          </cell>
          <cell r="F2161">
            <v>43808</v>
          </cell>
        </row>
        <row r="2162">
          <cell r="A2162" t="str">
            <v>30108729001050</v>
          </cell>
          <cell r="B2162" t="str">
            <v>PROSHARES SHORT RE</v>
          </cell>
          <cell r="C2162" t="str">
            <v>CASH</v>
          </cell>
          <cell r="D2162">
            <v>507645.54</v>
          </cell>
          <cell r="E2162">
            <v>43616</v>
          </cell>
          <cell r="F2162">
            <v>43808</v>
          </cell>
        </row>
        <row r="2163">
          <cell r="A2163" t="str">
            <v>3010872900AI9070</v>
          </cell>
          <cell r="B2163" t="str">
            <v>PROSHARES SHORT RE</v>
          </cell>
          <cell r="C2163" t="str">
            <v>ACCRUED INTEREST INCOME - OTHER</v>
          </cell>
          <cell r="D2163">
            <v>306.62</v>
          </cell>
          <cell r="E2163">
            <v>43616</v>
          </cell>
          <cell r="F2163">
            <v>43808</v>
          </cell>
        </row>
        <row r="2164">
          <cell r="A2164" t="str">
            <v>30108729001200</v>
          </cell>
          <cell r="B2164" t="str">
            <v>PROSHARES SHORT RE</v>
          </cell>
          <cell r="C2164" t="str">
            <v>SUBTOTAL</v>
          </cell>
          <cell r="D2164">
            <v>306.62</v>
          </cell>
          <cell r="E2164">
            <v>43616</v>
          </cell>
          <cell r="F2164">
            <v>43808</v>
          </cell>
        </row>
        <row r="2165">
          <cell r="A2165" t="str">
            <v>3010872900P52150000</v>
          </cell>
          <cell r="B2165" t="str">
            <v>PROSHARES SHORT RE</v>
          </cell>
          <cell r="C2165" t="str">
            <v>PREPAID REIMBURSEMENT OF ADVISOR EXPENSE</v>
          </cell>
          <cell r="D2165">
            <v>909.13</v>
          </cell>
          <cell r="E2165">
            <v>43616</v>
          </cell>
          <cell r="F2165">
            <v>43808</v>
          </cell>
        </row>
        <row r="2166">
          <cell r="A2166" t="str">
            <v>3010872900P52300000</v>
          </cell>
          <cell r="B2166" t="str">
            <v>PROSHARES SHORT RE</v>
          </cell>
          <cell r="C2166" t="str">
            <v>PREPAID WAIVER FROM ADVISOR EXPENSE</v>
          </cell>
          <cell r="D2166">
            <v>6299.17</v>
          </cell>
          <cell r="E2166">
            <v>43616</v>
          </cell>
          <cell r="F2166">
            <v>43808</v>
          </cell>
        </row>
        <row r="2167">
          <cell r="A2167" t="str">
            <v>30108729001800</v>
          </cell>
          <cell r="B2167" t="str">
            <v>PROSHARES SHORT RE</v>
          </cell>
          <cell r="C2167" t="str">
            <v>SUBTOTAL</v>
          </cell>
          <cell r="D2167">
            <v>7208.3</v>
          </cell>
          <cell r="E2167">
            <v>43616</v>
          </cell>
          <cell r="F2167">
            <v>43808</v>
          </cell>
        </row>
        <row r="2168">
          <cell r="A2168" t="str">
            <v>30108729001850</v>
          </cell>
          <cell r="B2168" t="str">
            <v>PROSHARES SHORT RE</v>
          </cell>
          <cell r="C2168" t="str">
            <v>TOTAL ASSETS</v>
          </cell>
          <cell r="D2168">
            <v>7853142.8200000003</v>
          </cell>
          <cell r="E2168">
            <v>43616</v>
          </cell>
          <cell r="F2168">
            <v>43808</v>
          </cell>
        </row>
        <row r="2169">
          <cell r="A2169" t="str">
            <v>3010872900AE50030000</v>
          </cell>
          <cell r="B2169" t="str">
            <v>PROSHARES SHORT RE</v>
          </cell>
          <cell r="C2169" t="str">
            <v>ACCRUED ADMINISTRATION FEE</v>
          </cell>
          <cell r="D2169">
            <v>11047.53</v>
          </cell>
          <cell r="E2169">
            <v>43616</v>
          </cell>
          <cell r="F2169">
            <v>43808</v>
          </cell>
        </row>
        <row r="2170">
          <cell r="A2170" t="str">
            <v>3010872900AE50040000</v>
          </cell>
          <cell r="B2170" t="str">
            <v>PROSHARES SHORT RE</v>
          </cell>
          <cell r="C2170" t="str">
            <v>ACCRUED ADMINISTRATION OUT OF POCKET</v>
          </cell>
          <cell r="D2170">
            <v>3067.06</v>
          </cell>
          <cell r="E2170">
            <v>43616</v>
          </cell>
          <cell r="F2170">
            <v>43808</v>
          </cell>
        </row>
        <row r="2171">
          <cell r="A2171" t="str">
            <v>3010872900AE50110000</v>
          </cell>
          <cell r="B2171" t="str">
            <v>PROSHARES SHORT RE</v>
          </cell>
          <cell r="C2171" t="str">
            <v>ACCRUED SUB-ADVISORY FEE</v>
          </cell>
          <cell r="D2171">
            <v>839.88</v>
          </cell>
          <cell r="E2171">
            <v>43616</v>
          </cell>
          <cell r="F2171">
            <v>43808</v>
          </cell>
        </row>
        <row r="2172">
          <cell r="A2172" t="str">
            <v>3010872900AE50150000</v>
          </cell>
          <cell r="B2172" t="str">
            <v>PROSHARES SHORT RE</v>
          </cell>
          <cell r="C2172" t="str">
            <v>ACCRUED AUDIT FEE</v>
          </cell>
          <cell r="D2172">
            <v>9036.2800000000007</v>
          </cell>
          <cell r="E2172">
            <v>43616</v>
          </cell>
          <cell r="F2172">
            <v>43808</v>
          </cell>
        </row>
        <row r="2173">
          <cell r="A2173" t="str">
            <v>3010872900AE50300000</v>
          </cell>
          <cell r="B2173" t="str">
            <v>PROSHARES SHORT RE</v>
          </cell>
          <cell r="C2173" t="str">
            <v>ACCRUED PROFESSIONAL FEES</v>
          </cell>
          <cell r="D2173">
            <v>13.48</v>
          </cell>
          <cell r="E2173">
            <v>43616</v>
          </cell>
          <cell r="F2173">
            <v>43808</v>
          </cell>
        </row>
        <row r="2174">
          <cell r="A2174" t="str">
            <v>3010872900AE50650000</v>
          </cell>
          <cell r="B2174" t="str">
            <v>PROSHARES SHORT RE</v>
          </cell>
          <cell r="C2174" t="str">
            <v>ACCRUED CUSTODY FEE</v>
          </cell>
          <cell r="D2174">
            <v>213.09</v>
          </cell>
          <cell r="E2174">
            <v>43616</v>
          </cell>
          <cell r="F2174">
            <v>43808</v>
          </cell>
        </row>
        <row r="2175">
          <cell r="A2175" t="str">
            <v>3010872900AE50700000</v>
          </cell>
          <cell r="B2175" t="str">
            <v>PROSHARES SHORT RE</v>
          </cell>
          <cell r="C2175" t="str">
            <v>ACCRUED DIRECTORS/TRUSTEE FEE</v>
          </cell>
          <cell r="D2175">
            <v>61.2</v>
          </cell>
          <cell r="E2175">
            <v>43616</v>
          </cell>
          <cell r="F2175">
            <v>43808</v>
          </cell>
        </row>
        <row r="2176">
          <cell r="A2176" t="str">
            <v>3010872900AE50810000</v>
          </cell>
          <cell r="B2176" t="str">
            <v>PROSHARES SHORT RE</v>
          </cell>
          <cell r="C2176" t="str">
            <v>ACCRUED MANAGEMENT FEES (VARIABLE)</v>
          </cell>
          <cell r="D2176">
            <v>6299.17</v>
          </cell>
          <cell r="E2176">
            <v>43616</v>
          </cell>
          <cell r="F2176">
            <v>43808</v>
          </cell>
        </row>
        <row r="2177">
          <cell r="A2177" t="str">
            <v>3010872900AE50850000</v>
          </cell>
          <cell r="B2177" t="str">
            <v>PROSHARES SHORT RE</v>
          </cell>
          <cell r="C2177" t="str">
            <v>ACCRUED INSURANCE FEE</v>
          </cell>
          <cell r="D2177">
            <v>-39.119999999999997</v>
          </cell>
          <cell r="E2177">
            <v>43616</v>
          </cell>
          <cell r="F2177">
            <v>43808</v>
          </cell>
        </row>
        <row r="2178">
          <cell r="A2178" t="str">
            <v>3010872900AE50900000</v>
          </cell>
          <cell r="B2178" t="str">
            <v>PROSHARES SHORT RE</v>
          </cell>
          <cell r="C2178" t="str">
            <v>ACCRUED LEGAL FEE</v>
          </cell>
          <cell r="D2178">
            <v>6.28</v>
          </cell>
          <cell r="E2178">
            <v>43616</v>
          </cell>
          <cell r="F2178">
            <v>43808</v>
          </cell>
        </row>
        <row r="2179">
          <cell r="A2179" t="str">
            <v>3010872900AE50950000</v>
          </cell>
          <cell r="B2179" t="str">
            <v>PROSHARES SHORT RE</v>
          </cell>
          <cell r="C2179" t="str">
            <v>ACCRUED MISCELLANEOUS FEE</v>
          </cell>
          <cell r="D2179">
            <v>0.99</v>
          </cell>
          <cell r="E2179">
            <v>43616</v>
          </cell>
          <cell r="F2179">
            <v>43808</v>
          </cell>
        </row>
        <row r="2180">
          <cell r="A2180" t="str">
            <v>3010872900AE51520000</v>
          </cell>
          <cell r="B2180" t="str">
            <v>PROSHARES SHORT RE</v>
          </cell>
          <cell r="C2180" t="str">
            <v>ACCRUED LISTING EXPENSE</v>
          </cell>
          <cell r="D2180">
            <v>-355.56</v>
          </cell>
          <cell r="E2180">
            <v>43616</v>
          </cell>
          <cell r="F2180">
            <v>43808</v>
          </cell>
        </row>
        <row r="2181">
          <cell r="A2181" t="str">
            <v>3010872900AE51600000</v>
          </cell>
          <cell r="B2181" t="str">
            <v>PROSHARES SHORT RE</v>
          </cell>
          <cell r="C2181" t="str">
            <v>ACCRUED SHAREHOLDER REPORTING FEE</v>
          </cell>
          <cell r="D2181">
            <v>2102.86</v>
          </cell>
          <cell r="E2181">
            <v>43616</v>
          </cell>
          <cell r="F2181">
            <v>43808</v>
          </cell>
        </row>
        <row r="2182">
          <cell r="A2182" t="str">
            <v>3010872900AE52310000</v>
          </cell>
          <cell r="B2182" t="str">
            <v>PROSHARES SHORT RE</v>
          </cell>
          <cell r="C2182" t="str">
            <v>ACCRUED TREASURER SERVICES</v>
          </cell>
          <cell r="D2182">
            <v>969.03</v>
          </cell>
          <cell r="E2182">
            <v>43616</v>
          </cell>
          <cell r="F2182">
            <v>43808</v>
          </cell>
        </row>
        <row r="2183">
          <cell r="A2183" t="str">
            <v>3010872900AE53060000</v>
          </cell>
          <cell r="B2183" t="str">
            <v>PROSHARES SHORT RE</v>
          </cell>
          <cell r="C2183" t="str">
            <v>ACCRUED CCO EXPENSE</v>
          </cell>
          <cell r="D2183">
            <v>73.31</v>
          </cell>
          <cell r="E2183">
            <v>43616</v>
          </cell>
          <cell r="F2183">
            <v>43808</v>
          </cell>
        </row>
        <row r="2184">
          <cell r="A2184" t="str">
            <v>3010872900AE60100000</v>
          </cell>
          <cell r="B2184" t="str">
            <v>PROSHARES SHORT RE</v>
          </cell>
          <cell r="C2184" t="str">
            <v>ACCRUED REGULATORY</v>
          </cell>
          <cell r="D2184">
            <v>31.76</v>
          </cell>
          <cell r="E2184">
            <v>43616</v>
          </cell>
          <cell r="F2184">
            <v>43808</v>
          </cell>
        </row>
        <row r="2185">
          <cell r="A2185" t="str">
            <v>3010872900AE62520000</v>
          </cell>
          <cell r="B2185" t="str">
            <v>PROSHARES SHORT RE</v>
          </cell>
          <cell r="C2185" t="str">
            <v>ACCRUED BASIS POINT LICENSING FEE</v>
          </cell>
          <cell r="D2185">
            <v>2664.2</v>
          </cell>
          <cell r="E2185">
            <v>43616</v>
          </cell>
          <cell r="F2185">
            <v>43808</v>
          </cell>
        </row>
        <row r="2186">
          <cell r="A2186" t="str">
            <v>3010872900AE69130000</v>
          </cell>
          <cell r="B2186" t="str">
            <v>PROSHARES SHORT RE</v>
          </cell>
          <cell r="C2186" t="str">
            <v>ACCRUED OTHER EXPENSE</v>
          </cell>
          <cell r="D2186">
            <v>101.28</v>
          </cell>
          <cell r="E2186">
            <v>43616</v>
          </cell>
          <cell r="F2186">
            <v>43808</v>
          </cell>
        </row>
        <row r="2187">
          <cell r="A2187" t="str">
            <v>3010872900AE76010000</v>
          </cell>
          <cell r="B2187" t="str">
            <v>PROSHARES SHORT RE</v>
          </cell>
          <cell r="C2187" t="str">
            <v>ACCRUED TAX EXPENSE</v>
          </cell>
          <cell r="D2187">
            <v>2371.9699999999998</v>
          </cell>
          <cell r="E2187">
            <v>43616</v>
          </cell>
          <cell r="F2187">
            <v>43808</v>
          </cell>
        </row>
        <row r="2188">
          <cell r="A2188" t="str">
            <v>3010872900AE84230000</v>
          </cell>
          <cell r="B2188" t="str">
            <v>PROSHARES SHORT RE</v>
          </cell>
          <cell r="C2188" t="str">
            <v>ACCRUED LEGAL FEES OOP</v>
          </cell>
          <cell r="D2188">
            <v>-0.69</v>
          </cell>
          <cell r="E2188">
            <v>43616</v>
          </cell>
          <cell r="F2188">
            <v>43808</v>
          </cell>
        </row>
        <row r="2189">
          <cell r="A2189" t="str">
            <v>3010872900AE84240000</v>
          </cell>
          <cell r="B2189" t="str">
            <v>PROSHARES SHORT RE</v>
          </cell>
          <cell r="C2189" t="str">
            <v>ACCRUED PROFESSIONAL FEES OOP</v>
          </cell>
          <cell r="D2189">
            <v>-0.62</v>
          </cell>
          <cell r="E2189">
            <v>43616</v>
          </cell>
          <cell r="F2189">
            <v>43808</v>
          </cell>
        </row>
        <row r="2190">
          <cell r="A2190" t="str">
            <v>30108729002150</v>
          </cell>
          <cell r="B2190" t="str">
            <v>PROSHARES SHORT RE</v>
          </cell>
          <cell r="C2190" t="str">
            <v>SUBTOTAL</v>
          </cell>
          <cell r="D2190">
            <v>38503.379999999997</v>
          </cell>
          <cell r="E2190">
            <v>43616</v>
          </cell>
          <cell r="F2190">
            <v>43808</v>
          </cell>
        </row>
        <row r="2191">
          <cell r="A2191" t="str">
            <v>30108729002550</v>
          </cell>
          <cell r="B2191" t="str">
            <v>PROSHARES SHORT RE</v>
          </cell>
          <cell r="C2191" t="str">
            <v>TOTAL LIABILITIES</v>
          </cell>
          <cell r="D2191">
            <v>38503.379999999997</v>
          </cell>
          <cell r="E2191">
            <v>43616</v>
          </cell>
          <cell r="F2191">
            <v>43808</v>
          </cell>
        </row>
        <row r="2192">
          <cell r="A2192" t="str">
            <v>30108729002600</v>
          </cell>
          <cell r="B2192" t="str">
            <v>PROSHARES SHORT RE</v>
          </cell>
          <cell r="C2192" t="str">
            <v>TOTAL NET ASSETS AT MARKET</v>
          </cell>
          <cell r="D2192">
            <v>7814639.4400000004</v>
          </cell>
          <cell r="E2192">
            <v>43616</v>
          </cell>
          <cell r="F2192">
            <v>43808</v>
          </cell>
        </row>
        <row r="2193">
          <cell r="A2193" t="str">
            <v>30108729002650</v>
          </cell>
          <cell r="B2193" t="str">
            <v>PROSHARES SHORT RE</v>
          </cell>
          <cell r="C2193" t="str">
            <v>FUND SHARES OUTSTANDING</v>
          </cell>
          <cell r="D2193">
            <v>600000</v>
          </cell>
          <cell r="E2193">
            <v>43616</v>
          </cell>
          <cell r="F2193">
            <v>43808</v>
          </cell>
        </row>
        <row r="2194">
          <cell r="A2194" t="str">
            <v>30108729002700</v>
          </cell>
          <cell r="B2194" t="str">
            <v>PROSHARES SHORT RE</v>
          </cell>
          <cell r="C2194" t="str">
            <v>NET ASSET VALUE</v>
          </cell>
          <cell r="D2194">
            <v>13.0244</v>
          </cell>
          <cell r="E2194">
            <v>43616</v>
          </cell>
          <cell r="F2194">
            <v>43808</v>
          </cell>
        </row>
        <row r="2195">
          <cell r="A2195" t="str">
            <v>30108729002750</v>
          </cell>
          <cell r="B2195" t="str">
            <v>PROSHARES SHORT RE</v>
          </cell>
          <cell r="C2195" t="str">
            <v>NET ASSET VALUE (ROUNDED)</v>
          </cell>
          <cell r="D2195">
            <v>13.02</v>
          </cell>
          <cell r="E2195">
            <v>43616</v>
          </cell>
          <cell r="F2195">
            <v>43808</v>
          </cell>
        </row>
        <row r="2196">
          <cell r="A2196" t="str">
            <v>30108729002800</v>
          </cell>
          <cell r="B2196" t="str">
            <v>PROSHARES SHORT RE</v>
          </cell>
          <cell r="C2196" t="str">
            <v>SUBSCRIPTIONS</v>
          </cell>
          <cell r="D2196">
            <v>326082566.55000001</v>
          </cell>
          <cell r="E2196">
            <v>43616</v>
          </cell>
          <cell r="F2196">
            <v>43808</v>
          </cell>
        </row>
        <row r="2197">
          <cell r="A2197" t="str">
            <v>30108729002950</v>
          </cell>
          <cell r="B2197" t="str">
            <v>PROSHARES SHORT RE</v>
          </cell>
          <cell r="C2197" t="str">
            <v>REDEMPTIONS</v>
          </cell>
          <cell r="D2197">
            <v>-289859683.68000001</v>
          </cell>
          <cell r="E2197">
            <v>43616</v>
          </cell>
          <cell r="F2197">
            <v>43808</v>
          </cell>
        </row>
        <row r="2198">
          <cell r="A2198" t="str">
            <v>30108729003100</v>
          </cell>
          <cell r="B2198" t="str">
            <v>PROSHARES SHORT RE</v>
          </cell>
          <cell r="C2198" t="str">
            <v>SUBTOTAL</v>
          </cell>
          <cell r="D2198">
            <v>36222882.869999997</v>
          </cell>
          <cell r="E2198">
            <v>43616</v>
          </cell>
          <cell r="F2198">
            <v>43808</v>
          </cell>
        </row>
        <row r="2199">
          <cell r="A2199" t="str">
            <v>30108729003150</v>
          </cell>
          <cell r="B2199" t="str">
            <v>PROSHARES SHORT RE</v>
          </cell>
          <cell r="C2199" t="str">
            <v>UNDISTRIBUTED GAIN/LOSS PRIOR</v>
          </cell>
          <cell r="D2199">
            <v>-30588669.309999999</v>
          </cell>
          <cell r="E2199">
            <v>43616</v>
          </cell>
          <cell r="F2199">
            <v>43808</v>
          </cell>
        </row>
        <row r="2200">
          <cell r="A2200" t="str">
            <v>30108729003200</v>
          </cell>
          <cell r="B2200" t="str">
            <v>PROSHARES SHORT RE</v>
          </cell>
          <cell r="C2200" t="str">
            <v>ADJ TO BEG BAL (GAIN/LOSS)</v>
          </cell>
          <cell r="D2200">
            <v>3968005</v>
          </cell>
          <cell r="E2200">
            <v>43616</v>
          </cell>
          <cell r="F2200">
            <v>43808</v>
          </cell>
        </row>
        <row r="2201">
          <cell r="A2201" t="str">
            <v>30108729003250</v>
          </cell>
          <cell r="B2201" t="str">
            <v>PROSHARES SHORT RE</v>
          </cell>
          <cell r="C2201" t="str">
            <v>ADJUSTED UND GAIN/LOSS PRIOR</v>
          </cell>
          <cell r="D2201">
            <v>-26620664.309999999</v>
          </cell>
          <cell r="E2201">
            <v>43616</v>
          </cell>
          <cell r="F2201">
            <v>43808</v>
          </cell>
        </row>
        <row r="2202">
          <cell r="A2202" t="str">
            <v>30108729003350</v>
          </cell>
          <cell r="B2202" t="str">
            <v>PROSHARES SHORT RE</v>
          </cell>
          <cell r="C2202" t="str">
            <v>UNDISTRIBUTED INCOME PRIOR</v>
          </cell>
          <cell r="D2202">
            <v>27403.8</v>
          </cell>
          <cell r="E2202">
            <v>43616</v>
          </cell>
          <cell r="F2202">
            <v>43808</v>
          </cell>
        </row>
        <row r="2203">
          <cell r="A2203" t="str">
            <v>30108729003500</v>
          </cell>
          <cell r="B2203" t="str">
            <v>PROSHARES SHORT RE</v>
          </cell>
          <cell r="C2203" t="str">
            <v>DISTRIBUTED INCOME</v>
          </cell>
          <cell r="D2203">
            <v>-60181.55</v>
          </cell>
          <cell r="E2203">
            <v>43616</v>
          </cell>
          <cell r="F2203">
            <v>43808</v>
          </cell>
        </row>
        <row r="2204">
          <cell r="A2204" t="str">
            <v>30108729003600</v>
          </cell>
          <cell r="B2204" t="str">
            <v>PROSHARES SHORT RE</v>
          </cell>
          <cell r="C2204" t="str">
            <v>TOTAL CAPITAL</v>
          </cell>
          <cell r="D2204">
            <v>9569440.8100000005</v>
          </cell>
          <cell r="E2204">
            <v>43616</v>
          </cell>
          <cell r="F2204">
            <v>43808</v>
          </cell>
        </row>
        <row r="2205">
          <cell r="A2205" t="str">
            <v>3010872900I9070</v>
          </cell>
          <cell r="B2205" t="str">
            <v>PROSHARES SHORT RE</v>
          </cell>
          <cell r="C2205" t="str">
            <v>INTEREST INCOME - OTHER</v>
          </cell>
          <cell r="D2205">
            <v>85407.51</v>
          </cell>
          <cell r="E2205">
            <v>43616</v>
          </cell>
          <cell r="F2205">
            <v>43808</v>
          </cell>
        </row>
        <row r="2206">
          <cell r="A2206" t="str">
            <v>3010872900I9071</v>
          </cell>
          <cell r="B2206" t="str">
            <v>PROSHARES SHORT RE</v>
          </cell>
          <cell r="C2206" t="str">
            <v>INTEREST INCOME ON CURRENCY</v>
          </cell>
          <cell r="D2206">
            <v>-0.28000000000000003</v>
          </cell>
          <cell r="E2206">
            <v>43616</v>
          </cell>
          <cell r="F2206">
            <v>43808</v>
          </cell>
        </row>
        <row r="2207">
          <cell r="A2207" t="str">
            <v>30108729003650</v>
          </cell>
          <cell r="B2207" t="str">
            <v>PROSHARES SHORT RE</v>
          </cell>
          <cell r="C2207" t="str">
            <v>SUBTOTAL</v>
          </cell>
          <cell r="D2207">
            <v>85407.23</v>
          </cell>
          <cell r="E2207">
            <v>43616</v>
          </cell>
          <cell r="F2207">
            <v>43808</v>
          </cell>
        </row>
        <row r="2208">
          <cell r="A2208" t="str">
            <v>30108729004000</v>
          </cell>
          <cell r="B2208" t="str">
            <v>PROSHARES SHORT RE</v>
          </cell>
          <cell r="C2208" t="str">
            <v>TOTAL INCOME</v>
          </cell>
          <cell r="D2208">
            <v>85407.23</v>
          </cell>
          <cell r="E2208">
            <v>43616</v>
          </cell>
          <cell r="F2208">
            <v>43808</v>
          </cell>
        </row>
        <row r="2209">
          <cell r="A2209" t="str">
            <v>3010872900E50030000</v>
          </cell>
          <cell r="B2209" t="str">
            <v>PROSHARES SHORT RE</v>
          </cell>
          <cell r="C2209" t="str">
            <v>ADMINISTRATION FEE</v>
          </cell>
          <cell r="D2209">
            <v>-13152</v>
          </cell>
          <cell r="E2209">
            <v>43616</v>
          </cell>
          <cell r="F2209">
            <v>43808</v>
          </cell>
        </row>
        <row r="2210">
          <cell r="A2210" t="str">
            <v>3010872900E50040000</v>
          </cell>
          <cell r="B2210" t="str">
            <v>PROSHARES SHORT RE</v>
          </cell>
          <cell r="C2210" t="str">
            <v>ADMINISTRATION OUT OF POCKET</v>
          </cell>
          <cell r="D2210">
            <v>-3646.08</v>
          </cell>
          <cell r="E2210">
            <v>43616</v>
          </cell>
          <cell r="F2210">
            <v>43808</v>
          </cell>
        </row>
        <row r="2211">
          <cell r="A2211" t="str">
            <v>3010872900E50110000</v>
          </cell>
          <cell r="B2211" t="str">
            <v>PROSHARES SHORT RE</v>
          </cell>
          <cell r="C2211" t="str">
            <v>SUB-ADVISORY FEE</v>
          </cell>
          <cell r="D2211">
            <v>-4219.8599999999997</v>
          </cell>
          <cell r="E2211">
            <v>43616</v>
          </cell>
          <cell r="F2211">
            <v>43808</v>
          </cell>
        </row>
        <row r="2212">
          <cell r="A2212" t="str">
            <v>3010872900E50150000</v>
          </cell>
          <cell r="B2212" t="str">
            <v>PROSHARES SHORT RE</v>
          </cell>
          <cell r="C2212" t="str">
            <v>AUDIT FEE</v>
          </cell>
          <cell r="D2212">
            <v>-9051.51</v>
          </cell>
          <cell r="E2212">
            <v>43616</v>
          </cell>
          <cell r="F2212">
            <v>43808</v>
          </cell>
        </row>
        <row r="2213">
          <cell r="A2213" t="str">
            <v>3010872900E50300000</v>
          </cell>
          <cell r="B2213" t="str">
            <v>PROSHARES SHORT RE</v>
          </cell>
          <cell r="C2213" t="str">
            <v>PROFESSIONAL FEES</v>
          </cell>
          <cell r="D2213">
            <v>-23.26</v>
          </cell>
          <cell r="E2213">
            <v>43616</v>
          </cell>
          <cell r="F2213">
            <v>43808</v>
          </cell>
        </row>
        <row r="2214">
          <cell r="A2214" t="str">
            <v>3010872900E50650000</v>
          </cell>
          <cell r="B2214" t="str">
            <v>PROSHARES SHORT RE</v>
          </cell>
          <cell r="C2214" t="str">
            <v>CUSTODY FEE</v>
          </cell>
          <cell r="D2214">
            <v>-237.89</v>
          </cell>
          <cell r="E2214">
            <v>43616</v>
          </cell>
          <cell r="F2214">
            <v>43808</v>
          </cell>
        </row>
        <row r="2215">
          <cell r="A2215" t="str">
            <v>3010872900E50700000</v>
          </cell>
          <cell r="B2215" t="str">
            <v>PROSHARES SHORT RE</v>
          </cell>
          <cell r="C2215" t="str">
            <v>DIRECTORS/TRUSTEE FEE</v>
          </cell>
          <cell r="D2215">
            <v>-94.46</v>
          </cell>
          <cell r="E2215">
            <v>43616</v>
          </cell>
          <cell r="F2215">
            <v>43808</v>
          </cell>
        </row>
        <row r="2216">
          <cell r="A2216" t="str">
            <v>3010872900E50810000</v>
          </cell>
          <cell r="B2216" t="str">
            <v>PROSHARES SHORT RE</v>
          </cell>
          <cell r="C2216" t="str">
            <v>MANAGEMENT FEES (VARIABLE)</v>
          </cell>
          <cell r="D2216">
            <v>-31649.42</v>
          </cell>
          <cell r="E2216">
            <v>43616</v>
          </cell>
          <cell r="F2216">
            <v>43808</v>
          </cell>
        </row>
        <row r="2217">
          <cell r="A2217" t="str">
            <v>3010872900E50850000</v>
          </cell>
          <cell r="B2217" t="str">
            <v>PROSHARES SHORT RE</v>
          </cell>
          <cell r="C2217" t="str">
            <v>INSURANCE FEE</v>
          </cell>
          <cell r="D2217">
            <v>-63.36</v>
          </cell>
          <cell r="E2217">
            <v>43616</v>
          </cell>
          <cell r="F2217">
            <v>43808</v>
          </cell>
        </row>
        <row r="2218">
          <cell r="A2218" t="str">
            <v>3010872900E50900000</v>
          </cell>
          <cell r="B2218" t="str">
            <v>PROSHARES SHORT RE</v>
          </cell>
          <cell r="C2218" t="str">
            <v>LEGAL FEE</v>
          </cell>
          <cell r="D2218">
            <v>-61.88</v>
          </cell>
          <cell r="E2218">
            <v>43616</v>
          </cell>
          <cell r="F2218">
            <v>43808</v>
          </cell>
        </row>
        <row r="2219">
          <cell r="A2219" t="str">
            <v>3010872900E50950000</v>
          </cell>
          <cell r="B2219" t="str">
            <v>PROSHARES SHORT RE</v>
          </cell>
          <cell r="C2219" t="str">
            <v>MISCELLANEOUS FEE</v>
          </cell>
          <cell r="D2219">
            <v>-1.25</v>
          </cell>
          <cell r="E2219">
            <v>43616</v>
          </cell>
          <cell r="F2219">
            <v>43808</v>
          </cell>
        </row>
        <row r="2220">
          <cell r="A2220" t="str">
            <v>3010872900E51520000</v>
          </cell>
          <cell r="B2220" t="str">
            <v>PROSHARES SHORT RE</v>
          </cell>
          <cell r="C2220" t="str">
            <v>LISTING EXPENSE</v>
          </cell>
          <cell r="D2220">
            <v>-4659.84</v>
          </cell>
          <cell r="E2220">
            <v>43616</v>
          </cell>
          <cell r="F2220">
            <v>43808</v>
          </cell>
        </row>
        <row r="2221">
          <cell r="A2221" t="str">
            <v>3010872900E51600000</v>
          </cell>
          <cell r="B2221" t="str">
            <v>PROSHARES SHORT RE</v>
          </cell>
          <cell r="C2221" t="str">
            <v>SHAREHOLDER REPORTING FEE</v>
          </cell>
          <cell r="D2221">
            <v>-2085.3200000000002</v>
          </cell>
          <cell r="E2221">
            <v>43616</v>
          </cell>
          <cell r="F2221">
            <v>43808</v>
          </cell>
        </row>
        <row r="2222">
          <cell r="A2222" t="str">
            <v>3010872900E52150000</v>
          </cell>
          <cell r="B2222" t="str">
            <v>PROSHARES SHORT RE</v>
          </cell>
          <cell r="C2222" t="str">
            <v>REIMBURSEMENT OF ADVISOR EXPENSE</v>
          </cell>
          <cell r="D2222">
            <v>4016.98</v>
          </cell>
          <cell r="E2222">
            <v>43616</v>
          </cell>
          <cell r="F2222">
            <v>43808</v>
          </cell>
        </row>
        <row r="2223">
          <cell r="A2223" t="str">
            <v>3010872900E52300000</v>
          </cell>
          <cell r="B2223" t="str">
            <v>PROSHARES SHORT RE</v>
          </cell>
          <cell r="C2223" t="str">
            <v>WAIVER FROM ADVISOR EXPENSE</v>
          </cell>
          <cell r="D2223">
            <v>31649.42</v>
          </cell>
          <cell r="E2223">
            <v>43616</v>
          </cell>
          <cell r="F2223">
            <v>43808</v>
          </cell>
        </row>
        <row r="2224">
          <cell r="A2224" t="str">
            <v>3010872900E52310000</v>
          </cell>
          <cell r="B2224" t="str">
            <v>PROSHARES SHORT RE</v>
          </cell>
          <cell r="C2224" t="str">
            <v>TREASURER SERVICES</v>
          </cell>
          <cell r="D2224">
            <v>-1851.24</v>
          </cell>
          <cell r="E2224">
            <v>43616</v>
          </cell>
          <cell r="F2224">
            <v>43808</v>
          </cell>
        </row>
        <row r="2225">
          <cell r="A2225" t="str">
            <v>3010872900E53060000</v>
          </cell>
          <cell r="B2225" t="str">
            <v>PROSHARES SHORT RE</v>
          </cell>
          <cell r="C2225" t="str">
            <v>CCO EXPENSE</v>
          </cell>
          <cell r="D2225">
            <v>-40.22</v>
          </cell>
          <cell r="E2225">
            <v>43616</v>
          </cell>
          <cell r="F2225">
            <v>43808</v>
          </cell>
        </row>
        <row r="2226">
          <cell r="A2226" t="str">
            <v>3010872900E60100000</v>
          </cell>
          <cell r="B2226" t="str">
            <v>PROSHARES SHORT RE</v>
          </cell>
          <cell r="C2226" t="str">
            <v>REGULATORY</v>
          </cell>
          <cell r="D2226">
            <v>-85.27</v>
          </cell>
          <cell r="E2226">
            <v>43616</v>
          </cell>
          <cell r="F2226">
            <v>43808</v>
          </cell>
        </row>
        <row r="2227">
          <cell r="A2227" t="str">
            <v>3010872900E62520000</v>
          </cell>
          <cell r="B2227" t="str">
            <v>PROSHARES SHORT RE</v>
          </cell>
          <cell r="C2227" t="str">
            <v>BASIS POINT LICENSING FEE</v>
          </cell>
          <cell r="D2227">
            <v>-1688.04</v>
          </cell>
          <cell r="E2227">
            <v>43616</v>
          </cell>
          <cell r="F2227">
            <v>43808</v>
          </cell>
        </row>
        <row r="2228">
          <cell r="A2228" t="str">
            <v>3010872900E69130000</v>
          </cell>
          <cell r="B2228" t="str">
            <v>PROSHARES SHORT RE</v>
          </cell>
          <cell r="C2228" t="str">
            <v>OTHER EXPENSE</v>
          </cell>
          <cell r="D2228">
            <v>-197.36</v>
          </cell>
          <cell r="E2228">
            <v>43616</v>
          </cell>
          <cell r="F2228">
            <v>43808</v>
          </cell>
        </row>
        <row r="2229">
          <cell r="A2229" t="str">
            <v>3010872900E76010000</v>
          </cell>
          <cell r="B2229" t="str">
            <v>PROSHARES SHORT RE</v>
          </cell>
          <cell r="C2229" t="str">
            <v>TAX EXPENSE</v>
          </cell>
          <cell r="D2229">
            <v>-2820.08</v>
          </cell>
          <cell r="E2229">
            <v>43616</v>
          </cell>
          <cell r="F2229">
            <v>43808</v>
          </cell>
        </row>
        <row r="2230">
          <cell r="A2230" t="str">
            <v>30108729004060</v>
          </cell>
          <cell r="B2230" t="str">
            <v>PROSHARES SHORT RE</v>
          </cell>
          <cell r="C2230" t="str">
            <v>TOTAL EXPENSES</v>
          </cell>
          <cell r="D2230">
            <v>-39961.94</v>
          </cell>
          <cell r="E2230">
            <v>43616</v>
          </cell>
          <cell r="F2230">
            <v>43808</v>
          </cell>
        </row>
        <row r="2231">
          <cell r="A2231" t="str">
            <v>30108729004100</v>
          </cell>
          <cell r="B2231" t="str">
            <v>PROSHARES SHORT RE</v>
          </cell>
          <cell r="C2231" t="str">
            <v>TOTAL NET INCOME</v>
          </cell>
          <cell r="D2231">
            <v>45445.29</v>
          </cell>
          <cell r="E2231">
            <v>43616</v>
          </cell>
          <cell r="F2231">
            <v>43808</v>
          </cell>
        </row>
        <row r="2232">
          <cell r="A2232" t="str">
            <v>30108729004250</v>
          </cell>
          <cell r="B2232" t="str">
            <v>PROSHARES SHORT RE</v>
          </cell>
          <cell r="C2232" t="str">
            <v>INVESTMENT SHORT TERM LOSS</v>
          </cell>
          <cell r="D2232">
            <v>-1627747.06</v>
          </cell>
          <cell r="E2232">
            <v>43616</v>
          </cell>
          <cell r="F2232">
            <v>43808</v>
          </cell>
        </row>
        <row r="2233">
          <cell r="A2233" t="str">
            <v>30108729004450</v>
          </cell>
          <cell r="B2233" t="str">
            <v>PROSHARES SHORT RE</v>
          </cell>
          <cell r="C2233" t="str">
            <v>SUBTOTAL</v>
          </cell>
          <cell r="D2233">
            <v>-1627747.06</v>
          </cell>
          <cell r="E2233">
            <v>43616</v>
          </cell>
          <cell r="F2233">
            <v>43808</v>
          </cell>
        </row>
        <row r="2234">
          <cell r="A2234" t="str">
            <v>30108729005400</v>
          </cell>
          <cell r="B2234" t="str">
            <v>PROSHARES SHORT RE</v>
          </cell>
          <cell r="C2234" t="str">
            <v>TOTAL GAIN/LOSS</v>
          </cell>
          <cell r="D2234">
            <v>-1627747.06</v>
          </cell>
          <cell r="E2234">
            <v>43616</v>
          </cell>
          <cell r="F2234">
            <v>43808</v>
          </cell>
        </row>
        <row r="2235">
          <cell r="A2235" t="str">
            <v>30108729005450</v>
          </cell>
          <cell r="B2235" t="str">
            <v>PROSHARES SHORT RE</v>
          </cell>
          <cell r="C2235" t="str">
            <v>INVESTMENTS</v>
          </cell>
          <cell r="D2235">
            <v>-172499.6</v>
          </cell>
          <cell r="E2235">
            <v>43616</v>
          </cell>
          <cell r="F2235">
            <v>43808</v>
          </cell>
        </row>
        <row r="2236">
          <cell r="A2236" t="str">
            <v>30108729005650</v>
          </cell>
          <cell r="B2236" t="str">
            <v>PROSHARES SHORT RE</v>
          </cell>
          <cell r="C2236" t="str">
            <v>TOTAL UNREALIZED GAIN/LOSS - INVESTMENTS</v>
          </cell>
          <cell r="D2236">
            <v>-172499.6</v>
          </cell>
          <cell r="E2236">
            <v>43616</v>
          </cell>
          <cell r="F2236">
            <v>43808</v>
          </cell>
        </row>
        <row r="2237">
          <cell r="A2237" t="str">
            <v>30108729006000</v>
          </cell>
          <cell r="B2237" t="str">
            <v>PROSHARES SHORT RE</v>
          </cell>
          <cell r="C2237" t="str">
            <v>TOTAL EQUITY</v>
          </cell>
          <cell r="D2237">
            <v>7814639.4400000004</v>
          </cell>
          <cell r="E2237">
            <v>43616</v>
          </cell>
          <cell r="F2237">
            <v>43808</v>
          </cell>
        </row>
        <row r="2238">
          <cell r="A2238" t="str">
            <v>30108729006050</v>
          </cell>
          <cell r="B2238" t="str">
            <v>PROSHARES SHORT RE</v>
          </cell>
          <cell r="C2238" t="str">
            <v>BALANCE</v>
          </cell>
          <cell r="D2238">
            <v>0</v>
          </cell>
          <cell r="E2238">
            <v>43616</v>
          </cell>
          <cell r="F2238">
            <v>43808</v>
          </cell>
        </row>
        <row r="2239">
          <cell r="A2239" t="str">
            <v>3010874100S3000</v>
          </cell>
          <cell r="B2239" t="str">
            <v>PROSHARES SHORT BM</v>
          </cell>
          <cell r="C2239" t="str">
            <v>DERIVATIVES</v>
          </cell>
          <cell r="D2239">
            <v>-5830.3</v>
          </cell>
          <cell r="E2239">
            <v>43616</v>
          </cell>
          <cell r="F2239">
            <v>43808</v>
          </cell>
        </row>
        <row r="2240">
          <cell r="A2240" t="str">
            <v>3010874100S4000</v>
          </cell>
          <cell r="B2240" t="str">
            <v>PROSHARES SHORT BM</v>
          </cell>
          <cell r="C2240" t="str">
            <v>CASH EQUIVALENTS</v>
          </cell>
          <cell r="D2240">
            <v>2227052.88</v>
          </cell>
          <cell r="E2240">
            <v>43616</v>
          </cell>
          <cell r="F2240">
            <v>43808</v>
          </cell>
        </row>
        <row r="2241">
          <cell r="A2241" t="str">
            <v>30108741001000</v>
          </cell>
          <cell r="B2241" t="str">
            <v>PROSHARES SHORT BM</v>
          </cell>
          <cell r="C2241" t="str">
            <v>TOTAL INVESTMENTS</v>
          </cell>
          <cell r="D2241">
            <v>2221222.58</v>
          </cell>
          <cell r="E2241">
            <v>43616</v>
          </cell>
          <cell r="F2241">
            <v>43808</v>
          </cell>
        </row>
        <row r="2242">
          <cell r="A2242" t="str">
            <v>30108741001050</v>
          </cell>
          <cell r="B2242" t="str">
            <v>PROSHARES SHORT BM</v>
          </cell>
          <cell r="C2242" t="str">
            <v>CASH</v>
          </cell>
          <cell r="D2242">
            <v>464998</v>
          </cell>
          <cell r="E2242">
            <v>43616</v>
          </cell>
          <cell r="F2242">
            <v>43808</v>
          </cell>
        </row>
        <row r="2243">
          <cell r="A2243" t="str">
            <v>3010874100AI9070</v>
          </cell>
          <cell r="B2243" t="str">
            <v>PROSHARES SHORT BM</v>
          </cell>
          <cell r="C2243" t="str">
            <v>ACCRUED INTEREST INCOME - OTHER</v>
          </cell>
          <cell r="D2243">
            <v>90.92</v>
          </cell>
          <cell r="E2243">
            <v>43616</v>
          </cell>
          <cell r="F2243">
            <v>43808</v>
          </cell>
        </row>
        <row r="2244">
          <cell r="A2244" t="str">
            <v>30108741001200</v>
          </cell>
          <cell r="B2244" t="str">
            <v>PROSHARES SHORT BM</v>
          </cell>
          <cell r="C2244" t="str">
            <v>SUBTOTAL</v>
          </cell>
          <cell r="D2244">
            <v>90.92</v>
          </cell>
          <cell r="E2244">
            <v>43616</v>
          </cell>
          <cell r="F2244">
            <v>43808</v>
          </cell>
        </row>
        <row r="2245">
          <cell r="A2245" t="str">
            <v>3010874100P50900000</v>
          </cell>
          <cell r="B2245" t="str">
            <v>PROSHARES SHORT BM</v>
          </cell>
          <cell r="C2245" t="str">
            <v>PREPAID LEGAL FEE</v>
          </cell>
          <cell r="D2245">
            <v>1.35</v>
          </cell>
          <cell r="E2245">
            <v>43616</v>
          </cell>
          <cell r="F2245">
            <v>43808</v>
          </cell>
        </row>
        <row r="2246">
          <cell r="A2246" t="str">
            <v>3010874100P52150000</v>
          </cell>
          <cell r="B2246" t="str">
            <v>PROSHARES SHORT BM</v>
          </cell>
          <cell r="C2246" t="str">
            <v>PREPAID REIMBURSEMENT OF ADVISOR EXPENSE</v>
          </cell>
          <cell r="D2246">
            <v>5045.2700000000004</v>
          </cell>
          <cell r="E2246">
            <v>43616</v>
          </cell>
          <cell r="F2246">
            <v>43808</v>
          </cell>
        </row>
        <row r="2247">
          <cell r="A2247" t="str">
            <v>3010874100P52300000</v>
          </cell>
          <cell r="B2247" t="str">
            <v>PROSHARES SHORT BM</v>
          </cell>
          <cell r="C2247" t="str">
            <v>PREPAID WAIVER FROM ADVISOR EXPENSE</v>
          </cell>
          <cell r="D2247">
            <v>2138.94</v>
          </cell>
          <cell r="E2247">
            <v>43616</v>
          </cell>
          <cell r="F2247">
            <v>43808</v>
          </cell>
        </row>
        <row r="2248">
          <cell r="A2248" t="str">
            <v>30108741001800</v>
          </cell>
          <cell r="B2248" t="str">
            <v>PROSHARES SHORT BM</v>
          </cell>
          <cell r="C2248" t="str">
            <v>SUBTOTAL</v>
          </cell>
          <cell r="D2248">
            <v>7185.56</v>
          </cell>
          <cell r="E2248">
            <v>43616</v>
          </cell>
          <cell r="F2248">
            <v>43808</v>
          </cell>
        </row>
        <row r="2249">
          <cell r="A2249" t="str">
            <v>30108741001850</v>
          </cell>
          <cell r="B2249" t="str">
            <v>PROSHARES SHORT BM</v>
          </cell>
          <cell r="C2249" t="str">
            <v>TOTAL ASSETS</v>
          </cell>
          <cell r="D2249">
            <v>2693497.06</v>
          </cell>
          <cell r="E2249">
            <v>43616</v>
          </cell>
          <cell r="F2249">
            <v>43808</v>
          </cell>
        </row>
        <row r="2250">
          <cell r="A2250" t="str">
            <v>3010874100AE50030000</v>
          </cell>
          <cell r="B2250" t="str">
            <v>PROSHARES SHORT BM</v>
          </cell>
          <cell r="C2250" t="str">
            <v>ACCRUED ADMINISTRATION FEE</v>
          </cell>
          <cell r="D2250">
            <v>11047.53</v>
          </cell>
          <cell r="E2250">
            <v>43616</v>
          </cell>
          <cell r="F2250">
            <v>43808</v>
          </cell>
        </row>
        <row r="2251">
          <cell r="A2251" t="str">
            <v>3010874100AE50040000</v>
          </cell>
          <cell r="B2251" t="str">
            <v>PROSHARES SHORT BM</v>
          </cell>
          <cell r="C2251" t="str">
            <v>ACCRUED ADMINISTRATION OUT OF POCKET</v>
          </cell>
          <cell r="D2251">
            <v>3066.82</v>
          </cell>
          <cell r="E2251">
            <v>43616</v>
          </cell>
          <cell r="F2251">
            <v>43808</v>
          </cell>
        </row>
        <row r="2252">
          <cell r="A2252" t="str">
            <v>3010874100AE50110000</v>
          </cell>
          <cell r="B2252" t="str">
            <v>PROSHARES SHORT BM</v>
          </cell>
          <cell r="C2252" t="str">
            <v>ACCRUED SUB-ADVISORY FEE</v>
          </cell>
          <cell r="D2252">
            <v>285.16000000000003</v>
          </cell>
          <cell r="E2252">
            <v>43616</v>
          </cell>
          <cell r="F2252">
            <v>43808</v>
          </cell>
        </row>
        <row r="2253">
          <cell r="A2253" t="str">
            <v>3010874100AE50150000</v>
          </cell>
          <cell r="B2253" t="str">
            <v>PROSHARES SHORT BM</v>
          </cell>
          <cell r="C2253" t="str">
            <v>ACCRUED AUDIT FEE</v>
          </cell>
          <cell r="D2253">
            <v>9021.0400000000009</v>
          </cell>
          <cell r="E2253">
            <v>43616</v>
          </cell>
          <cell r="F2253">
            <v>43808</v>
          </cell>
        </row>
        <row r="2254">
          <cell r="A2254" t="str">
            <v>3010874100AE50300000</v>
          </cell>
          <cell r="B2254" t="str">
            <v>PROSHARES SHORT BM</v>
          </cell>
          <cell r="C2254" t="str">
            <v>ACCRUED PROFESSIONAL FEES</v>
          </cell>
          <cell r="D2254">
            <v>4.04</v>
          </cell>
          <cell r="E2254">
            <v>43616</v>
          </cell>
          <cell r="F2254">
            <v>43808</v>
          </cell>
        </row>
        <row r="2255">
          <cell r="A2255" t="str">
            <v>3010874100AE50650000</v>
          </cell>
          <cell r="B2255" t="str">
            <v>PROSHARES SHORT BM</v>
          </cell>
          <cell r="C2255" t="str">
            <v>ACCRUED CUSTODY FEE</v>
          </cell>
          <cell r="D2255">
            <v>19.52</v>
          </cell>
          <cell r="E2255">
            <v>43616</v>
          </cell>
          <cell r="F2255">
            <v>43808</v>
          </cell>
        </row>
        <row r="2256">
          <cell r="A2256" t="str">
            <v>3010874100AE50700000</v>
          </cell>
          <cell r="B2256" t="str">
            <v>PROSHARES SHORT BM</v>
          </cell>
          <cell r="C2256" t="str">
            <v>ACCRUED DIRECTORS/TRUSTEE FEE</v>
          </cell>
          <cell r="D2256">
            <v>17.77</v>
          </cell>
          <cell r="E2256">
            <v>43616</v>
          </cell>
          <cell r="F2256">
            <v>43808</v>
          </cell>
        </row>
        <row r="2257">
          <cell r="A2257" t="str">
            <v>3010874100AE50810000</v>
          </cell>
          <cell r="B2257" t="str">
            <v>PROSHARES SHORT BM</v>
          </cell>
          <cell r="C2257" t="str">
            <v>ACCRUED MANAGEMENT FEES (VARIABLE)</v>
          </cell>
          <cell r="D2257">
            <v>2138.94</v>
          </cell>
          <cell r="E2257">
            <v>43616</v>
          </cell>
          <cell r="F2257">
            <v>43808</v>
          </cell>
        </row>
        <row r="2258">
          <cell r="A2258" t="str">
            <v>3010874100AE50850000</v>
          </cell>
          <cell r="B2258" t="str">
            <v>PROSHARES SHORT BM</v>
          </cell>
          <cell r="C2258" t="str">
            <v>ACCRUED INSURANCE FEE</v>
          </cell>
          <cell r="D2258">
            <v>-1.1200000000000001</v>
          </cell>
          <cell r="E2258">
            <v>43616</v>
          </cell>
          <cell r="F2258">
            <v>43808</v>
          </cell>
        </row>
        <row r="2259">
          <cell r="A2259" t="str">
            <v>3010874100AE50950000</v>
          </cell>
          <cell r="B2259" t="str">
            <v>PROSHARES SHORT BM</v>
          </cell>
          <cell r="C2259" t="str">
            <v>ACCRUED MISCELLANEOUS FEE</v>
          </cell>
          <cell r="D2259">
            <v>11</v>
          </cell>
          <cell r="E2259">
            <v>43616</v>
          </cell>
          <cell r="F2259">
            <v>43808</v>
          </cell>
        </row>
        <row r="2260">
          <cell r="A2260" t="str">
            <v>3010874100AE51520000</v>
          </cell>
          <cell r="B2260" t="str">
            <v>PROSHARES SHORT BM</v>
          </cell>
          <cell r="C2260" t="str">
            <v>ACCRUED LISTING EXPENSE</v>
          </cell>
          <cell r="D2260">
            <v>-355.56</v>
          </cell>
          <cell r="E2260">
            <v>43616</v>
          </cell>
          <cell r="F2260">
            <v>43808</v>
          </cell>
        </row>
        <row r="2261">
          <cell r="A2261" t="str">
            <v>3010874100AE51600000</v>
          </cell>
          <cell r="B2261" t="str">
            <v>PROSHARES SHORT BM</v>
          </cell>
          <cell r="C2261" t="str">
            <v>ACCRUED SHAREHOLDER REPORTING FEE</v>
          </cell>
          <cell r="D2261">
            <v>686.68</v>
          </cell>
          <cell r="E2261">
            <v>43616</v>
          </cell>
          <cell r="F2261">
            <v>43808</v>
          </cell>
        </row>
        <row r="2262">
          <cell r="A2262" t="str">
            <v>3010874100AE52310000</v>
          </cell>
          <cell r="B2262" t="str">
            <v>PROSHARES SHORT BM</v>
          </cell>
          <cell r="C2262" t="str">
            <v>ACCRUED TREASURER SERVICES</v>
          </cell>
          <cell r="D2262">
            <v>962.94</v>
          </cell>
          <cell r="E2262">
            <v>43616</v>
          </cell>
          <cell r="F2262">
            <v>43808</v>
          </cell>
        </row>
        <row r="2263">
          <cell r="A2263" t="str">
            <v>3010874100AE53060000</v>
          </cell>
          <cell r="B2263" t="str">
            <v>PROSHARES SHORT BM</v>
          </cell>
          <cell r="C2263" t="str">
            <v>ACCRUED CCO EXPENSE</v>
          </cell>
          <cell r="D2263">
            <v>13.82</v>
          </cell>
          <cell r="E2263">
            <v>43616</v>
          </cell>
          <cell r="F2263">
            <v>43808</v>
          </cell>
        </row>
        <row r="2264">
          <cell r="A2264" t="str">
            <v>3010874100AE60100000</v>
          </cell>
          <cell r="B2264" t="str">
            <v>PROSHARES SHORT BM</v>
          </cell>
          <cell r="C2264" t="str">
            <v>ACCRUED REGULATORY</v>
          </cell>
          <cell r="D2264">
            <v>9.59</v>
          </cell>
          <cell r="E2264">
            <v>43616</v>
          </cell>
          <cell r="F2264">
            <v>43808</v>
          </cell>
        </row>
        <row r="2265">
          <cell r="A2265" t="str">
            <v>3010874100AE62520000</v>
          </cell>
          <cell r="B2265" t="str">
            <v>PROSHARES SHORT BM</v>
          </cell>
          <cell r="C2265" t="str">
            <v>ACCRUED BASIS POINT LICENSING FEE</v>
          </cell>
          <cell r="D2265">
            <v>538.13</v>
          </cell>
          <cell r="E2265">
            <v>43616</v>
          </cell>
          <cell r="F2265">
            <v>43808</v>
          </cell>
        </row>
        <row r="2266">
          <cell r="A2266" t="str">
            <v>3010874100AE69130000</v>
          </cell>
          <cell r="B2266" t="str">
            <v>PROSHARES SHORT BM</v>
          </cell>
          <cell r="C2266" t="str">
            <v>ACCRUED OTHER EXPENSE</v>
          </cell>
          <cell r="D2266">
            <v>98.14</v>
          </cell>
          <cell r="E2266">
            <v>43616</v>
          </cell>
          <cell r="F2266">
            <v>43808</v>
          </cell>
        </row>
        <row r="2267">
          <cell r="A2267" t="str">
            <v>3010874100AE76010000</v>
          </cell>
          <cell r="B2267" t="str">
            <v>PROSHARES SHORT BM</v>
          </cell>
          <cell r="C2267" t="str">
            <v>ACCRUED TAX EXPENSE</v>
          </cell>
          <cell r="D2267">
            <v>2371.9699999999998</v>
          </cell>
          <cell r="E2267">
            <v>43616</v>
          </cell>
          <cell r="F2267">
            <v>43808</v>
          </cell>
        </row>
        <row r="2268">
          <cell r="A2268" t="str">
            <v>3010874100AE84230000</v>
          </cell>
          <cell r="B2268" t="str">
            <v>PROSHARES SHORT BM</v>
          </cell>
          <cell r="C2268" t="str">
            <v>ACCRUED LEGAL FEES OOP</v>
          </cell>
          <cell r="D2268">
            <v>-0.08</v>
          </cell>
          <cell r="E2268">
            <v>43616</v>
          </cell>
          <cell r="F2268">
            <v>43808</v>
          </cell>
        </row>
        <row r="2269">
          <cell r="A2269" t="str">
            <v>3010874100AE84240000</v>
          </cell>
          <cell r="B2269" t="str">
            <v>PROSHARES SHORT BM</v>
          </cell>
          <cell r="C2269" t="str">
            <v>ACCRUED PROFESSIONAL FEES OOP</v>
          </cell>
          <cell r="D2269">
            <v>-0.12</v>
          </cell>
          <cell r="E2269">
            <v>43616</v>
          </cell>
          <cell r="F2269">
            <v>43808</v>
          </cell>
        </row>
        <row r="2270">
          <cell r="A2270" t="str">
            <v>30108741002150</v>
          </cell>
          <cell r="B2270" t="str">
            <v>PROSHARES SHORT BM</v>
          </cell>
          <cell r="C2270" t="str">
            <v>SUBTOTAL</v>
          </cell>
          <cell r="D2270">
            <v>29936.21</v>
          </cell>
          <cell r="E2270">
            <v>43616</v>
          </cell>
          <cell r="F2270">
            <v>43808</v>
          </cell>
        </row>
        <row r="2271">
          <cell r="A2271" t="str">
            <v>30108741002550</v>
          </cell>
          <cell r="B2271" t="str">
            <v>PROSHARES SHORT BM</v>
          </cell>
          <cell r="C2271" t="str">
            <v>TOTAL LIABILITIES</v>
          </cell>
          <cell r="D2271">
            <v>29936.21</v>
          </cell>
          <cell r="E2271">
            <v>43616</v>
          </cell>
          <cell r="F2271">
            <v>43808</v>
          </cell>
        </row>
        <row r="2272">
          <cell r="A2272" t="str">
            <v>30108741002600</v>
          </cell>
          <cell r="B2272" t="str">
            <v>PROSHARES SHORT BM</v>
          </cell>
          <cell r="C2272" t="str">
            <v>TOTAL NET ASSETS AT MARKET</v>
          </cell>
          <cell r="D2272">
            <v>2663560.85</v>
          </cell>
          <cell r="E2272">
            <v>43616</v>
          </cell>
          <cell r="F2272">
            <v>43808</v>
          </cell>
        </row>
        <row r="2273">
          <cell r="A2273" t="str">
            <v>30108741002650</v>
          </cell>
          <cell r="B2273" t="str">
            <v>PROSHARES SHORT BM</v>
          </cell>
          <cell r="C2273" t="str">
            <v>FUND SHARES OUTSTANDING</v>
          </cell>
          <cell r="D2273">
            <v>150000</v>
          </cell>
          <cell r="E2273">
            <v>43616</v>
          </cell>
          <cell r="F2273">
            <v>43808</v>
          </cell>
        </row>
        <row r="2274">
          <cell r="A2274" t="str">
            <v>30108741002700</v>
          </cell>
          <cell r="B2274" t="str">
            <v>PROSHARES SHORT BM</v>
          </cell>
          <cell r="C2274" t="str">
            <v>NET ASSET VALUE</v>
          </cell>
          <cell r="D2274">
            <v>17.757069999999999</v>
          </cell>
          <cell r="E2274">
            <v>43616</v>
          </cell>
          <cell r="F2274">
            <v>43808</v>
          </cell>
        </row>
        <row r="2275">
          <cell r="A2275" t="str">
            <v>30108741002750</v>
          </cell>
          <cell r="B2275" t="str">
            <v>PROSHARES SHORT BM</v>
          </cell>
          <cell r="C2275" t="str">
            <v>NET ASSET VALUE (ROUNDED)</v>
          </cell>
          <cell r="D2275">
            <v>17.760000000000002</v>
          </cell>
          <cell r="E2275">
            <v>43616</v>
          </cell>
          <cell r="F2275">
            <v>43808</v>
          </cell>
        </row>
        <row r="2276">
          <cell r="A2276" t="str">
            <v>30108741002800</v>
          </cell>
          <cell r="B2276" t="str">
            <v>PROSHARES SHORT BM</v>
          </cell>
          <cell r="C2276" t="str">
            <v>SUBSCRIPTIONS</v>
          </cell>
          <cell r="D2276">
            <v>48733029.32</v>
          </cell>
          <cell r="E2276">
            <v>43616</v>
          </cell>
          <cell r="F2276">
            <v>43808</v>
          </cell>
        </row>
        <row r="2277">
          <cell r="A2277" t="str">
            <v>30108741002950</v>
          </cell>
          <cell r="B2277" t="str">
            <v>PROSHARES SHORT BM</v>
          </cell>
          <cell r="C2277" t="str">
            <v>REDEMPTIONS</v>
          </cell>
          <cell r="D2277">
            <v>-38544056.009999998</v>
          </cell>
          <cell r="E2277">
            <v>43616</v>
          </cell>
          <cell r="F2277">
            <v>43808</v>
          </cell>
        </row>
        <row r="2278">
          <cell r="A2278" t="str">
            <v>30108741003100</v>
          </cell>
          <cell r="B2278" t="str">
            <v>PROSHARES SHORT BM</v>
          </cell>
          <cell r="C2278" t="str">
            <v>SUBTOTAL</v>
          </cell>
          <cell r="D2278">
            <v>10188973.310000001</v>
          </cell>
          <cell r="E2278">
            <v>43616</v>
          </cell>
          <cell r="F2278">
            <v>43808</v>
          </cell>
        </row>
        <row r="2279">
          <cell r="A2279" t="str">
            <v>30108741003150</v>
          </cell>
          <cell r="B2279" t="str">
            <v>PROSHARES SHORT BM</v>
          </cell>
          <cell r="C2279" t="str">
            <v>UNDISTRIBUTED GAIN/LOSS PRIOR</v>
          </cell>
          <cell r="D2279">
            <v>-7894106.0099999998</v>
          </cell>
          <cell r="E2279">
            <v>43616</v>
          </cell>
          <cell r="F2279">
            <v>43808</v>
          </cell>
        </row>
        <row r="2280">
          <cell r="A2280" t="str">
            <v>30108741003200</v>
          </cell>
          <cell r="B2280" t="str">
            <v>PROSHARES SHORT BM</v>
          </cell>
          <cell r="C2280" t="str">
            <v>ADJ TO BEG BAL (GAIN/LOSS)</v>
          </cell>
          <cell r="D2280">
            <v>429630</v>
          </cell>
          <cell r="E2280">
            <v>43616</v>
          </cell>
          <cell r="F2280">
            <v>43808</v>
          </cell>
        </row>
        <row r="2281">
          <cell r="A2281" t="str">
            <v>30108741003250</v>
          </cell>
          <cell r="B2281" t="str">
            <v>PROSHARES SHORT BM</v>
          </cell>
          <cell r="C2281" t="str">
            <v>ADJUSTED UND GAIN/LOSS PRIOR</v>
          </cell>
          <cell r="D2281">
            <v>-7464476.0099999998</v>
          </cell>
          <cell r="E2281">
            <v>43616</v>
          </cell>
          <cell r="F2281">
            <v>43808</v>
          </cell>
        </row>
        <row r="2282">
          <cell r="A2282" t="str">
            <v>30108741003350</v>
          </cell>
          <cell r="B2282" t="str">
            <v>PROSHARES SHORT BM</v>
          </cell>
          <cell r="C2282" t="str">
            <v>UNDISTRIBUTED INCOME PRIOR</v>
          </cell>
          <cell r="D2282">
            <v>1215.8399999999999</v>
          </cell>
          <cell r="E2282">
            <v>43616</v>
          </cell>
          <cell r="F2282">
            <v>43808</v>
          </cell>
        </row>
        <row r="2283">
          <cell r="A2283" t="str">
            <v>30108741003500</v>
          </cell>
          <cell r="B2283" t="str">
            <v>PROSHARES SHORT BM</v>
          </cell>
          <cell r="C2283" t="str">
            <v>DISTRIBUTED INCOME</v>
          </cell>
          <cell r="D2283">
            <v>-5887.9</v>
          </cell>
          <cell r="E2283">
            <v>43616</v>
          </cell>
          <cell r="F2283">
            <v>43808</v>
          </cell>
        </row>
        <row r="2284">
          <cell r="A2284" t="str">
            <v>30108741003600</v>
          </cell>
          <cell r="B2284" t="str">
            <v>PROSHARES SHORT BM</v>
          </cell>
          <cell r="C2284" t="str">
            <v>TOTAL CAPITAL</v>
          </cell>
          <cell r="D2284">
            <v>2719825.24</v>
          </cell>
          <cell r="E2284">
            <v>43616</v>
          </cell>
          <cell r="F2284">
            <v>43808</v>
          </cell>
        </row>
        <row r="2285">
          <cell r="A2285" t="str">
            <v>3010874100I9070</v>
          </cell>
          <cell r="B2285" t="str">
            <v>PROSHARES SHORT BM</v>
          </cell>
          <cell r="C2285" t="str">
            <v>INTEREST INCOME - OTHER</v>
          </cell>
          <cell r="D2285">
            <v>18524.62</v>
          </cell>
          <cell r="E2285">
            <v>43616</v>
          </cell>
          <cell r="F2285">
            <v>43808</v>
          </cell>
        </row>
        <row r="2286">
          <cell r="A2286" t="str">
            <v>3010874100I9071</v>
          </cell>
          <cell r="B2286" t="str">
            <v>PROSHARES SHORT BM</v>
          </cell>
          <cell r="C2286" t="str">
            <v>INTEREST INCOME ON CURRENCY</v>
          </cell>
          <cell r="D2286">
            <v>-0.09</v>
          </cell>
          <cell r="E2286">
            <v>43616</v>
          </cell>
          <cell r="F2286">
            <v>43808</v>
          </cell>
        </row>
        <row r="2287">
          <cell r="A2287" t="str">
            <v>30108741003650</v>
          </cell>
          <cell r="B2287" t="str">
            <v>PROSHARES SHORT BM</v>
          </cell>
          <cell r="C2287" t="str">
            <v>SUBTOTAL</v>
          </cell>
          <cell r="D2287">
            <v>18524.53</v>
          </cell>
          <cell r="E2287">
            <v>43616</v>
          </cell>
          <cell r="F2287">
            <v>43808</v>
          </cell>
        </row>
        <row r="2288">
          <cell r="A2288" t="str">
            <v>30108741004000</v>
          </cell>
          <cell r="B2288" t="str">
            <v>PROSHARES SHORT BM</v>
          </cell>
          <cell r="C2288" t="str">
            <v>TOTAL INCOME</v>
          </cell>
          <cell r="D2288">
            <v>18524.53</v>
          </cell>
          <cell r="E2288">
            <v>43616</v>
          </cell>
          <cell r="F2288">
            <v>43808</v>
          </cell>
        </row>
        <row r="2289">
          <cell r="A2289" t="str">
            <v>3010874100E50030000</v>
          </cell>
          <cell r="B2289" t="str">
            <v>PROSHARES SHORT BM</v>
          </cell>
          <cell r="C2289" t="str">
            <v>ADMINISTRATION FEE</v>
          </cell>
          <cell r="D2289">
            <v>-13152</v>
          </cell>
          <cell r="E2289">
            <v>43616</v>
          </cell>
          <cell r="F2289">
            <v>43808</v>
          </cell>
        </row>
        <row r="2290">
          <cell r="A2290" t="str">
            <v>3010874100E50040000</v>
          </cell>
          <cell r="B2290" t="str">
            <v>PROSHARES SHORT BM</v>
          </cell>
          <cell r="C2290" t="str">
            <v>ADMINISTRATION OUT OF POCKET</v>
          </cell>
          <cell r="D2290">
            <v>-3646.08</v>
          </cell>
          <cell r="E2290">
            <v>43616</v>
          </cell>
          <cell r="F2290">
            <v>43808</v>
          </cell>
        </row>
        <row r="2291">
          <cell r="A2291" t="str">
            <v>3010874100E50110000</v>
          </cell>
          <cell r="B2291" t="str">
            <v>PROSHARES SHORT BM</v>
          </cell>
          <cell r="C2291" t="str">
            <v>SUB-ADVISORY FEE</v>
          </cell>
          <cell r="D2291">
            <v>-1174.6500000000001</v>
          </cell>
          <cell r="E2291">
            <v>43616</v>
          </cell>
          <cell r="F2291">
            <v>43808</v>
          </cell>
        </row>
        <row r="2292">
          <cell r="A2292" t="str">
            <v>3010874100E50150000</v>
          </cell>
          <cell r="B2292" t="str">
            <v>PROSHARES SHORT BM</v>
          </cell>
          <cell r="C2292" t="str">
            <v>AUDIT FEE</v>
          </cell>
          <cell r="D2292">
            <v>-9022.48</v>
          </cell>
          <cell r="E2292">
            <v>43616</v>
          </cell>
          <cell r="F2292">
            <v>43808</v>
          </cell>
        </row>
        <row r="2293">
          <cell r="A2293" t="str">
            <v>3010874100E50300000</v>
          </cell>
          <cell r="B2293" t="str">
            <v>PROSHARES SHORT BM</v>
          </cell>
          <cell r="C2293" t="str">
            <v>PROFESSIONAL FEES</v>
          </cell>
          <cell r="D2293">
            <v>-6.64</v>
          </cell>
          <cell r="E2293">
            <v>43616</v>
          </cell>
          <cell r="F2293">
            <v>43808</v>
          </cell>
        </row>
        <row r="2294">
          <cell r="A2294" t="str">
            <v>3010874100E50650000</v>
          </cell>
          <cell r="B2294" t="str">
            <v>PROSHARES SHORT BM</v>
          </cell>
          <cell r="C2294" t="str">
            <v>CUSTODY FEE</v>
          </cell>
          <cell r="D2294">
            <v>-33.15</v>
          </cell>
          <cell r="E2294">
            <v>43616</v>
          </cell>
          <cell r="F2294">
            <v>43808</v>
          </cell>
        </row>
        <row r="2295">
          <cell r="A2295" t="str">
            <v>3010874100E50700000</v>
          </cell>
          <cell r="B2295" t="str">
            <v>PROSHARES SHORT BM</v>
          </cell>
          <cell r="C2295" t="str">
            <v>DIRECTORS/TRUSTEE FEE</v>
          </cell>
          <cell r="D2295">
            <v>-24.72</v>
          </cell>
          <cell r="E2295">
            <v>43616</v>
          </cell>
          <cell r="F2295">
            <v>43808</v>
          </cell>
        </row>
        <row r="2296">
          <cell r="A2296" t="str">
            <v>3010874100E50810000</v>
          </cell>
          <cell r="B2296" t="str">
            <v>PROSHARES SHORT BM</v>
          </cell>
          <cell r="C2296" t="str">
            <v>MANAGEMENT FEES (VARIABLE)</v>
          </cell>
          <cell r="D2296">
            <v>-8809.64</v>
          </cell>
          <cell r="E2296">
            <v>43616</v>
          </cell>
          <cell r="F2296">
            <v>43808</v>
          </cell>
        </row>
        <row r="2297">
          <cell r="A2297" t="str">
            <v>3010874100E50850000</v>
          </cell>
          <cell r="B2297" t="str">
            <v>PROSHARES SHORT BM</v>
          </cell>
          <cell r="C2297" t="str">
            <v>INSURANCE FEE</v>
          </cell>
          <cell r="D2297">
            <v>-7.68</v>
          </cell>
          <cell r="E2297">
            <v>43616</v>
          </cell>
          <cell r="F2297">
            <v>43808</v>
          </cell>
        </row>
        <row r="2298">
          <cell r="A2298" t="str">
            <v>3010874100E50900000</v>
          </cell>
          <cell r="B2298" t="str">
            <v>PROSHARES SHORT BM</v>
          </cell>
          <cell r="C2298" t="str">
            <v>LEGAL FEE</v>
          </cell>
          <cell r="D2298">
            <v>-12.58</v>
          </cell>
          <cell r="E2298">
            <v>43616</v>
          </cell>
          <cell r="F2298">
            <v>43808</v>
          </cell>
        </row>
        <row r="2299">
          <cell r="A2299" t="str">
            <v>3010874100E50950000</v>
          </cell>
          <cell r="B2299" t="str">
            <v>PROSHARES SHORT BM</v>
          </cell>
          <cell r="C2299" t="str">
            <v>MISCELLANEOUS FEE</v>
          </cell>
          <cell r="D2299">
            <v>-11</v>
          </cell>
          <cell r="E2299">
            <v>43616</v>
          </cell>
          <cell r="F2299">
            <v>43808</v>
          </cell>
        </row>
        <row r="2300">
          <cell r="A2300" t="str">
            <v>3010874100E51520000</v>
          </cell>
          <cell r="B2300" t="str">
            <v>PROSHARES SHORT BM</v>
          </cell>
          <cell r="C2300" t="str">
            <v>LISTING EXPENSE</v>
          </cell>
          <cell r="D2300">
            <v>-4659.84</v>
          </cell>
          <cell r="E2300">
            <v>43616</v>
          </cell>
          <cell r="F2300">
            <v>43808</v>
          </cell>
        </row>
        <row r="2301">
          <cell r="A2301" t="str">
            <v>3010874100E51600000</v>
          </cell>
          <cell r="B2301" t="str">
            <v>PROSHARES SHORT BM</v>
          </cell>
          <cell r="C2301" t="str">
            <v>SHAREHOLDER REPORTING FEE</v>
          </cell>
          <cell r="D2301">
            <v>-698.77</v>
          </cell>
          <cell r="E2301">
            <v>43616</v>
          </cell>
          <cell r="F2301">
            <v>43808</v>
          </cell>
        </row>
        <row r="2302">
          <cell r="A2302" t="str">
            <v>3010874100E52150000</v>
          </cell>
          <cell r="B2302" t="str">
            <v>PROSHARES SHORT BM</v>
          </cell>
          <cell r="C2302" t="str">
            <v>REIMBURSEMENT OF ADVISOR EXPENSE</v>
          </cell>
          <cell r="D2302">
            <v>26650.18</v>
          </cell>
          <cell r="E2302">
            <v>43616</v>
          </cell>
          <cell r="F2302">
            <v>43808</v>
          </cell>
        </row>
        <row r="2303">
          <cell r="A2303" t="str">
            <v>3010874100E52300000</v>
          </cell>
          <cell r="B2303" t="str">
            <v>PROSHARES SHORT BM</v>
          </cell>
          <cell r="C2303" t="str">
            <v>WAIVER FROM ADVISOR EXPENSE</v>
          </cell>
          <cell r="D2303">
            <v>8809.64</v>
          </cell>
          <cell r="E2303">
            <v>43616</v>
          </cell>
          <cell r="F2303">
            <v>43808</v>
          </cell>
        </row>
        <row r="2304">
          <cell r="A2304" t="str">
            <v>3010874100E52310000</v>
          </cell>
          <cell r="B2304" t="str">
            <v>PROSHARES SHORT BM</v>
          </cell>
          <cell r="C2304" t="str">
            <v>TREASURER SERVICES</v>
          </cell>
          <cell r="D2304">
            <v>-1839.36</v>
          </cell>
          <cell r="E2304">
            <v>43616</v>
          </cell>
          <cell r="F2304">
            <v>43808</v>
          </cell>
        </row>
        <row r="2305">
          <cell r="A2305" t="str">
            <v>3010874100E53060000</v>
          </cell>
          <cell r="B2305" t="str">
            <v>PROSHARES SHORT BM</v>
          </cell>
          <cell r="C2305" t="str">
            <v>CCO EXPENSE</v>
          </cell>
          <cell r="D2305">
            <v>-7.86</v>
          </cell>
          <cell r="E2305">
            <v>43616</v>
          </cell>
          <cell r="F2305">
            <v>43808</v>
          </cell>
        </row>
        <row r="2306">
          <cell r="A2306" t="str">
            <v>3010874100E60100000</v>
          </cell>
          <cell r="B2306" t="str">
            <v>PROSHARES SHORT BM</v>
          </cell>
          <cell r="C2306" t="str">
            <v>REGULATORY</v>
          </cell>
          <cell r="D2306">
            <v>-22.23</v>
          </cell>
          <cell r="E2306">
            <v>43616</v>
          </cell>
          <cell r="F2306">
            <v>43808</v>
          </cell>
        </row>
        <row r="2307">
          <cell r="A2307" t="str">
            <v>3010874100E62520000</v>
          </cell>
          <cell r="B2307" t="str">
            <v>PROSHARES SHORT BM</v>
          </cell>
          <cell r="C2307" t="str">
            <v>BASIS POINT LICENSING FEE</v>
          </cell>
          <cell r="D2307">
            <v>-469.76</v>
          </cell>
          <cell r="E2307">
            <v>43616</v>
          </cell>
          <cell r="F2307">
            <v>43808</v>
          </cell>
        </row>
        <row r="2308">
          <cell r="A2308" t="str">
            <v>3010874100E69130000</v>
          </cell>
          <cell r="B2308" t="str">
            <v>PROSHARES SHORT BM</v>
          </cell>
          <cell r="C2308" t="str">
            <v>OTHER EXPENSE</v>
          </cell>
          <cell r="D2308">
            <v>-164.17</v>
          </cell>
          <cell r="E2308">
            <v>43616</v>
          </cell>
          <cell r="F2308">
            <v>43808</v>
          </cell>
        </row>
        <row r="2309">
          <cell r="A2309" t="str">
            <v>3010874100E76010000</v>
          </cell>
          <cell r="B2309" t="str">
            <v>PROSHARES SHORT BM</v>
          </cell>
          <cell r="C2309" t="str">
            <v>TAX EXPENSE</v>
          </cell>
          <cell r="D2309">
            <v>-2820.08</v>
          </cell>
          <cell r="E2309">
            <v>43616</v>
          </cell>
          <cell r="F2309">
            <v>43808</v>
          </cell>
        </row>
        <row r="2310">
          <cell r="A2310" t="str">
            <v>30108741004060</v>
          </cell>
          <cell r="B2310" t="str">
            <v>PROSHARES SHORT BM</v>
          </cell>
          <cell r="C2310" t="str">
            <v>TOTAL EXPENSES</v>
          </cell>
          <cell r="D2310">
            <v>-11122.87</v>
          </cell>
          <cell r="E2310">
            <v>43616</v>
          </cell>
          <cell r="F2310">
            <v>43808</v>
          </cell>
        </row>
        <row r="2311">
          <cell r="A2311" t="str">
            <v>30108741004100</v>
          </cell>
          <cell r="B2311" t="str">
            <v>PROSHARES SHORT BM</v>
          </cell>
          <cell r="C2311" t="str">
            <v>TOTAL NET INCOME</v>
          </cell>
          <cell r="D2311">
            <v>7401.66</v>
          </cell>
          <cell r="E2311">
            <v>43616</v>
          </cell>
          <cell r="F2311">
            <v>43808</v>
          </cell>
        </row>
        <row r="2312">
          <cell r="A2312" t="str">
            <v>30108741004150</v>
          </cell>
          <cell r="B2312" t="str">
            <v>PROSHARES SHORT BM</v>
          </cell>
          <cell r="C2312" t="str">
            <v>INVESTMENT SHORT SHORT GAIN</v>
          </cell>
          <cell r="D2312">
            <v>40819.760000000002</v>
          </cell>
          <cell r="E2312">
            <v>43616</v>
          </cell>
          <cell r="F2312">
            <v>43808</v>
          </cell>
        </row>
        <row r="2313">
          <cell r="A2313" t="str">
            <v>30108741004250</v>
          </cell>
          <cell r="B2313" t="str">
            <v>PROSHARES SHORT BM</v>
          </cell>
          <cell r="C2313" t="str">
            <v>INVESTMENT SHORT TERM LOSS</v>
          </cell>
          <cell r="D2313">
            <v>-98655.51</v>
          </cell>
          <cell r="E2313">
            <v>43616</v>
          </cell>
          <cell r="F2313">
            <v>43808</v>
          </cell>
        </row>
        <row r="2314">
          <cell r="A2314" t="str">
            <v>30108741004450</v>
          </cell>
          <cell r="B2314" t="str">
            <v>PROSHARES SHORT BM</v>
          </cell>
          <cell r="C2314" t="str">
            <v>SUBTOTAL</v>
          </cell>
          <cell r="D2314">
            <v>-57835.75</v>
          </cell>
          <cell r="E2314">
            <v>43616</v>
          </cell>
          <cell r="F2314">
            <v>43808</v>
          </cell>
        </row>
        <row r="2315">
          <cell r="A2315" t="str">
            <v>30108741005400</v>
          </cell>
          <cell r="B2315" t="str">
            <v>PROSHARES SHORT BM</v>
          </cell>
          <cell r="C2315" t="str">
            <v>TOTAL GAIN/LOSS</v>
          </cell>
          <cell r="D2315">
            <v>-57835.75</v>
          </cell>
          <cell r="E2315">
            <v>43616</v>
          </cell>
          <cell r="F2315">
            <v>43808</v>
          </cell>
        </row>
        <row r="2316">
          <cell r="A2316" t="str">
            <v>30108741005450</v>
          </cell>
          <cell r="B2316" t="str">
            <v>PROSHARES SHORT BM</v>
          </cell>
          <cell r="C2316" t="str">
            <v>INVESTMENTS</v>
          </cell>
          <cell r="D2316">
            <v>-5830.3</v>
          </cell>
          <cell r="E2316">
            <v>43616</v>
          </cell>
          <cell r="F2316">
            <v>43808</v>
          </cell>
        </row>
        <row r="2317">
          <cell r="A2317" t="str">
            <v>30108741005650</v>
          </cell>
          <cell r="B2317" t="str">
            <v>PROSHARES SHORT BM</v>
          </cell>
          <cell r="C2317" t="str">
            <v>TOTAL UNREALIZED GAIN/LOSS - INVESTMENTS</v>
          </cell>
          <cell r="D2317">
            <v>-5830.3</v>
          </cell>
          <cell r="E2317">
            <v>43616</v>
          </cell>
          <cell r="F2317">
            <v>43808</v>
          </cell>
        </row>
        <row r="2318">
          <cell r="A2318" t="str">
            <v>30108741006000</v>
          </cell>
          <cell r="B2318" t="str">
            <v>PROSHARES SHORT BM</v>
          </cell>
          <cell r="C2318" t="str">
            <v>TOTAL EQUITY</v>
          </cell>
          <cell r="D2318">
            <v>2663560.85</v>
          </cell>
          <cell r="E2318">
            <v>43616</v>
          </cell>
          <cell r="F2318">
            <v>43808</v>
          </cell>
        </row>
        <row r="2319">
          <cell r="A2319" t="str">
            <v>30108741006050</v>
          </cell>
          <cell r="B2319" t="str">
            <v>PROSHARES SHORT BM</v>
          </cell>
          <cell r="C2319" t="str">
            <v>BALANCE</v>
          </cell>
          <cell r="D2319">
            <v>0</v>
          </cell>
          <cell r="E2319">
            <v>43616</v>
          </cell>
          <cell r="F2319">
            <v>43808</v>
          </cell>
        </row>
        <row r="2320">
          <cell r="A2320" t="str">
            <v>3011337700S1000</v>
          </cell>
          <cell r="B2320" t="str">
            <v>PROSHARES RAFI LONG/SHORT</v>
          </cell>
          <cell r="C2320" t="str">
            <v>EQUITIES</v>
          </cell>
          <cell r="D2320">
            <v>5285048.4000000004</v>
          </cell>
          <cell r="E2320">
            <v>43616</v>
          </cell>
          <cell r="F2320">
            <v>43808</v>
          </cell>
        </row>
        <row r="2321">
          <cell r="A2321" t="str">
            <v>3011337700S3000</v>
          </cell>
          <cell r="B2321" t="str">
            <v>PROSHARES RAFI LONG/SHORT</v>
          </cell>
          <cell r="C2321" t="str">
            <v>DERIVATIVES</v>
          </cell>
          <cell r="D2321">
            <v>-168738.08</v>
          </cell>
          <cell r="E2321">
            <v>43616</v>
          </cell>
          <cell r="F2321">
            <v>43808</v>
          </cell>
        </row>
        <row r="2322">
          <cell r="A2322" t="str">
            <v>3011337700S4000</v>
          </cell>
          <cell r="B2322" t="str">
            <v>PROSHARES RAFI LONG/SHORT</v>
          </cell>
          <cell r="C2322" t="str">
            <v>CASH EQUIVALENTS</v>
          </cell>
          <cell r="D2322">
            <v>504381.05</v>
          </cell>
          <cell r="E2322">
            <v>43616</v>
          </cell>
          <cell r="F2322">
            <v>43808</v>
          </cell>
        </row>
        <row r="2323">
          <cell r="A2323" t="str">
            <v>30113377001000</v>
          </cell>
          <cell r="B2323" t="str">
            <v>PROSHARES RAFI LONG/SHORT</v>
          </cell>
          <cell r="C2323" t="str">
            <v>TOTAL INVESTMENTS</v>
          </cell>
          <cell r="D2323">
            <v>5620691.3700000001</v>
          </cell>
          <cell r="E2323">
            <v>43616</v>
          </cell>
          <cell r="F2323">
            <v>43808</v>
          </cell>
        </row>
        <row r="2324">
          <cell r="A2324" t="str">
            <v>30113377001050</v>
          </cell>
          <cell r="B2324" t="str">
            <v>PROSHARES RAFI LONG/SHORT</v>
          </cell>
          <cell r="C2324" t="str">
            <v>CASH</v>
          </cell>
          <cell r="D2324">
            <v>171.77</v>
          </cell>
          <cell r="E2324">
            <v>43616</v>
          </cell>
          <cell r="F2324">
            <v>43808</v>
          </cell>
        </row>
        <row r="2325">
          <cell r="A2325" t="str">
            <v>3011337700AI9001</v>
          </cell>
          <cell r="B2325" t="str">
            <v>PROSHARES RAFI LONG/SHORT</v>
          </cell>
          <cell r="C2325" t="str">
            <v>ACCRUED DIVIDEND INCOME - U.S.</v>
          </cell>
          <cell r="D2325">
            <v>11780.2</v>
          </cell>
          <cell r="E2325">
            <v>43616</v>
          </cell>
          <cell r="F2325">
            <v>43808</v>
          </cell>
        </row>
        <row r="2326">
          <cell r="A2326" t="str">
            <v>3011337700AI9010</v>
          </cell>
          <cell r="B2326" t="str">
            <v>PROSHARES RAFI LONG/SHORT</v>
          </cell>
          <cell r="C2326" t="str">
            <v>ACCRUED DIVIDEND INCOME - NON-U.S.</v>
          </cell>
          <cell r="D2326">
            <v>494.04</v>
          </cell>
          <cell r="E2326">
            <v>43616</v>
          </cell>
          <cell r="F2326">
            <v>43808</v>
          </cell>
        </row>
        <row r="2327">
          <cell r="A2327" t="str">
            <v>3011337700AI9070</v>
          </cell>
          <cell r="B2327" t="str">
            <v>PROSHARES RAFI LONG/SHORT</v>
          </cell>
          <cell r="C2327" t="str">
            <v>ACCRUED INTEREST INCOME - OTHER</v>
          </cell>
          <cell r="D2327">
            <v>20.59</v>
          </cell>
          <cell r="E2327">
            <v>43616</v>
          </cell>
          <cell r="F2327">
            <v>43808</v>
          </cell>
        </row>
        <row r="2328">
          <cell r="A2328" t="str">
            <v>30113377001200</v>
          </cell>
          <cell r="B2328" t="str">
            <v>PROSHARES RAFI LONG/SHORT</v>
          </cell>
          <cell r="C2328" t="str">
            <v>SUBTOTAL</v>
          </cell>
          <cell r="D2328">
            <v>12294.83</v>
          </cell>
          <cell r="E2328">
            <v>43616</v>
          </cell>
          <cell r="F2328">
            <v>43808</v>
          </cell>
        </row>
        <row r="2329">
          <cell r="A2329" t="str">
            <v>3011337700PD9100</v>
          </cell>
          <cell r="B2329" t="str">
            <v>PROSHARES RAFI LONG/SHORT</v>
          </cell>
          <cell r="C2329" t="str">
            <v>PAST DUE SECURITY LENDING INCOME</v>
          </cell>
          <cell r="D2329">
            <v>42.37</v>
          </cell>
          <cell r="E2329">
            <v>43616</v>
          </cell>
          <cell r="F2329">
            <v>43808</v>
          </cell>
        </row>
        <row r="2330">
          <cell r="A2330" t="str">
            <v>30113377001500</v>
          </cell>
          <cell r="B2330" t="str">
            <v>PROSHARES RAFI LONG/SHORT</v>
          </cell>
          <cell r="C2330" t="str">
            <v>SUBTOTAL</v>
          </cell>
          <cell r="D2330">
            <v>42.37</v>
          </cell>
          <cell r="E2330">
            <v>43616</v>
          </cell>
          <cell r="F2330">
            <v>43808</v>
          </cell>
        </row>
        <row r="2331">
          <cell r="A2331" t="str">
            <v>3011337700P50900000</v>
          </cell>
          <cell r="B2331" t="str">
            <v>PROSHARES RAFI LONG/SHORT</v>
          </cell>
          <cell r="C2331" t="str">
            <v>PREPAID LEGAL FEE</v>
          </cell>
          <cell r="D2331">
            <v>9.11</v>
          </cell>
          <cell r="E2331">
            <v>43616</v>
          </cell>
          <cell r="F2331">
            <v>43808</v>
          </cell>
        </row>
        <row r="2332">
          <cell r="A2332" t="str">
            <v>3011337700P52150000</v>
          </cell>
          <cell r="B2332" t="str">
            <v>PROSHARES RAFI LONG/SHORT</v>
          </cell>
          <cell r="C2332" t="str">
            <v>PREPAID REIMBURSEMENT OF ADVISOR EXPENSE</v>
          </cell>
          <cell r="D2332">
            <v>10009.26</v>
          </cell>
          <cell r="E2332">
            <v>43616</v>
          </cell>
          <cell r="F2332">
            <v>43808</v>
          </cell>
        </row>
        <row r="2333">
          <cell r="A2333" t="str">
            <v>3011337700P52300000</v>
          </cell>
          <cell r="B2333" t="str">
            <v>PROSHARES RAFI LONG/SHORT</v>
          </cell>
          <cell r="C2333" t="str">
            <v>PREPAID WAIVER FROM ADVISOR EXPENSE</v>
          </cell>
          <cell r="D2333">
            <v>4465.99</v>
          </cell>
          <cell r="E2333">
            <v>43616</v>
          </cell>
          <cell r="F2333">
            <v>43808</v>
          </cell>
        </row>
        <row r="2334">
          <cell r="A2334" t="str">
            <v>30113377001800</v>
          </cell>
          <cell r="B2334" t="str">
            <v>PROSHARES RAFI LONG/SHORT</v>
          </cell>
          <cell r="C2334" t="str">
            <v>SUBTOTAL</v>
          </cell>
          <cell r="D2334">
            <v>14484.36</v>
          </cell>
          <cell r="E2334">
            <v>43616</v>
          </cell>
          <cell r="F2334">
            <v>43808</v>
          </cell>
        </row>
        <row r="2335">
          <cell r="A2335" t="str">
            <v>30113377001850</v>
          </cell>
          <cell r="B2335" t="str">
            <v>PROSHARES RAFI LONG/SHORT</v>
          </cell>
          <cell r="C2335" t="str">
            <v>TOTAL ASSETS</v>
          </cell>
          <cell r="D2335">
            <v>5647684.7000000002</v>
          </cell>
          <cell r="E2335">
            <v>43616</v>
          </cell>
          <cell r="F2335">
            <v>43808</v>
          </cell>
        </row>
        <row r="2336">
          <cell r="A2336" t="str">
            <v>3011337700AE50030000</v>
          </cell>
          <cell r="B2336" t="str">
            <v>PROSHARES RAFI LONG/SHORT</v>
          </cell>
          <cell r="C2336" t="str">
            <v>ACCRUED ADMINISTRATION FEE</v>
          </cell>
          <cell r="D2336">
            <v>17671.68</v>
          </cell>
          <cell r="E2336">
            <v>43616</v>
          </cell>
          <cell r="F2336">
            <v>43808</v>
          </cell>
        </row>
        <row r="2337">
          <cell r="A2337" t="str">
            <v>3011337700AE50040000</v>
          </cell>
          <cell r="B2337" t="str">
            <v>PROSHARES RAFI LONG/SHORT</v>
          </cell>
          <cell r="C2337" t="str">
            <v>ACCRUED ADMINISTRATION OUT OF POCKET</v>
          </cell>
          <cell r="D2337">
            <v>5902.6</v>
          </cell>
          <cell r="E2337">
            <v>43616</v>
          </cell>
          <cell r="F2337">
            <v>43808</v>
          </cell>
        </row>
        <row r="2338">
          <cell r="A2338" t="str">
            <v>3011337700AE50110000</v>
          </cell>
          <cell r="B2338" t="str">
            <v>PROSHARES RAFI LONG/SHORT</v>
          </cell>
          <cell r="C2338" t="str">
            <v>ACCRUED SUB-ADVISORY FEE</v>
          </cell>
          <cell r="D2338">
            <v>595.44000000000005</v>
          </cell>
          <cell r="E2338">
            <v>43616</v>
          </cell>
          <cell r="F2338">
            <v>43808</v>
          </cell>
        </row>
        <row r="2339">
          <cell r="A2339" t="str">
            <v>3011337700AE50150000</v>
          </cell>
          <cell r="B2339" t="str">
            <v>PROSHARES RAFI LONG/SHORT</v>
          </cell>
          <cell r="C2339" t="str">
            <v>ACCRUED AUDIT FEE</v>
          </cell>
          <cell r="D2339">
            <v>8493.84</v>
          </cell>
          <cell r="E2339">
            <v>43616</v>
          </cell>
          <cell r="F2339">
            <v>43808</v>
          </cell>
        </row>
        <row r="2340">
          <cell r="A2340" t="str">
            <v>3011337700AE50300000</v>
          </cell>
          <cell r="B2340" t="str">
            <v>PROSHARES RAFI LONG/SHORT</v>
          </cell>
          <cell r="C2340" t="str">
            <v>ACCRUED PROFESSIONAL FEES</v>
          </cell>
          <cell r="D2340">
            <v>12.68</v>
          </cell>
          <cell r="E2340">
            <v>43616</v>
          </cell>
          <cell r="F2340">
            <v>43808</v>
          </cell>
        </row>
        <row r="2341">
          <cell r="A2341" t="str">
            <v>3011337700AE50650000</v>
          </cell>
          <cell r="B2341" t="str">
            <v>PROSHARES RAFI LONG/SHORT</v>
          </cell>
          <cell r="C2341" t="str">
            <v>ACCRUED CUSTODY FEE</v>
          </cell>
          <cell r="D2341">
            <v>28412.32</v>
          </cell>
          <cell r="E2341">
            <v>43616</v>
          </cell>
          <cell r="F2341">
            <v>43808</v>
          </cell>
        </row>
        <row r="2342">
          <cell r="A2342" t="str">
            <v>3011337700AE50700000</v>
          </cell>
          <cell r="B2342" t="str">
            <v>PROSHARES RAFI LONG/SHORT</v>
          </cell>
          <cell r="C2342" t="str">
            <v>ACCRUED DIRECTORS/TRUSTEE FEE</v>
          </cell>
          <cell r="D2342">
            <v>54.56</v>
          </cell>
          <cell r="E2342">
            <v>43616</v>
          </cell>
          <cell r="F2342">
            <v>43808</v>
          </cell>
        </row>
        <row r="2343">
          <cell r="A2343" t="str">
            <v>3011337700AE50810000</v>
          </cell>
          <cell r="B2343" t="str">
            <v>PROSHARES RAFI LONG/SHORT</v>
          </cell>
          <cell r="C2343" t="str">
            <v>ACCRUED MANAGEMENT FEES (VARIABLE)</v>
          </cell>
          <cell r="D2343">
            <v>4465.99</v>
          </cell>
          <cell r="E2343">
            <v>43616</v>
          </cell>
          <cell r="F2343">
            <v>43808</v>
          </cell>
        </row>
        <row r="2344">
          <cell r="A2344" t="str">
            <v>3011337700AE50850000</v>
          </cell>
          <cell r="B2344" t="str">
            <v>PROSHARES RAFI LONG/SHORT</v>
          </cell>
          <cell r="C2344" t="str">
            <v>ACCRUED INSURANCE FEE</v>
          </cell>
          <cell r="D2344">
            <v>-57.32</v>
          </cell>
          <cell r="E2344">
            <v>43616</v>
          </cell>
          <cell r="F2344">
            <v>43808</v>
          </cell>
        </row>
        <row r="2345">
          <cell r="A2345" t="str">
            <v>3011337700AE51520000</v>
          </cell>
          <cell r="B2345" t="str">
            <v>PROSHARES RAFI LONG/SHORT</v>
          </cell>
          <cell r="C2345" t="str">
            <v>ACCRUED LISTING EXPENSE</v>
          </cell>
          <cell r="D2345">
            <v>-355.56</v>
          </cell>
          <cell r="E2345">
            <v>43616</v>
          </cell>
          <cell r="F2345">
            <v>43808</v>
          </cell>
        </row>
        <row r="2346">
          <cell r="A2346" t="str">
            <v>3011337700AE51600000</v>
          </cell>
          <cell r="B2346" t="str">
            <v>PROSHARES RAFI LONG/SHORT</v>
          </cell>
          <cell r="C2346" t="str">
            <v>ACCRUED SHAREHOLDER REPORTING FEE</v>
          </cell>
          <cell r="D2346">
            <v>1374.99</v>
          </cell>
          <cell r="E2346">
            <v>43616</v>
          </cell>
          <cell r="F2346">
            <v>43808</v>
          </cell>
        </row>
        <row r="2347">
          <cell r="A2347" t="str">
            <v>3011337700AE52310000</v>
          </cell>
          <cell r="B2347" t="str">
            <v>PROSHARES RAFI LONG/SHORT</v>
          </cell>
          <cell r="C2347" t="str">
            <v>ACCRUED TREASURER SERVICES</v>
          </cell>
          <cell r="D2347">
            <v>971.16</v>
          </cell>
          <cell r="E2347">
            <v>43616</v>
          </cell>
          <cell r="F2347">
            <v>43808</v>
          </cell>
        </row>
        <row r="2348">
          <cell r="A2348" t="str">
            <v>3011337700AE53060000</v>
          </cell>
          <cell r="B2348" t="str">
            <v>PROSHARES RAFI LONG/SHORT</v>
          </cell>
          <cell r="C2348" t="str">
            <v>ACCRUED CCO EXPENSE</v>
          </cell>
          <cell r="D2348">
            <v>78.61</v>
          </cell>
          <cell r="E2348">
            <v>43616</v>
          </cell>
          <cell r="F2348">
            <v>43808</v>
          </cell>
        </row>
        <row r="2349">
          <cell r="A2349" t="str">
            <v>3011337700AE60100000</v>
          </cell>
          <cell r="B2349" t="str">
            <v>PROSHARES RAFI LONG/SHORT</v>
          </cell>
          <cell r="C2349" t="str">
            <v>ACCRUED REGULATORY</v>
          </cell>
          <cell r="D2349">
            <v>27.63</v>
          </cell>
          <cell r="E2349">
            <v>43616</v>
          </cell>
          <cell r="F2349">
            <v>43808</v>
          </cell>
        </row>
        <row r="2350">
          <cell r="A2350" t="str">
            <v>3011337700AE62520000</v>
          </cell>
          <cell r="B2350" t="str">
            <v>PROSHARES RAFI LONG/SHORT</v>
          </cell>
          <cell r="C2350" t="str">
            <v>ACCRUED BASIS POINT LICENSING FEE</v>
          </cell>
          <cell r="D2350">
            <v>5183.87</v>
          </cell>
          <cell r="E2350">
            <v>43616</v>
          </cell>
          <cell r="F2350">
            <v>43808</v>
          </cell>
        </row>
        <row r="2351">
          <cell r="A2351" t="str">
            <v>3011337700AE69130000</v>
          </cell>
          <cell r="B2351" t="str">
            <v>PROSHARES RAFI LONG/SHORT</v>
          </cell>
          <cell r="C2351" t="str">
            <v>ACCRUED OTHER EXPENSE</v>
          </cell>
          <cell r="D2351">
            <v>126.4</v>
          </cell>
          <cell r="E2351">
            <v>43616</v>
          </cell>
          <cell r="F2351">
            <v>43808</v>
          </cell>
        </row>
        <row r="2352">
          <cell r="A2352" t="str">
            <v>3011337700AE76010000</v>
          </cell>
          <cell r="B2352" t="str">
            <v>PROSHARES RAFI LONG/SHORT</v>
          </cell>
          <cell r="C2352" t="str">
            <v>ACCRUED TAX EXPENSE</v>
          </cell>
          <cell r="D2352">
            <v>9652.9599999999991</v>
          </cell>
          <cell r="E2352">
            <v>43616</v>
          </cell>
          <cell r="F2352">
            <v>43808</v>
          </cell>
        </row>
        <row r="2353">
          <cell r="A2353" t="str">
            <v>3011337700AE84230000</v>
          </cell>
          <cell r="B2353" t="str">
            <v>PROSHARES RAFI LONG/SHORT</v>
          </cell>
          <cell r="C2353" t="str">
            <v>ACCRUED LEGAL FEES OOP</v>
          </cell>
          <cell r="D2353">
            <v>-0.73</v>
          </cell>
          <cell r="E2353">
            <v>43616</v>
          </cell>
          <cell r="F2353">
            <v>43808</v>
          </cell>
        </row>
        <row r="2354">
          <cell r="A2354" t="str">
            <v>3011337700AE84240000</v>
          </cell>
          <cell r="B2354" t="str">
            <v>PROSHARES RAFI LONG/SHORT</v>
          </cell>
          <cell r="C2354" t="str">
            <v>ACCRUED PROFESSIONAL FEES OOP</v>
          </cell>
          <cell r="D2354">
            <v>-0.66</v>
          </cell>
          <cell r="E2354">
            <v>43616</v>
          </cell>
          <cell r="F2354">
            <v>43808</v>
          </cell>
        </row>
        <row r="2355">
          <cell r="A2355" t="str">
            <v>30113377002150</v>
          </cell>
          <cell r="B2355" t="str">
            <v>PROSHARES RAFI LONG/SHORT</v>
          </cell>
          <cell r="C2355" t="str">
            <v>SUBTOTAL</v>
          </cell>
          <cell r="D2355">
            <v>82610.460000000006</v>
          </cell>
          <cell r="E2355">
            <v>43616</v>
          </cell>
          <cell r="F2355">
            <v>43808</v>
          </cell>
        </row>
        <row r="2356">
          <cell r="A2356" t="str">
            <v>30113377002550</v>
          </cell>
          <cell r="B2356" t="str">
            <v>PROSHARES RAFI LONG/SHORT</v>
          </cell>
          <cell r="C2356" t="str">
            <v>TOTAL LIABILITIES</v>
          </cell>
          <cell r="D2356">
            <v>82610.460000000006</v>
          </cell>
          <cell r="E2356">
            <v>43616</v>
          </cell>
          <cell r="F2356">
            <v>43808</v>
          </cell>
        </row>
        <row r="2357">
          <cell r="A2357" t="str">
            <v>30113377002600</v>
          </cell>
          <cell r="B2357" t="str">
            <v>PROSHARES RAFI LONG/SHORT</v>
          </cell>
          <cell r="C2357" t="str">
            <v>TOTAL NET ASSETS AT MARKET</v>
          </cell>
          <cell r="D2357">
            <v>5565074.2400000002</v>
          </cell>
          <cell r="E2357">
            <v>43616</v>
          </cell>
          <cell r="F2357">
            <v>43808</v>
          </cell>
        </row>
        <row r="2358">
          <cell r="A2358" t="str">
            <v>30113377002650</v>
          </cell>
          <cell r="B2358" t="str">
            <v>PROSHARES RAFI LONG/SHORT</v>
          </cell>
          <cell r="C2358" t="str">
            <v>FUND SHARES OUTSTANDING</v>
          </cell>
          <cell r="D2358">
            <v>160000</v>
          </cell>
          <cell r="E2358">
            <v>43616</v>
          </cell>
          <cell r="F2358">
            <v>43808</v>
          </cell>
        </row>
        <row r="2359">
          <cell r="A2359" t="str">
            <v>30113377002700</v>
          </cell>
          <cell r="B2359" t="str">
            <v>PROSHARES RAFI LONG/SHORT</v>
          </cell>
          <cell r="C2359" t="str">
            <v>NET ASSET VALUE</v>
          </cell>
          <cell r="D2359">
            <v>34.781709999999997</v>
          </cell>
          <cell r="E2359">
            <v>43616</v>
          </cell>
          <cell r="F2359">
            <v>43808</v>
          </cell>
        </row>
        <row r="2360">
          <cell r="A2360" t="str">
            <v>30113377002750</v>
          </cell>
          <cell r="B2360" t="str">
            <v>PROSHARES RAFI LONG/SHORT</v>
          </cell>
          <cell r="C2360" t="str">
            <v>NET ASSET VALUE (ROUNDED)</v>
          </cell>
          <cell r="D2360">
            <v>34.78</v>
          </cell>
          <cell r="E2360">
            <v>43616</v>
          </cell>
          <cell r="F2360">
            <v>43808</v>
          </cell>
        </row>
        <row r="2361">
          <cell r="A2361" t="str">
            <v>30113377002800</v>
          </cell>
          <cell r="B2361" t="str">
            <v>PROSHARES RAFI LONG/SHORT</v>
          </cell>
          <cell r="C2361" t="str">
            <v>SUBSCRIPTIONS</v>
          </cell>
          <cell r="D2361">
            <v>214479640.61000001</v>
          </cell>
          <cell r="E2361">
            <v>43616</v>
          </cell>
          <cell r="F2361">
            <v>43808</v>
          </cell>
        </row>
        <row r="2362">
          <cell r="A2362" t="str">
            <v>30113377002950</v>
          </cell>
          <cell r="B2362" t="str">
            <v>PROSHARES RAFI LONG/SHORT</v>
          </cell>
          <cell r="C2362" t="str">
            <v>REDEMPTIONS</v>
          </cell>
          <cell r="D2362">
            <v>-188839370.84</v>
          </cell>
          <cell r="E2362">
            <v>43616</v>
          </cell>
          <cell r="F2362">
            <v>43808</v>
          </cell>
        </row>
        <row r="2363">
          <cell r="A2363" t="str">
            <v>30113377003100</v>
          </cell>
          <cell r="B2363" t="str">
            <v>PROSHARES RAFI LONG/SHORT</v>
          </cell>
          <cell r="C2363" t="str">
            <v>SUBTOTAL</v>
          </cell>
          <cell r="D2363">
            <v>25640269.77</v>
          </cell>
          <cell r="E2363">
            <v>43616</v>
          </cell>
          <cell r="F2363">
            <v>43808</v>
          </cell>
        </row>
        <row r="2364">
          <cell r="A2364" t="str">
            <v>30113377003150</v>
          </cell>
          <cell r="B2364" t="str">
            <v>PROSHARES RAFI LONG/SHORT</v>
          </cell>
          <cell r="C2364" t="str">
            <v>UNDISTRIBUTED GAIN/LOSS PRIOR</v>
          </cell>
          <cell r="D2364">
            <v>-18141459.57</v>
          </cell>
          <cell r="E2364">
            <v>43616</v>
          </cell>
          <cell r="F2364">
            <v>43808</v>
          </cell>
        </row>
        <row r="2365">
          <cell r="A2365" t="str">
            <v>30113377003200</v>
          </cell>
          <cell r="B2365" t="str">
            <v>PROSHARES RAFI LONG/SHORT</v>
          </cell>
          <cell r="C2365" t="str">
            <v>ADJ TO BEG BAL (GAIN/LOSS)</v>
          </cell>
          <cell r="D2365">
            <v>-1702720</v>
          </cell>
          <cell r="E2365">
            <v>43616</v>
          </cell>
          <cell r="F2365">
            <v>43808</v>
          </cell>
        </row>
        <row r="2366">
          <cell r="A2366" t="str">
            <v>30113377003250</v>
          </cell>
          <cell r="B2366" t="str">
            <v>PROSHARES RAFI LONG/SHORT</v>
          </cell>
          <cell r="C2366" t="str">
            <v>ADJUSTED UND GAIN/LOSS PRIOR</v>
          </cell>
          <cell r="D2366">
            <v>-19844179.57</v>
          </cell>
          <cell r="E2366">
            <v>43616</v>
          </cell>
          <cell r="F2366">
            <v>43808</v>
          </cell>
        </row>
        <row r="2367">
          <cell r="A2367" t="str">
            <v>30113377003350</v>
          </cell>
          <cell r="B2367" t="str">
            <v>PROSHARES RAFI LONG/SHORT</v>
          </cell>
          <cell r="C2367" t="str">
            <v>UNDISTRIBUTED INCOME PRIOR</v>
          </cell>
          <cell r="D2367">
            <v>169814.14</v>
          </cell>
          <cell r="E2367">
            <v>43616</v>
          </cell>
          <cell r="F2367">
            <v>43808</v>
          </cell>
        </row>
        <row r="2368">
          <cell r="A2368" t="str">
            <v>30113377003400</v>
          </cell>
          <cell r="B2368" t="str">
            <v>PROSHARES RAFI LONG/SHORT</v>
          </cell>
          <cell r="C2368" t="str">
            <v>ADJ TO BEG BAL (INCOME)</v>
          </cell>
          <cell r="D2368">
            <v>-8139</v>
          </cell>
          <cell r="E2368">
            <v>43616</v>
          </cell>
          <cell r="F2368">
            <v>43808</v>
          </cell>
        </row>
        <row r="2369">
          <cell r="A2369" t="str">
            <v>30113377003450</v>
          </cell>
          <cell r="B2369" t="str">
            <v>PROSHARES RAFI LONG/SHORT</v>
          </cell>
          <cell r="C2369" t="str">
            <v>ADJUSTED UND INCOME PRIOR</v>
          </cell>
          <cell r="D2369">
            <v>161675.14000000001</v>
          </cell>
          <cell r="E2369">
            <v>43616</v>
          </cell>
          <cell r="F2369">
            <v>43808</v>
          </cell>
        </row>
        <row r="2370">
          <cell r="A2370" t="str">
            <v>30113377003500</v>
          </cell>
          <cell r="B2370" t="str">
            <v>PROSHARES RAFI LONG/SHORT</v>
          </cell>
          <cell r="C2370" t="str">
            <v>DISTRIBUTED INCOME</v>
          </cell>
          <cell r="D2370">
            <v>-73230.490000000005</v>
          </cell>
          <cell r="E2370">
            <v>43616</v>
          </cell>
          <cell r="F2370">
            <v>43808</v>
          </cell>
        </row>
        <row r="2371">
          <cell r="A2371" t="str">
            <v>30113377003600</v>
          </cell>
          <cell r="B2371" t="str">
            <v>PROSHARES RAFI LONG/SHORT</v>
          </cell>
          <cell r="C2371" t="str">
            <v>TOTAL CAPITAL</v>
          </cell>
          <cell r="D2371">
            <v>5884534.8499999996</v>
          </cell>
          <cell r="E2371">
            <v>43616</v>
          </cell>
          <cell r="F2371">
            <v>43808</v>
          </cell>
        </row>
        <row r="2372">
          <cell r="A2372" t="str">
            <v>3011337700I9001</v>
          </cell>
          <cell r="B2372" t="str">
            <v>PROSHARES RAFI LONG/SHORT</v>
          </cell>
          <cell r="C2372" t="str">
            <v>DIVIDEND INCOME - U.S.</v>
          </cell>
          <cell r="D2372">
            <v>83214.720000000001</v>
          </cell>
          <cell r="E2372">
            <v>43616</v>
          </cell>
          <cell r="F2372">
            <v>43808</v>
          </cell>
        </row>
        <row r="2373">
          <cell r="A2373" t="str">
            <v>3011337700I9010</v>
          </cell>
          <cell r="B2373" t="str">
            <v>PROSHARES RAFI LONG/SHORT</v>
          </cell>
          <cell r="C2373" t="str">
            <v>DIVIDEND INCOME - NON-U.S.</v>
          </cell>
          <cell r="D2373">
            <v>4312.8500000000004</v>
          </cell>
          <cell r="E2373">
            <v>43616</v>
          </cell>
          <cell r="F2373">
            <v>43808</v>
          </cell>
        </row>
        <row r="2374">
          <cell r="A2374" t="str">
            <v>3011337700I9070</v>
          </cell>
          <cell r="B2374" t="str">
            <v>PROSHARES RAFI LONG/SHORT</v>
          </cell>
          <cell r="C2374" t="str">
            <v>INTEREST INCOME - OTHER</v>
          </cell>
          <cell r="D2374">
            <v>16792.05</v>
          </cell>
          <cell r="E2374">
            <v>43616</v>
          </cell>
          <cell r="F2374">
            <v>43808</v>
          </cell>
        </row>
        <row r="2375">
          <cell r="A2375" t="str">
            <v>3011337700I9071</v>
          </cell>
          <cell r="B2375" t="str">
            <v>PROSHARES RAFI LONG/SHORT</v>
          </cell>
          <cell r="C2375" t="str">
            <v>INTEREST INCOME ON CURRENCY</v>
          </cell>
          <cell r="D2375">
            <v>-1.58</v>
          </cell>
          <cell r="E2375">
            <v>43616</v>
          </cell>
          <cell r="F2375">
            <v>43808</v>
          </cell>
        </row>
        <row r="2376">
          <cell r="A2376" t="str">
            <v>3011337700I9100</v>
          </cell>
          <cell r="B2376" t="str">
            <v>PROSHARES RAFI LONG/SHORT</v>
          </cell>
          <cell r="C2376" t="str">
            <v>SECURITY LENDING INCOME</v>
          </cell>
          <cell r="D2376">
            <v>228.31</v>
          </cell>
          <cell r="E2376">
            <v>43616</v>
          </cell>
          <cell r="F2376">
            <v>43808</v>
          </cell>
        </row>
        <row r="2377">
          <cell r="A2377" t="str">
            <v>30113377003650</v>
          </cell>
          <cell r="B2377" t="str">
            <v>PROSHARES RAFI LONG/SHORT</v>
          </cell>
          <cell r="C2377" t="str">
            <v>SUBTOTAL</v>
          </cell>
          <cell r="D2377">
            <v>104546.35</v>
          </cell>
          <cell r="E2377">
            <v>43616</v>
          </cell>
          <cell r="F2377">
            <v>43808</v>
          </cell>
        </row>
        <row r="2378">
          <cell r="A2378" t="str">
            <v>3011337700FT9010</v>
          </cell>
          <cell r="B2378" t="str">
            <v>PROSHARES RAFI LONG/SHORT</v>
          </cell>
          <cell r="C2378" t="str">
            <v>FOREIGN TAX DIVIDEND INCOME - NON-U.S.</v>
          </cell>
          <cell r="D2378">
            <v>-10</v>
          </cell>
          <cell r="E2378">
            <v>43616</v>
          </cell>
          <cell r="F2378">
            <v>43808</v>
          </cell>
        </row>
        <row r="2379">
          <cell r="A2379" t="str">
            <v>30113377003950</v>
          </cell>
          <cell r="B2379" t="str">
            <v>PROSHARES RAFI LONG/SHORT</v>
          </cell>
          <cell r="C2379" t="str">
            <v>SUBTOTAL</v>
          </cell>
          <cell r="D2379">
            <v>-10</v>
          </cell>
          <cell r="E2379">
            <v>43616</v>
          </cell>
          <cell r="F2379">
            <v>43808</v>
          </cell>
        </row>
        <row r="2380">
          <cell r="A2380" t="str">
            <v>30113377004000</v>
          </cell>
          <cell r="B2380" t="str">
            <v>PROSHARES RAFI LONG/SHORT</v>
          </cell>
          <cell r="C2380" t="str">
            <v>TOTAL INCOME</v>
          </cell>
          <cell r="D2380">
            <v>104536.35</v>
          </cell>
          <cell r="E2380">
            <v>43616</v>
          </cell>
          <cell r="F2380">
            <v>43808</v>
          </cell>
        </row>
        <row r="2381">
          <cell r="A2381" t="str">
            <v>3011337700E50030000</v>
          </cell>
          <cell r="B2381" t="str">
            <v>PROSHARES RAFI LONG/SHORT</v>
          </cell>
          <cell r="C2381" t="str">
            <v>ADMINISTRATION FEE</v>
          </cell>
          <cell r="D2381">
            <v>-21041.279999999999</v>
          </cell>
          <cell r="E2381">
            <v>43616</v>
          </cell>
          <cell r="F2381">
            <v>43808</v>
          </cell>
        </row>
        <row r="2382">
          <cell r="A2382" t="str">
            <v>3011337700E50040000</v>
          </cell>
          <cell r="B2382" t="str">
            <v>PROSHARES RAFI LONG/SHORT</v>
          </cell>
          <cell r="C2382" t="str">
            <v>ADMINISTRATION OUT OF POCKET</v>
          </cell>
          <cell r="D2382">
            <v>-5843.04</v>
          </cell>
          <cell r="E2382">
            <v>43616</v>
          </cell>
          <cell r="F2382">
            <v>43808</v>
          </cell>
        </row>
        <row r="2383">
          <cell r="A2383" t="str">
            <v>3011337700E50110000</v>
          </cell>
          <cell r="B2383" t="str">
            <v>PROSHARES RAFI LONG/SHORT</v>
          </cell>
          <cell r="C2383" t="str">
            <v>SUB-ADVISORY FEE</v>
          </cell>
          <cell r="D2383">
            <v>-3634.22</v>
          </cell>
          <cell r="E2383">
            <v>43616</v>
          </cell>
          <cell r="F2383">
            <v>43808</v>
          </cell>
        </row>
        <row r="2384">
          <cell r="A2384" t="str">
            <v>3011337700E50150000</v>
          </cell>
          <cell r="B2384" t="str">
            <v>PROSHARES RAFI LONG/SHORT</v>
          </cell>
          <cell r="C2384" t="str">
            <v>AUDIT FEE</v>
          </cell>
          <cell r="D2384">
            <v>-9111.2000000000007</v>
          </cell>
          <cell r="E2384">
            <v>43616</v>
          </cell>
          <cell r="F2384">
            <v>43808</v>
          </cell>
        </row>
        <row r="2385">
          <cell r="A2385" t="str">
            <v>3011337700E50300000</v>
          </cell>
          <cell r="B2385" t="str">
            <v>PROSHARES RAFI LONG/SHORT</v>
          </cell>
          <cell r="C2385" t="str">
            <v>PROFESSIONAL FEES</v>
          </cell>
          <cell r="D2385">
            <v>-20.67</v>
          </cell>
          <cell r="E2385">
            <v>43616</v>
          </cell>
          <cell r="F2385">
            <v>43808</v>
          </cell>
        </row>
        <row r="2386">
          <cell r="A2386" t="str">
            <v>3011337700E50650000</v>
          </cell>
          <cell r="B2386" t="str">
            <v>PROSHARES RAFI LONG/SHORT</v>
          </cell>
          <cell r="C2386" t="str">
            <v>CUSTODY FEE</v>
          </cell>
          <cell r="D2386">
            <v>-28070.89</v>
          </cell>
          <cell r="E2386">
            <v>43616</v>
          </cell>
          <cell r="F2386">
            <v>43808</v>
          </cell>
        </row>
        <row r="2387">
          <cell r="A2387" t="str">
            <v>3011337700E50700000</v>
          </cell>
          <cell r="B2387" t="str">
            <v>PROSHARES RAFI LONG/SHORT</v>
          </cell>
          <cell r="C2387" t="str">
            <v>DIRECTORS/TRUSTEE FEE</v>
          </cell>
          <cell r="D2387">
            <v>-85.77</v>
          </cell>
          <cell r="E2387">
            <v>43616</v>
          </cell>
          <cell r="F2387">
            <v>43808</v>
          </cell>
        </row>
        <row r="2388">
          <cell r="A2388" t="str">
            <v>3011337700E50810000</v>
          </cell>
          <cell r="B2388" t="str">
            <v>PROSHARES RAFI LONG/SHORT</v>
          </cell>
          <cell r="C2388" t="str">
            <v>MANAGEMENT FEES (VARIABLE)</v>
          </cell>
          <cell r="D2388">
            <v>-27256.99</v>
          </cell>
          <cell r="E2388">
            <v>43616</v>
          </cell>
          <cell r="F2388">
            <v>43808</v>
          </cell>
        </row>
        <row r="2389">
          <cell r="A2389" t="str">
            <v>3011337700E50850000</v>
          </cell>
          <cell r="B2389" t="str">
            <v>PROSHARES RAFI LONG/SHORT</v>
          </cell>
          <cell r="C2389" t="str">
            <v>INSURANCE FEE</v>
          </cell>
          <cell r="D2389">
            <v>-71.040000000000006</v>
          </cell>
          <cell r="E2389">
            <v>43616</v>
          </cell>
          <cell r="F2389">
            <v>43808</v>
          </cell>
        </row>
        <row r="2390">
          <cell r="A2390" t="str">
            <v>3011337700E50900000</v>
          </cell>
          <cell r="B2390" t="str">
            <v>PROSHARES RAFI LONG/SHORT</v>
          </cell>
          <cell r="C2390" t="str">
            <v>LEGAL FEE</v>
          </cell>
          <cell r="D2390">
            <v>-76.319999999999993</v>
          </cell>
          <cell r="E2390">
            <v>43616</v>
          </cell>
          <cell r="F2390">
            <v>43808</v>
          </cell>
        </row>
        <row r="2391">
          <cell r="A2391" t="str">
            <v>3011337700E51520000</v>
          </cell>
          <cell r="B2391" t="str">
            <v>PROSHARES RAFI LONG/SHORT</v>
          </cell>
          <cell r="C2391" t="str">
            <v>LISTING EXPENSE</v>
          </cell>
          <cell r="D2391">
            <v>-4659.84</v>
          </cell>
          <cell r="E2391">
            <v>43616</v>
          </cell>
          <cell r="F2391">
            <v>43808</v>
          </cell>
        </row>
        <row r="2392">
          <cell r="A2392" t="str">
            <v>3011337700E51600000</v>
          </cell>
          <cell r="B2392" t="str">
            <v>PROSHARES RAFI LONG/SHORT</v>
          </cell>
          <cell r="C2392" t="str">
            <v>SHAREHOLDER REPORTING FEE</v>
          </cell>
          <cell r="D2392">
            <v>-1297.3900000000001</v>
          </cell>
          <cell r="E2392">
            <v>43616</v>
          </cell>
          <cell r="F2392">
            <v>43808</v>
          </cell>
        </row>
        <row r="2393">
          <cell r="A2393" t="str">
            <v>3011337700E52150000</v>
          </cell>
          <cell r="B2393" t="str">
            <v>PROSHARES RAFI LONG/SHORT</v>
          </cell>
          <cell r="C2393" t="str">
            <v>REIMBURSEMENT OF ADVISOR EXPENSE</v>
          </cell>
          <cell r="D2393">
            <v>59315.14</v>
          </cell>
          <cell r="E2393">
            <v>43616</v>
          </cell>
          <cell r="F2393">
            <v>43808</v>
          </cell>
        </row>
        <row r="2394">
          <cell r="A2394" t="str">
            <v>3011337700E52300000</v>
          </cell>
          <cell r="B2394" t="str">
            <v>PROSHARES RAFI LONG/SHORT</v>
          </cell>
          <cell r="C2394" t="str">
            <v>WAIVER FROM ADVISOR EXPENSE</v>
          </cell>
          <cell r="D2394">
            <v>27256.99</v>
          </cell>
          <cell r="E2394">
            <v>43616</v>
          </cell>
          <cell r="F2394">
            <v>43808</v>
          </cell>
        </row>
        <row r="2395">
          <cell r="A2395" t="str">
            <v>3011337700E52310000</v>
          </cell>
          <cell r="B2395" t="str">
            <v>PROSHARES RAFI LONG/SHORT</v>
          </cell>
          <cell r="C2395" t="str">
            <v>TREASURER SERVICES</v>
          </cell>
          <cell r="D2395">
            <v>-1852.44</v>
          </cell>
          <cell r="E2395">
            <v>43616</v>
          </cell>
          <cell r="F2395">
            <v>43808</v>
          </cell>
        </row>
        <row r="2396">
          <cell r="A2396" t="str">
            <v>3011337700E53060000</v>
          </cell>
          <cell r="B2396" t="str">
            <v>PROSHARES RAFI LONG/SHORT</v>
          </cell>
          <cell r="C2396" t="str">
            <v>CCO EXPENSE</v>
          </cell>
          <cell r="D2396">
            <v>-37.42</v>
          </cell>
          <cell r="E2396">
            <v>43616</v>
          </cell>
          <cell r="F2396">
            <v>43808</v>
          </cell>
        </row>
        <row r="2397">
          <cell r="A2397" t="str">
            <v>3011337700E60100000</v>
          </cell>
          <cell r="B2397" t="str">
            <v>PROSHARES RAFI LONG/SHORT</v>
          </cell>
          <cell r="C2397" t="str">
            <v>REGULATORY</v>
          </cell>
          <cell r="D2397">
            <v>-77.069999999999993</v>
          </cell>
          <cell r="E2397">
            <v>43616</v>
          </cell>
          <cell r="F2397">
            <v>43808</v>
          </cell>
        </row>
        <row r="2398">
          <cell r="A2398" t="str">
            <v>3011337700E62520000</v>
          </cell>
          <cell r="B2398" t="str">
            <v>PROSHARES RAFI LONG/SHORT</v>
          </cell>
          <cell r="C2398" t="str">
            <v>BASIS POINT LICENSING FEE</v>
          </cell>
          <cell r="D2398">
            <v>-6178.25</v>
          </cell>
          <cell r="E2398">
            <v>43616</v>
          </cell>
          <cell r="F2398">
            <v>43808</v>
          </cell>
        </row>
        <row r="2399">
          <cell r="A2399" t="str">
            <v>3011337700E69130000</v>
          </cell>
          <cell r="B2399" t="str">
            <v>PROSHARES RAFI LONG/SHORT</v>
          </cell>
          <cell r="C2399" t="str">
            <v>OTHER EXPENSE</v>
          </cell>
          <cell r="D2399">
            <v>-213.1</v>
          </cell>
          <cell r="E2399">
            <v>43616</v>
          </cell>
          <cell r="F2399">
            <v>43808</v>
          </cell>
        </row>
        <row r="2400">
          <cell r="A2400" t="str">
            <v>3011337700E76010000</v>
          </cell>
          <cell r="B2400" t="str">
            <v>PROSHARES RAFI LONG/SHORT</v>
          </cell>
          <cell r="C2400" t="str">
            <v>TAX EXPENSE</v>
          </cell>
          <cell r="D2400">
            <v>-11475.84</v>
          </cell>
          <cell r="E2400">
            <v>43616</v>
          </cell>
          <cell r="F2400">
            <v>43808</v>
          </cell>
        </row>
        <row r="2401">
          <cell r="A2401" t="str">
            <v>30113377004060</v>
          </cell>
          <cell r="B2401" t="str">
            <v>PROSHARES RAFI LONG/SHORT</v>
          </cell>
          <cell r="C2401" t="str">
            <v>TOTAL EXPENSES</v>
          </cell>
          <cell r="D2401">
            <v>-34430.639999999999</v>
          </cell>
          <cell r="E2401">
            <v>43616</v>
          </cell>
          <cell r="F2401">
            <v>43808</v>
          </cell>
        </row>
        <row r="2402">
          <cell r="A2402" t="str">
            <v>30113377004100</v>
          </cell>
          <cell r="B2402" t="str">
            <v>PROSHARES RAFI LONG/SHORT</v>
          </cell>
          <cell r="C2402" t="str">
            <v>TOTAL NET INCOME</v>
          </cell>
          <cell r="D2402">
            <v>70105.710000000006</v>
          </cell>
          <cell r="E2402">
            <v>43616</v>
          </cell>
          <cell r="F2402">
            <v>43808</v>
          </cell>
        </row>
        <row r="2403">
          <cell r="A2403" t="str">
            <v>30113377004150</v>
          </cell>
          <cell r="B2403" t="str">
            <v>PROSHARES RAFI LONG/SHORT</v>
          </cell>
          <cell r="C2403" t="str">
            <v>INVESTMENT SHORT SHORT GAIN</v>
          </cell>
          <cell r="D2403">
            <v>63199.19</v>
          </cell>
          <cell r="E2403">
            <v>43616</v>
          </cell>
          <cell r="F2403">
            <v>43808</v>
          </cell>
        </row>
        <row r="2404">
          <cell r="A2404" t="str">
            <v>30113377004200</v>
          </cell>
          <cell r="B2404" t="str">
            <v>PROSHARES RAFI LONG/SHORT</v>
          </cell>
          <cell r="C2404" t="str">
            <v>INVESTMENT SHORT TERM GAIN</v>
          </cell>
          <cell r="D2404">
            <v>107136.5</v>
          </cell>
          <cell r="E2404">
            <v>43616</v>
          </cell>
          <cell r="F2404">
            <v>43808</v>
          </cell>
        </row>
        <row r="2405">
          <cell r="A2405" t="str">
            <v>30113377004250</v>
          </cell>
          <cell r="B2405" t="str">
            <v>PROSHARES RAFI LONG/SHORT</v>
          </cell>
          <cell r="C2405" t="str">
            <v>INVESTMENT SHORT TERM LOSS</v>
          </cell>
          <cell r="D2405">
            <v>-2302221.8199999998</v>
          </cell>
          <cell r="E2405">
            <v>43616</v>
          </cell>
          <cell r="F2405">
            <v>43808</v>
          </cell>
        </row>
        <row r="2406">
          <cell r="A2406" t="str">
            <v>30113377004360</v>
          </cell>
          <cell r="B2406" t="str">
            <v>PROSHARES RAFI LONG/SHORT</v>
          </cell>
          <cell r="C2406" t="str">
            <v>INVESTMENT LONG 20% GAIN</v>
          </cell>
          <cell r="D2406">
            <v>761480.76</v>
          </cell>
          <cell r="E2406">
            <v>43616</v>
          </cell>
          <cell r="F2406">
            <v>43808</v>
          </cell>
        </row>
        <row r="2407">
          <cell r="A2407" t="str">
            <v>30113377004370</v>
          </cell>
          <cell r="B2407" t="str">
            <v>PROSHARES RAFI LONG/SHORT</v>
          </cell>
          <cell r="C2407" t="str">
            <v>INVESTMENT LONG 20% LOSS</v>
          </cell>
          <cell r="D2407">
            <v>-63154.97</v>
          </cell>
          <cell r="E2407">
            <v>43616</v>
          </cell>
          <cell r="F2407">
            <v>43808</v>
          </cell>
        </row>
        <row r="2408">
          <cell r="A2408" t="str">
            <v>30113377004450</v>
          </cell>
          <cell r="B2408" t="str">
            <v>PROSHARES RAFI LONG/SHORT</v>
          </cell>
          <cell r="C2408" t="str">
            <v>SUBTOTAL</v>
          </cell>
          <cell r="D2408">
            <v>-1433560.34</v>
          </cell>
          <cell r="E2408">
            <v>43616</v>
          </cell>
          <cell r="F2408">
            <v>43808</v>
          </cell>
        </row>
        <row r="2409">
          <cell r="A2409" t="str">
            <v>30113377005400</v>
          </cell>
          <cell r="B2409" t="str">
            <v>PROSHARES RAFI LONG/SHORT</v>
          </cell>
          <cell r="C2409" t="str">
            <v>TOTAL GAIN/LOSS</v>
          </cell>
          <cell r="D2409">
            <v>-1433560.34</v>
          </cell>
          <cell r="E2409">
            <v>43616</v>
          </cell>
          <cell r="F2409">
            <v>43808</v>
          </cell>
        </row>
        <row r="2410">
          <cell r="A2410" t="str">
            <v>30113377005450</v>
          </cell>
          <cell r="B2410" t="str">
            <v>PROSHARES RAFI LONG/SHORT</v>
          </cell>
          <cell r="C2410" t="str">
            <v>INVESTMENTS</v>
          </cell>
          <cell r="D2410">
            <v>1043994.02</v>
          </cell>
          <cell r="E2410">
            <v>43616</v>
          </cell>
          <cell r="F2410">
            <v>43808</v>
          </cell>
        </row>
        <row r="2411">
          <cell r="A2411" t="str">
            <v>30113377005650</v>
          </cell>
          <cell r="B2411" t="str">
            <v>PROSHARES RAFI LONG/SHORT</v>
          </cell>
          <cell r="C2411" t="str">
            <v>TOTAL UNREALIZED GAIN/LOSS - INVESTMENTS</v>
          </cell>
          <cell r="D2411">
            <v>1043994.02</v>
          </cell>
          <cell r="E2411">
            <v>43616</v>
          </cell>
          <cell r="F2411">
            <v>43808</v>
          </cell>
        </row>
        <row r="2412">
          <cell r="A2412" t="str">
            <v>30113377006000</v>
          </cell>
          <cell r="B2412" t="str">
            <v>PROSHARES RAFI LONG/SHORT</v>
          </cell>
          <cell r="C2412" t="str">
            <v>TOTAL EQUITY</v>
          </cell>
          <cell r="D2412">
            <v>5565074.2400000002</v>
          </cell>
          <cell r="E2412">
            <v>43616</v>
          </cell>
          <cell r="F2412">
            <v>43808</v>
          </cell>
        </row>
        <row r="2413">
          <cell r="A2413" t="str">
            <v>30113377006050</v>
          </cell>
          <cell r="B2413" t="str">
            <v>PROSHARES RAFI LONG/SHORT</v>
          </cell>
          <cell r="C2413" t="str">
            <v>BALANCE</v>
          </cell>
          <cell r="D2413">
            <v>0</v>
          </cell>
          <cell r="E2413">
            <v>43616</v>
          </cell>
          <cell r="F2413">
            <v>43808</v>
          </cell>
        </row>
        <row r="2414">
          <cell r="A2414" t="str">
            <v>3011378100S1000</v>
          </cell>
          <cell r="B2414" t="str">
            <v>PROSHARES HEDGE REP ETF</v>
          </cell>
          <cell r="C2414" t="str">
            <v>EQUITIES</v>
          </cell>
          <cell r="D2414">
            <v>4512707.42</v>
          </cell>
          <cell r="E2414">
            <v>43616</v>
          </cell>
          <cell r="F2414">
            <v>43808</v>
          </cell>
        </row>
        <row r="2415">
          <cell r="A2415" t="str">
            <v>3011378100S3000</v>
          </cell>
          <cell r="B2415" t="str">
            <v>PROSHARES HEDGE REP ETF</v>
          </cell>
          <cell r="C2415" t="str">
            <v>DERIVATIVES</v>
          </cell>
          <cell r="D2415">
            <v>292996.25</v>
          </cell>
          <cell r="E2415">
            <v>43616</v>
          </cell>
          <cell r="F2415">
            <v>43808</v>
          </cell>
        </row>
        <row r="2416">
          <cell r="A2416" t="str">
            <v>3011378100S4000</v>
          </cell>
          <cell r="B2416" t="str">
            <v>PROSHARES HEDGE REP ETF</v>
          </cell>
          <cell r="C2416" t="str">
            <v>CASH EQUIVALENTS</v>
          </cell>
          <cell r="D2416">
            <v>4830062.45</v>
          </cell>
          <cell r="E2416">
            <v>43616</v>
          </cell>
          <cell r="F2416">
            <v>43808</v>
          </cell>
        </row>
        <row r="2417">
          <cell r="A2417" t="str">
            <v>3011378100S5000</v>
          </cell>
          <cell r="B2417" t="str">
            <v>PROSHARES HEDGE REP ETF</v>
          </cell>
          <cell r="C2417" t="str">
            <v>SHORT TERM INVESTMENTS</v>
          </cell>
          <cell r="D2417">
            <v>22420856.25</v>
          </cell>
          <cell r="E2417">
            <v>43616</v>
          </cell>
          <cell r="F2417">
            <v>43808</v>
          </cell>
        </row>
        <row r="2418">
          <cell r="A2418" t="str">
            <v>30113781001000</v>
          </cell>
          <cell r="B2418" t="str">
            <v>PROSHARES HEDGE REP ETF</v>
          </cell>
          <cell r="C2418" t="str">
            <v>TOTAL INVESTMENTS</v>
          </cell>
          <cell r="D2418">
            <v>32056622.370000001</v>
          </cell>
          <cell r="E2418">
            <v>43616</v>
          </cell>
          <cell r="F2418">
            <v>43808</v>
          </cell>
        </row>
        <row r="2419">
          <cell r="A2419" t="str">
            <v>30113781001050</v>
          </cell>
          <cell r="B2419" t="str">
            <v>PROSHARES HEDGE REP ETF</v>
          </cell>
          <cell r="C2419" t="str">
            <v>CASH</v>
          </cell>
          <cell r="D2419">
            <v>1100685.25</v>
          </cell>
          <cell r="E2419">
            <v>43616</v>
          </cell>
          <cell r="F2419">
            <v>43808</v>
          </cell>
        </row>
        <row r="2420">
          <cell r="A2420" t="str">
            <v>30113781001100</v>
          </cell>
          <cell r="B2420" t="str">
            <v>PROSHARES HEDGE REP ETF</v>
          </cell>
          <cell r="C2420" t="str">
            <v>FOREIGN CURRENCY HOLDINGS</v>
          </cell>
          <cell r="D2420">
            <v>11867.16</v>
          </cell>
          <cell r="E2420">
            <v>43616</v>
          </cell>
          <cell r="F2420">
            <v>43808</v>
          </cell>
        </row>
        <row r="2421">
          <cell r="A2421" t="str">
            <v>3011378100AI9001</v>
          </cell>
          <cell r="B2421" t="str">
            <v>PROSHARES HEDGE REP ETF</v>
          </cell>
          <cell r="C2421" t="str">
            <v>ACCRUED DIVIDEND INCOME - U.S.</v>
          </cell>
          <cell r="D2421">
            <v>7823.15</v>
          </cell>
          <cell r="E2421">
            <v>43616</v>
          </cell>
          <cell r="F2421">
            <v>43808</v>
          </cell>
        </row>
        <row r="2422">
          <cell r="A2422" t="str">
            <v>3011378100AI9010</v>
          </cell>
          <cell r="B2422" t="str">
            <v>PROSHARES HEDGE REP ETF</v>
          </cell>
          <cell r="C2422" t="str">
            <v>ACCRUED DIVIDEND INCOME - NON-U.S.</v>
          </cell>
          <cell r="D2422">
            <v>344.3</v>
          </cell>
          <cell r="E2422">
            <v>43616</v>
          </cell>
          <cell r="F2422">
            <v>43808</v>
          </cell>
        </row>
        <row r="2423">
          <cell r="A2423" t="str">
            <v>3011378100AI9070</v>
          </cell>
          <cell r="B2423" t="str">
            <v>PROSHARES HEDGE REP ETF</v>
          </cell>
          <cell r="C2423" t="str">
            <v>ACCRUED INTEREST INCOME - OTHER</v>
          </cell>
          <cell r="D2423">
            <v>197.19</v>
          </cell>
          <cell r="E2423">
            <v>43616</v>
          </cell>
          <cell r="F2423">
            <v>43808</v>
          </cell>
        </row>
        <row r="2424">
          <cell r="A2424" t="str">
            <v>30113781001200</v>
          </cell>
          <cell r="B2424" t="str">
            <v>PROSHARES HEDGE REP ETF</v>
          </cell>
          <cell r="C2424" t="str">
            <v>SUBTOTAL</v>
          </cell>
          <cell r="D2424">
            <v>8364.64</v>
          </cell>
          <cell r="E2424">
            <v>43616</v>
          </cell>
          <cell r="F2424">
            <v>43808</v>
          </cell>
        </row>
        <row r="2425">
          <cell r="A2425" t="str">
            <v>3011378100PD9100</v>
          </cell>
          <cell r="B2425" t="str">
            <v>PROSHARES HEDGE REP ETF</v>
          </cell>
          <cell r="C2425" t="str">
            <v>PAST DUE SECURITY LENDING INCOME</v>
          </cell>
          <cell r="D2425">
            <v>0.7</v>
          </cell>
          <cell r="E2425">
            <v>43616</v>
          </cell>
          <cell r="F2425">
            <v>43808</v>
          </cell>
        </row>
        <row r="2426">
          <cell r="A2426" t="str">
            <v>30113781001500</v>
          </cell>
          <cell r="B2426" t="str">
            <v>PROSHARES HEDGE REP ETF</v>
          </cell>
          <cell r="C2426" t="str">
            <v>SUBTOTAL</v>
          </cell>
          <cell r="D2426">
            <v>0.7</v>
          </cell>
          <cell r="E2426">
            <v>43616</v>
          </cell>
          <cell r="F2426">
            <v>43808</v>
          </cell>
        </row>
        <row r="2427">
          <cell r="A2427" t="str">
            <v>3011378100P50850000</v>
          </cell>
          <cell r="B2427" t="str">
            <v>PROSHARES HEDGE REP ETF</v>
          </cell>
          <cell r="C2427" t="str">
            <v>PREPAID INSURANCE FEE</v>
          </cell>
          <cell r="D2427">
            <v>172.67</v>
          </cell>
          <cell r="E2427">
            <v>43616</v>
          </cell>
          <cell r="F2427">
            <v>43808</v>
          </cell>
        </row>
        <row r="2428">
          <cell r="A2428" t="str">
            <v>3011378100P52300000</v>
          </cell>
          <cell r="B2428" t="str">
            <v>PROSHARES HEDGE REP ETF</v>
          </cell>
          <cell r="C2428" t="str">
            <v>PREPAID WAIVER FROM ADVISOR EXPENSE</v>
          </cell>
          <cell r="D2428">
            <v>21310.6</v>
          </cell>
          <cell r="E2428">
            <v>43616</v>
          </cell>
          <cell r="F2428">
            <v>43808</v>
          </cell>
        </row>
        <row r="2429">
          <cell r="A2429" t="str">
            <v>30113781001650</v>
          </cell>
          <cell r="B2429" t="str">
            <v>PROSHARES HEDGE REP ETF</v>
          </cell>
          <cell r="C2429" t="str">
            <v>APP/DEP FUTURES</v>
          </cell>
          <cell r="D2429">
            <v>7575.04</v>
          </cell>
          <cell r="E2429">
            <v>43616</v>
          </cell>
          <cell r="F2429">
            <v>43808</v>
          </cell>
        </row>
        <row r="2430">
          <cell r="A2430" t="str">
            <v>30113781001800</v>
          </cell>
          <cell r="B2430" t="str">
            <v>PROSHARES HEDGE REP ETF</v>
          </cell>
          <cell r="C2430" t="str">
            <v>SUBTOTAL</v>
          </cell>
          <cell r="D2430">
            <v>29058.31</v>
          </cell>
          <cell r="E2430">
            <v>43616</v>
          </cell>
          <cell r="F2430">
            <v>43808</v>
          </cell>
        </row>
        <row r="2431">
          <cell r="A2431" t="str">
            <v>30113781001850</v>
          </cell>
          <cell r="B2431" t="str">
            <v>PROSHARES HEDGE REP ETF</v>
          </cell>
          <cell r="C2431" t="str">
            <v>TOTAL ASSETS</v>
          </cell>
          <cell r="D2431">
            <v>33206598.43</v>
          </cell>
          <cell r="E2431">
            <v>43616</v>
          </cell>
          <cell r="F2431">
            <v>43808</v>
          </cell>
        </row>
        <row r="2432">
          <cell r="A2432" t="str">
            <v>3011378100AE50030000</v>
          </cell>
          <cell r="B2432" t="str">
            <v>PROSHARES HEDGE REP ETF</v>
          </cell>
          <cell r="C2432" t="str">
            <v>ACCRUED ADMINISTRATION FEE</v>
          </cell>
          <cell r="D2432">
            <v>17741.32</v>
          </cell>
          <cell r="E2432">
            <v>43616</v>
          </cell>
          <cell r="F2432">
            <v>43808</v>
          </cell>
        </row>
        <row r="2433">
          <cell r="A2433" t="str">
            <v>3011378100AE50040000</v>
          </cell>
          <cell r="B2433" t="str">
            <v>PROSHARES HEDGE REP ETF</v>
          </cell>
          <cell r="C2433" t="str">
            <v>ACCRUED ADMINISTRATION OUT OF POCKET</v>
          </cell>
          <cell r="D2433">
            <v>5911.8</v>
          </cell>
          <cell r="E2433">
            <v>43616</v>
          </cell>
          <cell r="F2433">
            <v>43808</v>
          </cell>
        </row>
        <row r="2434">
          <cell r="A2434" t="str">
            <v>3011378100AE50110000</v>
          </cell>
          <cell r="B2434" t="str">
            <v>PROSHARES HEDGE REP ETF</v>
          </cell>
          <cell r="C2434" t="str">
            <v>ACCRUED SUB-ADVISORY FEE</v>
          </cell>
          <cell r="D2434">
            <v>3828.06</v>
          </cell>
          <cell r="E2434">
            <v>43616</v>
          </cell>
          <cell r="F2434">
            <v>43808</v>
          </cell>
        </row>
        <row r="2435">
          <cell r="A2435" t="str">
            <v>3011378100AE50150000</v>
          </cell>
          <cell r="B2435" t="str">
            <v>PROSHARES HEDGE REP ETF</v>
          </cell>
          <cell r="C2435" t="str">
            <v>ACCRUED AUDIT FEE</v>
          </cell>
          <cell r="D2435">
            <v>8275.59</v>
          </cell>
          <cell r="E2435">
            <v>43616</v>
          </cell>
          <cell r="F2435">
            <v>43808</v>
          </cell>
        </row>
        <row r="2436">
          <cell r="A2436" t="str">
            <v>3011378100AE50300000</v>
          </cell>
          <cell r="B2436" t="str">
            <v>PROSHARES HEDGE REP ETF</v>
          </cell>
          <cell r="C2436" t="str">
            <v>ACCRUED PROFESSIONAL FEES</v>
          </cell>
          <cell r="D2436">
            <v>54.18</v>
          </cell>
          <cell r="E2436">
            <v>43616</v>
          </cell>
          <cell r="F2436">
            <v>43808</v>
          </cell>
        </row>
        <row r="2437">
          <cell r="A2437" t="str">
            <v>3011378100AE50650000</v>
          </cell>
          <cell r="B2437" t="str">
            <v>PROSHARES HEDGE REP ETF</v>
          </cell>
          <cell r="C2437" t="str">
            <v>ACCRUED CUSTODY FEE</v>
          </cell>
          <cell r="D2437">
            <v>14595.42</v>
          </cell>
          <cell r="E2437">
            <v>43616</v>
          </cell>
          <cell r="F2437">
            <v>43808</v>
          </cell>
        </row>
        <row r="2438">
          <cell r="A2438" t="str">
            <v>3011378100AE50700000</v>
          </cell>
          <cell r="B2438" t="str">
            <v>PROSHARES HEDGE REP ETF</v>
          </cell>
          <cell r="C2438" t="str">
            <v>ACCRUED DIRECTORS/TRUSTEE FEE</v>
          </cell>
          <cell r="D2438">
            <v>241.83</v>
          </cell>
          <cell r="E2438">
            <v>43616</v>
          </cell>
          <cell r="F2438">
            <v>43808</v>
          </cell>
        </row>
        <row r="2439">
          <cell r="A2439" t="str">
            <v>3011378100AE50810000</v>
          </cell>
          <cell r="B2439" t="str">
            <v>PROSHARES HEDGE REP ETF</v>
          </cell>
          <cell r="C2439" t="str">
            <v>ACCRUED MANAGEMENT FEES (VARIABLE)</v>
          </cell>
          <cell r="D2439">
            <v>28710.78</v>
          </cell>
          <cell r="E2439">
            <v>43616</v>
          </cell>
          <cell r="F2439">
            <v>43808</v>
          </cell>
        </row>
        <row r="2440">
          <cell r="A2440" t="str">
            <v>3011378100AE50900000</v>
          </cell>
          <cell r="B2440" t="str">
            <v>PROSHARES HEDGE REP ETF</v>
          </cell>
          <cell r="C2440" t="str">
            <v>ACCRUED LEGAL FEE</v>
          </cell>
          <cell r="D2440">
            <v>-52.95</v>
          </cell>
          <cell r="E2440">
            <v>43616</v>
          </cell>
          <cell r="F2440">
            <v>43808</v>
          </cell>
        </row>
        <row r="2441">
          <cell r="A2441" t="str">
            <v>3011378100AE50950000</v>
          </cell>
          <cell r="B2441" t="str">
            <v>PROSHARES HEDGE REP ETF</v>
          </cell>
          <cell r="C2441" t="str">
            <v>ACCRUED MISCELLANEOUS FEE</v>
          </cell>
          <cell r="D2441">
            <v>2.97</v>
          </cell>
          <cell r="E2441">
            <v>43616</v>
          </cell>
          <cell r="F2441">
            <v>43808</v>
          </cell>
        </row>
        <row r="2442">
          <cell r="A2442" t="str">
            <v>3011378100AE51520000</v>
          </cell>
          <cell r="B2442" t="str">
            <v>PROSHARES HEDGE REP ETF</v>
          </cell>
          <cell r="C2442" t="str">
            <v>ACCRUED LISTING EXPENSE</v>
          </cell>
          <cell r="D2442">
            <v>-355.56</v>
          </cell>
          <cell r="E2442">
            <v>43616</v>
          </cell>
          <cell r="F2442">
            <v>43808</v>
          </cell>
        </row>
        <row r="2443">
          <cell r="A2443" t="str">
            <v>3011378100AE51600000</v>
          </cell>
          <cell r="B2443" t="str">
            <v>PROSHARES HEDGE REP ETF</v>
          </cell>
          <cell r="C2443" t="str">
            <v>ACCRUED SHAREHOLDER REPORTING FEE</v>
          </cell>
          <cell r="D2443">
            <v>1975.21</v>
          </cell>
          <cell r="E2443">
            <v>43616</v>
          </cell>
          <cell r="F2443">
            <v>43808</v>
          </cell>
        </row>
        <row r="2444">
          <cell r="A2444" t="str">
            <v>3011378100AE52310000</v>
          </cell>
          <cell r="B2444" t="str">
            <v>PROSHARES HEDGE REP ETF</v>
          </cell>
          <cell r="C2444" t="str">
            <v>ACCRUED TREASURER SERVICES</v>
          </cell>
          <cell r="D2444">
            <v>1001.11</v>
          </cell>
          <cell r="E2444">
            <v>43616</v>
          </cell>
          <cell r="F2444">
            <v>43808</v>
          </cell>
        </row>
        <row r="2445">
          <cell r="A2445" t="str">
            <v>3011378100AE53060000</v>
          </cell>
          <cell r="B2445" t="str">
            <v>PROSHARES HEDGE REP ETF</v>
          </cell>
          <cell r="C2445" t="str">
            <v>ACCRUED CCO EXPENSE</v>
          </cell>
          <cell r="D2445">
            <v>325.58</v>
          </cell>
          <cell r="E2445">
            <v>43616</v>
          </cell>
          <cell r="F2445">
            <v>43808</v>
          </cell>
        </row>
        <row r="2446">
          <cell r="A2446" t="str">
            <v>3011378100AE60100000</v>
          </cell>
          <cell r="B2446" t="str">
            <v>PROSHARES HEDGE REP ETF</v>
          </cell>
          <cell r="C2446" t="str">
            <v>ACCRUED REGULATORY</v>
          </cell>
          <cell r="D2446">
            <v>130.75</v>
          </cell>
          <cell r="E2446">
            <v>43616</v>
          </cell>
          <cell r="F2446">
            <v>43808</v>
          </cell>
        </row>
        <row r="2447">
          <cell r="A2447" t="str">
            <v>3011378100AE62520000</v>
          </cell>
          <cell r="B2447" t="str">
            <v>PROSHARES HEDGE REP ETF</v>
          </cell>
          <cell r="C2447" t="str">
            <v>ACCRUED BASIS POINT LICENSING FEE</v>
          </cell>
          <cell r="D2447">
            <v>20146.41</v>
          </cell>
          <cell r="E2447">
            <v>43616</v>
          </cell>
          <cell r="F2447">
            <v>43808</v>
          </cell>
        </row>
        <row r="2448">
          <cell r="A2448" t="str">
            <v>3011378100AE69130000</v>
          </cell>
          <cell r="B2448" t="str">
            <v>PROSHARES HEDGE REP ETF</v>
          </cell>
          <cell r="C2448" t="str">
            <v>ACCRUED OTHER EXPENSE</v>
          </cell>
          <cell r="D2448">
            <v>50.21</v>
          </cell>
          <cell r="E2448">
            <v>43616</v>
          </cell>
          <cell r="F2448">
            <v>43808</v>
          </cell>
        </row>
        <row r="2449">
          <cell r="A2449" t="str">
            <v>3011378100AE76010000</v>
          </cell>
          <cell r="B2449" t="str">
            <v>PROSHARES HEDGE REP ETF</v>
          </cell>
          <cell r="C2449" t="str">
            <v>ACCRUED TAX EXPENSE</v>
          </cell>
          <cell r="D2449">
            <v>9652.9599999999991</v>
          </cell>
          <cell r="E2449">
            <v>43616</v>
          </cell>
          <cell r="F2449">
            <v>43808</v>
          </cell>
        </row>
        <row r="2450">
          <cell r="A2450" t="str">
            <v>3011378100AE84230000</v>
          </cell>
          <cell r="B2450" t="str">
            <v>PROSHARES HEDGE REP ETF</v>
          </cell>
          <cell r="C2450" t="str">
            <v>ACCRUED LEGAL FEES OOP</v>
          </cell>
          <cell r="D2450">
            <v>-1.49</v>
          </cell>
          <cell r="E2450">
            <v>43616</v>
          </cell>
          <cell r="F2450">
            <v>43808</v>
          </cell>
        </row>
        <row r="2451">
          <cell r="A2451" t="str">
            <v>3011378100AE84240000</v>
          </cell>
          <cell r="B2451" t="str">
            <v>PROSHARES HEDGE REP ETF</v>
          </cell>
          <cell r="C2451" t="str">
            <v>ACCRUED PROFESSIONAL FEES OOP</v>
          </cell>
          <cell r="D2451">
            <v>-1.61</v>
          </cell>
          <cell r="E2451">
            <v>43616</v>
          </cell>
          <cell r="F2451">
            <v>43808</v>
          </cell>
        </row>
        <row r="2452">
          <cell r="A2452" t="str">
            <v>30113781002150</v>
          </cell>
          <cell r="B2452" t="str">
            <v>PROSHARES HEDGE REP ETF</v>
          </cell>
          <cell r="C2452" t="str">
            <v>SUBTOTAL</v>
          </cell>
          <cell r="D2452">
            <v>112232.57</v>
          </cell>
          <cell r="E2452">
            <v>43616</v>
          </cell>
          <cell r="F2452">
            <v>43808</v>
          </cell>
        </row>
        <row r="2453">
          <cell r="A2453" t="str">
            <v>30113781002550</v>
          </cell>
          <cell r="B2453" t="str">
            <v>PROSHARES HEDGE REP ETF</v>
          </cell>
          <cell r="C2453" t="str">
            <v>TOTAL LIABILITIES</v>
          </cell>
          <cell r="D2453">
            <v>112232.57</v>
          </cell>
          <cell r="E2453">
            <v>43616</v>
          </cell>
          <cell r="F2453">
            <v>43808</v>
          </cell>
        </row>
        <row r="2454">
          <cell r="A2454" t="str">
            <v>30113781002600</v>
          </cell>
          <cell r="B2454" t="str">
            <v>PROSHARES HEDGE REP ETF</v>
          </cell>
          <cell r="C2454" t="str">
            <v>TOTAL NET ASSETS AT MARKET</v>
          </cell>
          <cell r="D2454">
            <v>33094365.859999999</v>
          </cell>
          <cell r="E2454">
            <v>43616</v>
          </cell>
          <cell r="F2454">
            <v>43808</v>
          </cell>
        </row>
        <row r="2455">
          <cell r="A2455" t="str">
            <v>30113781002650</v>
          </cell>
          <cell r="B2455" t="str">
            <v>PROSHARES HEDGE REP ETF</v>
          </cell>
          <cell r="C2455" t="str">
            <v>FUND SHARES OUTSTANDING</v>
          </cell>
          <cell r="D2455">
            <v>715000</v>
          </cell>
          <cell r="E2455">
            <v>43616</v>
          </cell>
          <cell r="F2455">
            <v>43808</v>
          </cell>
        </row>
        <row r="2456">
          <cell r="A2456" t="str">
            <v>30113781002700</v>
          </cell>
          <cell r="B2456" t="str">
            <v>PROSHARES HEDGE REP ETF</v>
          </cell>
          <cell r="C2456" t="str">
            <v>NET ASSET VALUE</v>
          </cell>
          <cell r="D2456">
            <v>46.285829999999997</v>
          </cell>
          <cell r="E2456">
            <v>43616</v>
          </cell>
          <cell r="F2456">
            <v>43808</v>
          </cell>
        </row>
        <row r="2457">
          <cell r="A2457" t="str">
            <v>30113781002750</v>
          </cell>
          <cell r="B2457" t="str">
            <v>PROSHARES HEDGE REP ETF</v>
          </cell>
          <cell r="C2457" t="str">
            <v>NET ASSET VALUE (ROUNDED)</v>
          </cell>
          <cell r="D2457">
            <v>46.29</v>
          </cell>
          <cell r="E2457">
            <v>43616</v>
          </cell>
          <cell r="F2457">
            <v>43808</v>
          </cell>
        </row>
        <row r="2458">
          <cell r="A2458" t="str">
            <v>30113781002800</v>
          </cell>
          <cell r="B2458" t="str">
            <v>PROSHARES HEDGE REP ETF</v>
          </cell>
          <cell r="C2458" t="str">
            <v>SUBSCRIPTIONS</v>
          </cell>
          <cell r="D2458">
            <v>247185189.19999999</v>
          </cell>
          <cell r="E2458">
            <v>43616</v>
          </cell>
          <cell r="F2458">
            <v>43808</v>
          </cell>
        </row>
        <row r="2459">
          <cell r="A2459" t="str">
            <v>30113781002950</v>
          </cell>
          <cell r="B2459" t="str">
            <v>PROSHARES HEDGE REP ETF</v>
          </cell>
          <cell r="C2459" t="str">
            <v>REDEMPTIONS</v>
          </cell>
          <cell r="D2459">
            <v>-215960928.66</v>
          </cell>
          <cell r="E2459">
            <v>43616</v>
          </cell>
          <cell r="F2459">
            <v>43808</v>
          </cell>
        </row>
        <row r="2460">
          <cell r="A2460" t="str">
            <v>30113781003100</v>
          </cell>
          <cell r="B2460" t="str">
            <v>PROSHARES HEDGE REP ETF</v>
          </cell>
          <cell r="C2460" t="str">
            <v>SUBTOTAL</v>
          </cell>
          <cell r="D2460">
            <v>31224260.539999999</v>
          </cell>
          <cell r="E2460">
            <v>43616</v>
          </cell>
          <cell r="F2460">
            <v>43808</v>
          </cell>
        </row>
        <row r="2461">
          <cell r="A2461" t="str">
            <v>30113781003150</v>
          </cell>
          <cell r="B2461" t="str">
            <v>PROSHARES HEDGE REP ETF</v>
          </cell>
          <cell r="C2461" t="str">
            <v>UNDISTRIBUTED GAIN/LOSS PRIOR</v>
          </cell>
          <cell r="D2461">
            <v>1828444.56</v>
          </cell>
          <cell r="E2461">
            <v>43616</v>
          </cell>
          <cell r="F2461">
            <v>43808</v>
          </cell>
        </row>
        <row r="2462">
          <cell r="A2462" t="str">
            <v>30113781003200</v>
          </cell>
          <cell r="B2462" t="str">
            <v>PROSHARES HEDGE REP ETF</v>
          </cell>
          <cell r="C2462" t="str">
            <v>ADJ TO BEG BAL (GAIN/LOSS)</v>
          </cell>
          <cell r="D2462">
            <v>-2023978</v>
          </cell>
          <cell r="E2462">
            <v>43616</v>
          </cell>
          <cell r="F2462">
            <v>43808</v>
          </cell>
        </row>
        <row r="2463">
          <cell r="A2463" t="str">
            <v>30113781003250</v>
          </cell>
          <cell r="B2463" t="str">
            <v>PROSHARES HEDGE REP ETF</v>
          </cell>
          <cell r="C2463" t="str">
            <v>ADJUSTED UND GAIN/LOSS PRIOR</v>
          </cell>
          <cell r="D2463">
            <v>-195533.44</v>
          </cell>
          <cell r="E2463">
            <v>43616</v>
          </cell>
          <cell r="F2463">
            <v>43808</v>
          </cell>
        </row>
        <row r="2464">
          <cell r="A2464" t="str">
            <v>30113781003350</v>
          </cell>
          <cell r="B2464" t="str">
            <v>PROSHARES HEDGE REP ETF</v>
          </cell>
          <cell r="C2464" t="str">
            <v>UNDISTRIBUTED INCOME PRIOR</v>
          </cell>
          <cell r="D2464">
            <v>188149.28</v>
          </cell>
          <cell r="E2464">
            <v>43616</v>
          </cell>
          <cell r="F2464">
            <v>43808</v>
          </cell>
        </row>
        <row r="2465">
          <cell r="A2465" t="str">
            <v>30113781003400</v>
          </cell>
          <cell r="B2465" t="str">
            <v>PROSHARES HEDGE REP ETF</v>
          </cell>
          <cell r="C2465" t="str">
            <v>ADJ TO BEG BAL (INCOME)</v>
          </cell>
          <cell r="D2465">
            <v>-84627</v>
          </cell>
          <cell r="E2465">
            <v>43616</v>
          </cell>
          <cell r="F2465">
            <v>43808</v>
          </cell>
        </row>
        <row r="2466">
          <cell r="A2466" t="str">
            <v>30113781003450</v>
          </cell>
          <cell r="B2466" t="str">
            <v>PROSHARES HEDGE REP ETF</v>
          </cell>
          <cell r="C2466" t="str">
            <v>ADJUSTED UND INCOME PRIOR</v>
          </cell>
          <cell r="D2466">
            <v>103522.28</v>
          </cell>
          <cell r="E2466">
            <v>43616</v>
          </cell>
          <cell r="F2466">
            <v>43808</v>
          </cell>
        </row>
        <row r="2467">
          <cell r="A2467" t="str">
            <v>30113781003500</v>
          </cell>
          <cell r="B2467" t="str">
            <v>PROSHARES HEDGE REP ETF</v>
          </cell>
          <cell r="C2467" t="str">
            <v>DISTRIBUTED INCOME</v>
          </cell>
          <cell r="D2467">
            <v>-199142.87</v>
          </cell>
          <cell r="E2467">
            <v>43616</v>
          </cell>
          <cell r="F2467">
            <v>43808</v>
          </cell>
        </row>
        <row r="2468">
          <cell r="A2468" t="str">
            <v>30113781003600</v>
          </cell>
          <cell r="B2468" t="str">
            <v>PROSHARES HEDGE REP ETF</v>
          </cell>
          <cell r="C2468" t="str">
            <v>TOTAL CAPITAL</v>
          </cell>
          <cell r="D2468">
            <v>30933106.510000002</v>
          </cell>
          <cell r="E2468">
            <v>43616</v>
          </cell>
          <cell r="F2468">
            <v>43808</v>
          </cell>
        </row>
        <row r="2469">
          <cell r="A2469" t="str">
            <v>3011378100I9001</v>
          </cell>
          <cell r="B2469" t="str">
            <v>PROSHARES HEDGE REP ETF</v>
          </cell>
          <cell r="C2469" t="str">
            <v>DIVIDEND INCOME - U.S.</v>
          </cell>
          <cell r="D2469">
            <v>33125.699999999997</v>
          </cell>
          <cell r="E2469">
            <v>43616</v>
          </cell>
          <cell r="F2469">
            <v>43808</v>
          </cell>
        </row>
        <row r="2470">
          <cell r="A2470" t="str">
            <v>3011378100I9010</v>
          </cell>
          <cell r="B2470" t="str">
            <v>PROSHARES HEDGE REP ETF</v>
          </cell>
          <cell r="C2470" t="str">
            <v>DIVIDEND INCOME - NON-U.S.</v>
          </cell>
          <cell r="D2470">
            <v>1533.55</v>
          </cell>
          <cell r="E2470">
            <v>43616</v>
          </cell>
          <cell r="F2470">
            <v>43808</v>
          </cell>
        </row>
        <row r="2471">
          <cell r="A2471" t="str">
            <v>3011378100I9070</v>
          </cell>
          <cell r="B2471" t="str">
            <v>PROSHARES HEDGE REP ETF</v>
          </cell>
          <cell r="C2471" t="str">
            <v>INTEREST INCOME - OTHER</v>
          </cell>
          <cell r="D2471">
            <v>44622.89</v>
          </cell>
          <cell r="E2471">
            <v>43616</v>
          </cell>
          <cell r="F2471">
            <v>43808</v>
          </cell>
        </row>
        <row r="2472">
          <cell r="A2472" t="str">
            <v>3011378100I9071</v>
          </cell>
          <cell r="B2472" t="str">
            <v>PROSHARES HEDGE REP ETF</v>
          </cell>
          <cell r="C2472" t="str">
            <v>INTEREST INCOME ON CURRENCY</v>
          </cell>
          <cell r="D2472">
            <v>41.6</v>
          </cell>
          <cell r="E2472">
            <v>43616</v>
          </cell>
          <cell r="F2472">
            <v>43808</v>
          </cell>
        </row>
        <row r="2473">
          <cell r="A2473" t="str">
            <v>3011378100I9100</v>
          </cell>
          <cell r="B2473" t="str">
            <v>PROSHARES HEDGE REP ETF</v>
          </cell>
          <cell r="C2473" t="str">
            <v>SECURITY LENDING INCOME</v>
          </cell>
          <cell r="D2473">
            <v>3.47</v>
          </cell>
          <cell r="E2473">
            <v>43616</v>
          </cell>
          <cell r="F2473">
            <v>43808</v>
          </cell>
        </row>
        <row r="2474">
          <cell r="A2474" t="str">
            <v>30113781003650</v>
          </cell>
          <cell r="B2474" t="str">
            <v>PROSHARES HEDGE REP ETF</v>
          </cell>
          <cell r="C2474" t="str">
            <v>SUBTOTAL</v>
          </cell>
          <cell r="D2474">
            <v>79327.210000000006</v>
          </cell>
          <cell r="E2474">
            <v>43616</v>
          </cell>
          <cell r="F2474">
            <v>43808</v>
          </cell>
        </row>
        <row r="2475">
          <cell r="A2475" t="str">
            <v>30113781003750</v>
          </cell>
          <cell r="B2475" t="str">
            <v>PROSHARES HEDGE REP ETF</v>
          </cell>
          <cell r="C2475" t="str">
            <v>ACCRETION OF MARKET DISCOUNT</v>
          </cell>
          <cell r="D2475">
            <v>241399.13</v>
          </cell>
          <cell r="E2475">
            <v>43616</v>
          </cell>
          <cell r="F2475">
            <v>43808</v>
          </cell>
        </row>
        <row r="2476">
          <cell r="A2476" t="str">
            <v>30113781003900</v>
          </cell>
          <cell r="B2476" t="str">
            <v>PROSHARES HEDGE REP ETF</v>
          </cell>
          <cell r="C2476" t="str">
            <v>SUBTOTAL</v>
          </cell>
          <cell r="D2476">
            <v>241399.13</v>
          </cell>
          <cell r="E2476">
            <v>43616</v>
          </cell>
          <cell r="F2476">
            <v>43808</v>
          </cell>
        </row>
        <row r="2477">
          <cell r="A2477" t="str">
            <v>3011378100FT9010</v>
          </cell>
          <cell r="B2477" t="str">
            <v>PROSHARES HEDGE REP ETF</v>
          </cell>
          <cell r="C2477" t="str">
            <v>FOREIGN TAX DIVIDEND INCOME - NON-U.S.</v>
          </cell>
          <cell r="D2477">
            <v>-8.6999999999999993</v>
          </cell>
          <cell r="E2477">
            <v>43616</v>
          </cell>
          <cell r="F2477">
            <v>43808</v>
          </cell>
        </row>
        <row r="2478">
          <cell r="A2478" t="str">
            <v>30113781003950</v>
          </cell>
          <cell r="B2478" t="str">
            <v>PROSHARES HEDGE REP ETF</v>
          </cell>
          <cell r="C2478" t="str">
            <v>SUBTOTAL</v>
          </cell>
          <cell r="D2478">
            <v>-8.6999999999999993</v>
          </cell>
          <cell r="E2478">
            <v>43616</v>
          </cell>
          <cell r="F2478">
            <v>43808</v>
          </cell>
        </row>
        <row r="2479">
          <cell r="A2479" t="str">
            <v>30113781004000</v>
          </cell>
          <cell r="B2479" t="str">
            <v>PROSHARES HEDGE REP ETF</v>
          </cell>
          <cell r="C2479" t="str">
            <v>TOTAL INCOME</v>
          </cell>
          <cell r="D2479">
            <v>320717.64</v>
          </cell>
          <cell r="E2479">
            <v>43616</v>
          </cell>
          <cell r="F2479">
            <v>43808</v>
          </cell>
        </row>
        <row r="2480">
          <cell r="A2480" t="str">
            <v>3011378100E50030000</v>
          </cell>
          <cell r="B2480" t="str">
            <v>PROSHARES HEDGE REP ETF</v>
          </cell>
          <cell r="C2480" t="str">
            <v>ADMINISTRATION FEE</v>
          </cell>
          <cell r="D2480">
            <v>-21041.279999999999</v>
          </cell>
          <cell r="E2480">
            <v>43616</v>
          </cell>
          <cell r="F2480">
            <v>43808</v>
          </cell>
        </row>
        <row r="2481">
          <cell r="A2481" t="str">
            <v>3011378100E50040000</v>
          </cell>
          <cell r="B2481" t="str">
            <v>PROSHARES HEDGE REP ETF</v>
          </cell>
          <cell r="C2481" t="str">
            <v>ADMINISTRATION OUT OF POCKET</v>
          </cell>
          <cell r="D2481">
            <v>-7005.6</v>
          </cell>
          <cell r="E2481">
            <v>43616</v>
          </cell>
          <cell r="F2481">
            <v>43808</v>
          </cell>
        </row>
        <row r="2482">
          <cell r="A2482" t="str">
            <v>3011378100E50110000</v>
          </cell>
          <cell r="B2482" t="str">
            <v>PROSHARES HEDGE REP ETF</v>
          </cell>
          <cell r="C2482" t="str">
            <v>SUB-ADVISORY FEE</v>
          </cell>
          <cell r="D2482">
            <v>-17297.39</v>
          </cell>
          <cell r="E2482">
            <v>43616</v>
          </cell>
          <cell r="F2482">
            <v>43808</v>
          </cell>
        </row>
        <row r="2483">
          <cell r="A2483" t="str">
            <v>3011378100E50150000</v>
          </cell>
          <cell r="B2483" t="str">
            <v>PROSHARES HEDGE REP ETF</v>
          </cell>
          <cell r="C2483" t="str">
            <v>AUDIT FEE</v>
          </cell>
          <cell r="D2483">
            <v>-9494.99</v>
          </cell>
          <cell r="E2483">
            <v>43616</v>
          </cell>
          <cell r="F2483">
            <v>43808</v>
          </cell>
        </row>
        <row r="2484">
          <cell r="A2484" t="str">
            <v>3011378100E50300000</v>
          </cell>
          <cell r="B2484" t="str">
            <v>PROSHARES HEDGE REP ETF</v>
          </cell>
          <cell r="C2484" t="str">
            <v>PROFESSIONAL FEES</v>
          </cell>
          <cell r="D2484">
            <v>-91.66</v>
          </cell>
          <cell r="E2484">
            <v>43616</v>
          </cell>
          <cell r="F2484">
            <v>43808</v>
          </cell>
        </row>
        <row r="2485">
          <cell r="A2485" t="str">
            <v>3011378100E50650000</v>
          </cell>
          <cell r="B2485" t="str">
            <v>PROSHARES HEDGE REP ETF</v>
          </cell>
          <cell r="C2485" t="str">
            <v>CUSTODY FEE</v>
          </cell>
          <cell r="D2485">
            <v>-14279.54</v>
          </cell>
          <cell r="E2485">
            <v>43616</v>
          </cell>
          <cell r="F2485">
            <v>43808</v>
          </cell>
        </row>
        <row r="2486">
          <cell r="A2486" t="str">
            <v>3011378100E50700000</v>
          </cell>
          <cell r="B2486" t="str">
            <v>PROSHARES HEDGE REP ETF</v>
          </cell>
          <cell r="C2486" t="str">
            <v>DIRECTORS/TRUSTEE FEE</v>
          </cell>
          <cell r="D2486">
            <v>-373.96</v>
          </cell>
          <cell r="E2486">
            <v>43616</v>
          </cell>
          <cell r="F2486">
            <v>43808</v>
          </cell>
        </row>
        <row r="2487">
          <cell r="A2487" t="str">
            <v>3011378100E50810000</v>
          </cell>
          <cell r="B2487" t="str">
            <v>PROSHARES HEDGE REP ETF</v>
          </cell>
          <cell r="C2487" t="str">
            <v>MANAGEMENT FEES (VARIABLE)</v>
          </cell>
          <cell r="D2487">
            <v>-129731.66</v>
          </cell>
          <cell r="E2487">
            <v>43616</v>
          </cell>
          <cell r="F2487">
            <v>43808</v>
          </cell>
        </row>
        <row r="2488">
          <cell r="A2488" t="str">
            <v>3011378100E50850000</v>
          </cell>
          <cell r="B2488" t="str">
            <v>PROSHARES HEDGE REP ETF</v>
          </cell>
          <cell r="C2488" t="str">
            <v>INSURANCE FEE</v>
          </cell>
          <cell r="D2488">
            <v>-259.2</v>
          </cell>
          <cell r="E2488">
            <v>43616</v>
          </cell>
          <cell r="F2488">
            <v>43808</v>
          </cell>
        </row>
        <row r="2489">
          <cell r="A2489" t="str">
            <v>3011378100E50900000</v>
          </cell>
          <cell r="B2489" t="str">
            <v>PROSHARES HEDGE REP ETF</v>
          </cell>
          <cell r="C2489" t="str">
            <v>LEGAL FEE</v>
          </cell>
          <cell r="D2489">
            <v>-320.14999999999998</v>
          </cell>
          <cell r="E2489">
            <v>43616</v>
          </cell>
          <cell r="F2489">
            <v>43808</v>
          </cell>
        </row>
        <row r="2490">
          <cell r="A2490" t="str">
            <v>3011378100E50950000</v>
          </cell>
          <cell r="B2490" t="str">
            <v>PROSHARES HEDGE REP ETF</v>
          </cell>
          <cell r="C2490" t="str">
            <v>MISCELLANEOUS FEE</v>
          </cell>
          <cell r="D2490">
            <v>-2.97</v>
          </cell>
          <cell r="E2490">
            <v>43616</v>
          </cell>
          <cell r="F2490">
            <v>43808</v>
          </cell>
        </row>
        <row r="2491">
          <cell r="A2491" t="str">
            <v>3011378100E51520000</v>
          </cell>
          <cell r="B2491" t="str">
            <v>PROSHARES HEDGE REP ETF</v>
          </cell>
          <cell r="C2491" t="str">
            <v>LISTING EXPENSE</v>
          </cell>
          <cell r="D2491">
            <v>-4659.84</v>
          </cell>
          <cell r="E2491">
            <v>43616</v>
          </cell>
          <cell r="F2491">
            <v>43808</v>
          </cell>
        </row>
        <row r="2492">
          <cell r="A2492" t="str">
            <v>3011378100E51600000</v>
          </cell>
          <cell r="B2492" t="str">
            <v>PROSHARES HEDGE REP ETF</v>
          </cell>
          <cell r="C2492" t="str">
            <v>SHAREHOLDER REPORTING FEE</v>
          </cell>
          <cell r="D2492">
            <v>-3100.23</v>
          </cell>
          <cell r="E2492">
            <v>43616</v>
          </cell>
          <cell r="F2492">
            <v>43808</v>
          </cell>
        </row>
        <row r="2493">
          <cell r="A2493" t="str">
            <v>3011378100E52300000</v>
          </cell>
          <cell r="B2493" t="str">
            <v>PROSHARES HEDGE REP ETF</v>
          </cell>
          <cell r="C2493" t="str">
            <v>WAIVER FROM ADVISOR EXPENSE</v>
          </cell>
          <cell r="D2493">
            <v>109787.66</v>
          </cell>
          <cell r="E2493">
            <v>43616</v>
          </cell>
          <cell r="F2493">
            <v>43808</v>
          </cell>
        </row>
        <row r="2494">
          <cell r="A2494" t="str">
            <v>3011378100E52310000</v>
          </cell>
          <cell r="B2494" t="str">
            <v>PROSHARES HEDGE REP ETF</v>
          </cell>
          <cell r="C2494" t="str">
            <v>TREASURER SERVICES</v>
          </cell>
          <cell r="D2494">
            <v>-1904.14</v>
          </cell>
          <cell r="E2494">
            <v>43616</v>
          </cell>
          <cell r="F2494">
            <v>43808</v>
          </cell>
        </row>
        <row r="2495">
          <cell r="A2495" t="str">
            <v>3011378100E53060000</v>
          </cell>
          <cell r="B2495" t="str">
            <v>PROSHARES HEDGE REP ETF</v>
          </cell>
          <cell r="C2495" t="str">
            <v>CCO EXPENSE</v>
          </cell>
          <cell r="D2495">
            <v>-149.52000000000001</v>
          </cell>
          <cell r="E2495">
            <v>43616</v>
          </cell>
          <cell r="F2495">
            <v>43808</v>
          </cell>
        </row>
        <row r="2496">
          <cell r="A2496" t="str">
            <v>3011378100E60100000</v>
          </cell>
          <cell r="B2496" t="str">
            <v>PROSHARES HEDGE REP ETF</v>
          </cell>
          <cell r="C2496" t="str">
            <v>REGULATORY</v>
          </cell>
          <cell r="D2496">
            <v>-336.07</v>
          </cell>
          <cell r="E2496">
            <v>43616</v>
          </cell>
          <cell r="F2496">
            <v>43808</v>
          </cell>
        </row>
        <row r="2497">
          <cell r="A2497" t="str">
            <v>3011378100E62520000</v>
          </cell>
          <cell r="B2497" t="str">
            <v>PROSHARES HEDGE REP ETF</v>
          </cell>
          <cell r="C2497" t="str">
            <v>BASIS POINT LICENSING FEE</v>
          </cell>
          <cell r="D2497">
            <v>-51892.92</v>
          </cell>
          <cell r="E2497">
            <v>43616</v>
          </cell>
          <cell r="F2497">
            <v>43808</v>
          </cell>
        </row>
        <row r="2498">
          <cell r="A2498" t="str">
            <v>3011378100E69130000</v>
          </cell>
          <cell r="B2498" t="str">
            <v>PROSHARES HEDGE REP ETF</v>
          </cell>
          <cell r="C2498" t="str">
            <v>OTHER EXPENSE</v>
          </cell>
          <cell r="D2498">
            <v>-282.32</v>
          </cell>
          <cell r="E2498">
            <v>43616</v>
          </cell>
          <cell r="F2498">
            <v>43808</v>
          </cell>
        </row>
        <row r="2499">
          <cell r="A2499" t="str">
            <v>3011378100E76010000</v>
          </cell>
          <cell r="B2499" t="str">
            <v>PROSHARES HEDGE REP ETF</v>
          </cell>
          <cell r="C2499" t="str">
            <v>TAX EXPENSE</v>
          </cell>
          <cell r="D2499">
            <v>-11475.84</v>
          </cell>
          <cell r="E2499">
            <v>43616</v>
          </cell>
          <cell r="F2499">
            <v>43808</v>
          </cell>
        </row>
        <row r="2500">
          <cell r="A2500" t="str">
            <v>3011378100E84230000</v>
          </cell>
          <cell r="B2500" t="str">
            <v>PROSHARES HEDGE REP ETF</v>
          </cell>
          <cell r="C2500" t="str">
            <v>LEGAL FEES OOP</v>
          </cell>
          <cell r="D2500">
            <v>-1</v>
          </cell>
          <cell r="E2500">
            <v>43616</v>
          </cell>
          <cell r="F2500">
            <v>43808</v>
          </cell>
        </row>
        <row r="2501">
          <cell r="A2501" t="str">
            <v>3011378100E84240000</v>
          </cell>
          <cell r="B2501" t="str">
            <v>PROSHARES HEDGE REP ETF</v>
          </cell>
          <cell r="C2501" t="str">
            <v>PROFESSIONAL FEES OOP</v>
          </cell>
          <cell r="D2501">
            <v>-0.71</v>
          </cell>
          <cell r="E2501">
            <v>43616</v>
          </cell>
          <cell r="F2501">
            <v>43808</v>
          </cell>
        </row>
        <row r="2502">
          <cell r="A2502" t="str">
            <v>30113781004060</v>
          </cell>
          <cell r="B2502" t="str">
            <v>PROSHARES HEDGE REP ETF</v>
          </cell>
          <cell r="C2502" t="str">
            <v>TOTAL EXPENSES</v>
          </cell>
          <cell r="D2502">
            <v>-163913.32999999999</v>
          </cell>
          <cell r="E2502">
            <v>43616</v>
          </cell>
          <cell r="F2502">
            <v>43808</v>
          </cell>
        </row>
        <row r="2503">
          <cell r="A2503" t="str">
            <v>30113781004100</v>
          </cell>
          <cell r="B2503" t="str">
            <v>PROSHARES HEDGE REP ETF</v>
          </cell>
          <cell r="C2503" t="str">
            <v>TOTAL NET INCOME</v>
          </cell>
          <cell r="D2503">
            <v>156804.31</v>
          </cell>
          <cell r="E2503">
            <v>43616</v>
          </cell>
          <cell r="F2503">
            <v>43808</v>
          </cell>
        </row>
        <row r="2504">
          <cell r="A2504" t="str">
            <v>30113781004150</v>
          </cell>
          <cell r="B2504" t="str">
            <v>PROSHARES HEDGE REP ETF</v>
          </cell>
          <cell r="C2504" t="str">
            <v>INVESTMENT SHORT SHORT GAIN</v>
          </cell>
          <cell r="D2504">
            <v>1241751.8999999999</v>
          </cell>
          <cell r="E2504">
            <v>43616</v>
          </cell>
          <cell r="F2504">
            <v>43808</v>
          </cell>
        </row>
        <row r="2505">
          <cell r="A2505" t="str">
            <v>30113781004200</v>
          </cell>
          <cell r="B2505" t="str">
            <v>PROSHARES HEDGE REP ETF</v>
          </cell>
          <cell r="C2505" t="str">
            <v>INVESTMENT SHORT TERM GAIN</v>
          </cell>
          <cell r="D2505">
            <v>18482.54</v>
          </cell>
          <cell r="E2505">
            <v>43616</v>
          </cell>
          <cell r="F2505">
            <v>43808</v>
          </cell>
        </row>
        <row r="2506">
          <cell r="A2506" t="str">
            <v>30113781004250</v>
          </cell>
          <cell r="B2506" t="str">
            <v>PROSHARES HEDGE REP ETF</v>
          </cell>
          <cell r="C2506" t="str">
            <v>INVESTMENT SHORT TERM LOSS</v>
          </cell>
          <cell r="D2506">
            <v>-49542.81</v>
          </cell>
          <cell r="E2506">
            <v>43616</v>
          </cell>
          <cell r="F2506">
            <v>43808</v>
          </cell>
        </row>
        <row r="2507">
          <cell r="A2507" t="str">
            <v>30113781004360</v>
          </cell>
          <cell r="B2507" t="str">
            <v>PROSHARES HEDGE REP ETF</v>
          </cell>
          <cell r="C2507" t="str">
            <v>INVESTMENT LONG 20% GAIN</v>
          </cell>
          <cell r="D2507">
            <v>4031.4</v>
          </cell>
          <cell r="E2507">
            <v>43616</v>
          </cell>
          <cell r="F2507">
            <v>43808</v>
          </cell>
        </row>
        <row r="2508">
          <cell r="A2508" t="str">
            <v>30113781004370</v>
          </cell>
          <cell r="B2508" t="str">
            <v>PROSHARES HEDGE REP ETF</v>
          </cell>
          <cell r="C2508" t="str">
            <v>INVESTMENT LONG 20% LOSS</v>
          </cell>
          <cell r="D2508">
            <v>-35805.589999999997</v>
          </cell>
          <cell r="E2508">
            <v>43616</v>
          </cell>
          <cell r="F2508">
            <v>43808</v>
          </cell>
        </row>
        <row r="2509">
          <cell r="A2509" t="str">
            <v>30113781004450</v>
          </cell>
          <cell r="B2509" t="str">
            <v>PROSHARES HEDGE REP ETF</v>
          </cell>
          <cell r="C2509" t="str">
            <v>SUBTOTAL</v>
          </cell>
          <cell r="D2509">
            <v>1178917.44</v>
          </cell>
          <cell r="E2509">
            <v>43616</v>
          </cell>
          <cell r="F2509">
            <v>43808</v>
          </cell>
        </row>
        <row r="2510">
          <cell r="A2510" t="str">
            <v>30113781004800</v>
          </cell>
          <cell r="B2510" t="str">
            <v>PROSHARES HEDGE REP ETF</v>
          </cell>
          <cell r="C2510" t="str">
            <v>FUTURES SHORT SHORT GAIN</v>
          </cell>
          <cell r="D2510">
            <v>15775.35</v>
          </cell>
          <cell r="E2510">
            <v>43616</v>
          </cell>
          <cell r="F2510">
            <v>43808</v>
          </cell>
        </row>
        <row r="2511">
          <cell r="A2511" t="str">
            <v>30113781004850</v>
          </cell>
          <cell r="B2511" t="str">
            <v>PROSHARES HEDGE REP ETF</v>
          </cell>
          <cell r="C2511" t="str">
            <v>FUTURES SHORT TERM GAIN</v>
          </cell>
          <cell r="D2511">
            <v>40553.22</v>
          </cell>
          <cell r="E2511">
            <v>43616</v>
          </cell>
          <cell r="F2511">
            <v>43808</v>
          </cell>
        </row>
        <row r="2512">
          <cell r="A2512" t="str">
            <v>30113781004900</v>
          </cell>
          <cell r="B2512" t="str">
            <v>PROSHARES HEDGE REP ETF</v>
          </cell>
          <cell r="C2512" t="str">
            <v>FUTURES SHORT TERM LOSS</v>
          </cell>
          <cell r="D2512">
            <v>-11725</v>
          </cell>
          <cell r="E2512">
            <v>43616</v>
          </cell>
          <cell r="F2512">
            <v>43808</v>
          </cell>
        </row>
        <row r="2513">
          <cell r="A2513" t="str">
            <v>30113781005050</v>
          </cell>
          <cell r="B2513" t="str">
            <v>PROSHARES HEDGE REP ETF</v>
          </cell>
          <cell r="C2513" t="str">
            <v>SUBTOTAL</v>
          </cell>
          <cell r="D2513">
            <v>44603.57</v>
          </cell>
          <cell r="E2513">
            <v>43616</v>
          </cell>
          <cell r="F2513">
            <v>43808</v>
          </cell>
        </row>
        <row r="2514">
          <cell r="A2514" t="str">
            <v>30113781005400</v>
          </cell>
          <cell r="B2514" t="str">
            <v>PROSHARES HEDGE REP ETF</v>
          </cell>
          <cell r="C2514" t="str">
            <v>TOTAL GAIN/LOSS</v>
          </cell>
          <cell r="D2514">
            <v>1223521.01</v>
          </cell>
          <cell r="E2514">
            <v>43616</v>
          </cell>
          <cell r="F2514">
            <v>43808</v>
          </cell>
        </row>
        <row r="2515">
          <cell r="A2515" t="str">
            <v>30113781005450</v>
          </cell>
          <cell r="B2515" t="str">
            <v>PROSHARES HEDGE REP ETF</v>
          </cell>
          <cell r="C2515" t="str">
            <v>INVESTMENTS</v>
          </cell>
          <cell r="D2515">
            <v>773358.99</v>
          </cell>
          <cell r="E2515">
            <v>43616</v>
          </cell>
          <cell r="F2515">
            <v>43808</v>
          </cell>
        </row>
        <row r="2516">
          <cell r="A2516" t="str">
            <v>30113781005550</v>
          </cell>
          <cell r="B2516" t="str">
            <v>PROSHARES HEDGE REP ETF</v>
          </cell>
          <cell r="C2516" t="str">
            <v>FUTURES</v>
          </cell>
          <cell r="D2516">
            <v>7575.04</v>
          </cell>
          <cell r="E2516">
            <v>43616</v>
          </cell>
          <cell r="F2516">
            <v>43808</v>
          </cell>
        </row>
        <row r="2517">
          <cell r="A2517" t="str">
            <v>30113781005650</v>
          </cell>
          <cell r="B2517" t="str">
            <v>PROSHARES HEDGE REP ETF</v>
          </cell>
          <cell r="C2517" t="str">
            <v>TOTAL UNREALIZED GAIN/LOSS - INVESTMENTS</v>
          </cell>
          <cell r="D2517">
            <v>780934.03</v>
          </cell>
          <cell r="E2517">
            <v>43616</v>
          </cell>
          <cell r="F2517">
            <v>43808</v>
          </cell>
        </row>
        <row r="2518">
          <cell r="A2518" t="str">
            <v>30113781006000</v>
          </cell>
          <cell r="B2518" t="str">
            <v>PROSHARES HEDGE REP ETF</v>
          </cell>
          <cell r="C2518" t="str">
            <v>TOTAL EQUITY</v>
          </cell>
          <cell r="D2518">
            <v>33094365.859999999</v>
          </cell>
          <cell r="E2518">
            <v>43616</v>
          </cell>
          <cell r="F2518">
            <v>43808</v>
          </cell>
        </row>
        <row r="2519">
          <cell r="A2519" t="str">
            <v>30113781006050</v>
          </cell>
          <cell r="B2519" t="str">
            <v>PROSHARES HEDGE REP ETF</v>
          </cell>
          <cell r="C2519" t="str">
            <v>BALANCE</v>
          </cell>
          <cell r="D2519">
            <v>0</v>
          </cell>
          <cell r="E2519">
            <v>43616</v>
          </cell>
          <cell r="F2519">
            <v>43808</v>
          </cell>
        </row>
        <row r="2520">
          <cell r="A2520" t="str">
            <v>3011561300S1000</v>
          </cell>
          <cell r="B2520" t="str">
            <v>PROSHARES PRIVATE EQUITY</v>
          </cell>
          <cell r="C2520" t="str">
            <v>EQUITIES</v>
          </cell>
          <cell r="D2520">
            <v>18241793.109999999</v>
          </cell>
          <cell r="E2520">
            <v>43616</v>
          </cell>
          <cell r="F2520">
            <v>43808</v>
          </cell>
        </row>
        <row r="2521">
          <cell r="A2521" t="str">
            <v>3011561300S4000</v>
          </cell>
          <cell r="B2521" t="str">
            <v>PROSHARES PRIVATE EQUITY</v>
          </cell>
          <cell r="C2521" t="str">
            <v>CASH EQUIVALENTS</v>
          </cell>
          <cell r="D2521">
            <v>85967.81</v>
          </cell>
          <cell r="E2521">
            <v>43616</v>
          </cell>
          <cell r="F2521">
            <v>43808</v>
          </cell>
        </row>
        <row r="2522">
          <cell r="A2522" t="str">
            <v>3011561300S6000</v>
          </cell>
          <cell r="B2522" t="str">
            <v>PROSHARES PRIVATE EQUITY</v>
          </cell>
          <cell r="C2522" t="str">
            <v>INVESTMENT COMPANIES</v>
          </cell>
          <cell r="D2522">
            <v>1928162.95</v>
          </cell>
          <cell r="E2522">
            <v>43616</v>
          </cell>
          <cell r="F2522">
            <v>43808</v>
          </cell>
        </row>
        <row r="2523">
          <cell r="A2523" t="str">
            <v>3011561300S8000</v>
          </cell>
          <cell r="B2523" t="str">
            <v>PROSHARES PRIVATE EQUITY</v>
          </cell>
          <cell r="C2523" t="str">
            <v>MISCELLANEOUS</v>
          </cell>
          <cell r="D2523">
            <v>501288.48</v>
          </cell>
          <cell r="E2523">
            <v>43616</v>
          </cell>
          <cell r="F2523">
            <v>43808</v>
          </cell>
        </row>
        <row r="2524">
          <cell r="A2524" t="str">
            <v>30115613001000</v>
          </cell>
          <cell r="B2524" t="str">
            <v>PROSHARES PRIVATE EQUITY</v>
          </cell>
          <cell r="C2524" t="str">
            <v>TOTAL INVESTMENTS</v>
          </cell>
          <cell r="D2524">
            <v>20757212.350000001</v>
          </cell>
          <cell r="E2524">
            <v>43616</v>
          </cell>
          <cell r="F2524">
            <v>43808</v>
          </cell>
        </row>
        <row r="2525">
          <cell r="A2525" t="str">
            <v>30115613001050</v>
          </cell>
          <cell r="B2525" t="str">
            <v>PROSHARES PRIVATE EQUITY</v>
          </cell>
          <cell r="C2525" t="str">
            <v>CASH</v>
          </cell>
          <cell r="D2525">
            <v>-7.0000000000000007E-2</v>
          </cell>
          <cell r="E2525">
            <v>43616</v>
          </cell>
          <cell r="F2525">
            <v>43808</v>
          </cell>
        </row>
        <row r="2526">
          <cell r="A2526" t="str">
            <v>30115613001100</v>
          </cell>
          <cell r="B2526" t="str">
            <v>PROSHARES PRIVATE EQUITY</v>
          </cell>
          <cell r="C2526" t="str">
            <v>FOREIGN CURRENCY HOLDINGS</v>
          </cell>
          <cell r="D2526">
            <v>4398.4799999999996</v>
          </cell>
          <cell r="E2526">
            <v>43616</v>
          </cell>
          <cell r="F2526">
            <v>43808</v>
          </cell>
        </row>
        <row r="2527">
          <cell r="A2527" t="str">
            <v>3011561300AI9001</v>
          </cell>
          <cell r="B2527" t="str">
            <v>PROSHARES PRIVATE EQUITY</v>
          </cell>
          <cell r="C2527" t="str">
            <v>ACCRUED DIVIDEND INCOME - U.S.</v>
          </cell>
          <cell r="D2527">
            <v>13901.11</v>
          </cell>
          <cell r="E2527">
            <v>43616</v>
          </cell>
          <cell r="F2527">
            <v>43808</v>
          </cell>
        </row>
        <row r="2528">
          <cell r="A2528" t="str">
            <v>3011561300AI9010</v>
          </cell>
          <cell r="B2528" t="str">
            <v>PROSHARES PRIVATE EQUITY</v>
          </cell>
          <cell r="C2528" t="str">
            <v>ACCRUED DIVIDEND INCOME - NON-U.S.</v>
          </cell>
          <cell r="D2528">
            <v>7858.76</v>
          </cell>
          <cell r="E2528">
            <v>43616</v>
          </cell>
          <cell r="F2528">
            <v>43808</v>
          </cell>
        </row>
        <row r="2529">
          <cell r="A2529" t="str">
            <v>3011561300AI9070</v>
          </cell>
          <cell r="B2529" t="str">
            <v>PROSHARES PRIVATE EQUITY</v>
          </cell>
          <cell r="C2529" t="str">
            <v>ACCRUED INTEREST INCOME - OTHER</v>
          </cell>
          <cell r="D2529">
            <v>3.51</v>
          </cell>
          <cell r="E2529">
            <v>43616</v>
          </cell>
          <cell r="F2529">
            <v>43808</v>
          </cell>
        </row>
        <row r="2530">
          <cell r="A2530" t="str">
            <v>30115613001200</v>
          </cell>
          <cell r="B2530" t="str">
            <v>PROSHARES PRIVATE EQUITY</v>
          </cell>
          <cell r="C2530" t="str">
            <v>SUBTOTAL</v>
          </cell>
          <cell r="D2530">
            <v>21763.38</v>
          </cell>
          <cell r="E2530">
            <v>43616</v>
          </cell>
          <cell r="F2530">
            <v>43808</v>
          </cell>
        </row>
        <row r="2531">
          <cell r="A2531" t="str">
            <v>30115613001550</v>
          </cell>
          <cell r="B2531" t="str">
            <v>PROSHARES PRIVATE EQUITY</v>
          </cell>
          <cell r="C2531" t="str">
            <v>RECLAIMS RECEIVABLE</v>
          </cell>
          <cell r="D2531">
            <v>35432.080000000002</v>
          </cell>
          <cell r="E2531">
            <v>43616</v>
          </cell>
          <cell r="F2531">
            <v>43808</v>
          </cell>
        </row>
        <row r="2532">
          <cell r="A2532" t="str">
            <v>3011561300P50850000</v>
          </cell>
          <cell r="B2532" t="str">
            <v>PROSHARES PRIVATE EQUITY</v>
          </cell>
          <cell r="C2532" t="str">
            <v>PREPAID INSURANCE FEE</v>
          </cell>
          <cell r="D2532">
            <v>121.27</v>
          </cell>
          <cell r="E2532">
            <v>43616</v>
          </cell>
          <cell r="F2532">
            <v>43808</v>
          </cell>
        </row>
        <row r="2533">
          <cell r="A2533" t="str">
            <v>3011561300P52150000</v>
          </cell>
          <cell r="B2533" t="str">
            <v>PROSHARES PRIVATE EQUITY</v>
          </cell>
          <cell r="C2533" t="str">
            <v>PREPAID REIMBURSEMENT OF ADVISOR EXPENSE</v>
          </cell>
          <cell r="D2533">
            <v>4005.45</v>
          </cell>
          <cell r="E2533">
            <v>43616</v>
          </cell>
          <cell r="F2533">
            <v>43808</v>
          </cell>
        </row>
        <row r="2534">
          <cell r="A2534" t="str">
            <v>3011561300P52300000</v>
          </cell>
          <cell r="B2534" t="str">
            <v>PROSHARES PRIVATE EQUITY</v>
          </cell>
          <cell r="C2534" t="str">
            <v>PREPAID WAIVER FROM ADVISOR EXPENSE</v>
          </cell>
          <cell r="D2534">
            <v>10807.94</v>
          </cell>
          <cell r="E2534">
            <v>43616</v>
          </cell>
          <cell r="F2534">
            <v>43808</v>
          </cell>
        </row>
        <row r="2535">
          <cell r="A2535" t="str">
            <v>30115613001800</v>
          </cell>
          <cell r="B2535" t="str">
            <v>PROSHARES PRIVATE EQUITY</v>
          </cell>
          <cell r="C2535" t="str">
            <v>SUBTOTAL</v>
          </cell>
          <cell r="D2535">
            <v>14934.66</v>
          </cell>
          <cell r="E2535">
            <v>43616</v>
          </cell>
          <cell r="F2535">
            <v>43808</v>
          </cell>
        </row>
        <row r="2536">
          <cell r="A2536" t="str">
            <v>30115613001850</v>
          </cell>
          <cell r="B2536" t="str">
            <v>PROSHARES PRIVATE EQUITY</v>
          </cell>
          <cell r="C2536" t="str">
            <v>TOTAL ASSETS</v>
          </cell>
          <cell r="D2536">
            <v>20833740.879999999</v>
          </cell>
          <cell r="E2536">
            <v>43616</v>
          </cell>
          <cell r="F2536">
            <v>43808</v>
          </cell>
        </row>
        <row r="2537">
          <cell r="A2537" t="str">
            <v>3011561300AE50030000</v>
          </cell>
          <cell r="B2537" t="str">
            <v>PROSHARES PRIVATE EQUITY</v>
          </cell>
          <cell r="C2537" t="str">
            <v>ACCRUED ADMINISTRATION FEE</v>
          </cell>
          <cell r="D2537">
            <v>17671.68</v>
          </cell>
          <cell r="E2537">
            <v>43616</v>
          </cell>
          <cell r="F2537">
            <v>43808</v>
          </cell>
        </row>
        <row r="2538">
          <cell r="A2538" t="str">
            <v>3011561300AE50040000</v>
          </cell>
          <cell r="B2538" t="str">
            <v>PROSHARES PRIVATE EQUITY</v>
          </cell>
          <cell r="C2538" t="str">
            <v>ACCRUED ADMINISTRATION OUT OF POCKET</v>
          </cell>
          <cell r="D2538">
            <v>5350.14</v>
          </cell>
          <cell r="E2538">
            <v>43616</v>
          </cell>
          <cell r="F2538">
            <v>43808</v>
          </cell>
        </row>
        <row r="2539">
          <cell r="A2539" t="str">
            <v>3011561300AE50110000</v>
          </cell>
          <cell r="B2539" t="str">
            <v>PROSHARES PRIVATE EQUITY</v>
          </cell>
          <cell r="C2539" t="str">
            <v>ACCRUED SUB-ADVISORY FEE</v>
          </cell>
          <cell r="D2539">
            <v>2161.56</v>
          </cell>
          <cell r="E2539">
            <v>43616</v>
          </cell>
          <cell r="F2539">
            <v>43808</v>
          </cell>
        </row>
        <row r="2540">
          <cell r="A2540" t="str">
            <v>3011561300AE50150000</v>
          </cell>
          <cell r="B2540" t="str">
            <v>PROSHARES PRIVATE EQUITY</v>
          </cell>
          <cell r="C2540" t="str">
            <v>ACCRUED AUDIT FEE</v>
          </cell>
          <cell r="D2540">
            <v>9843.81</v>
          </cell>
          <cell r="E2540">
            <v>43616</v>
          </cell>
          <cell r="F2540">
            <v>43808</v>
          </cell>
        </row>
        <row r="2541">
          <cell r="A2541" t="str">
            <v>3011561300AE50300000</v>
          </cell>
          <cell r="B2541" t="str">
            <v>PROSHARES PRIVATE EQUITY</v>
          </cell>
          <cell r="C2541" t="str">
            <v>ACCRUED PROFESSIONAL FEES</v>
          </cell>
          <cell r="D2541">
            <v>31.88</v>
          </cell>
          <cell r="E2541">
            <v>43616</v>
          </cell>
          <cell r="F2541">
            <v>43808</v>
          </cell>
        </row>
        <row r="2542">
          <cell r="A2542" t="str">
            <v>3011561300AE50650000</v>
          </cell>
          <cell r="B2542" t="str">
            <v>PROSHARES PRIVATE EQUITY</v>
          </cell>
          <cell r="C2542" t="str">
            <v>ACCRUED CUSTODY FEE</v>
          </cell>
          <cell r="D2542">
            <v>2140.44</v>
          </cell>
          <cell r="E2542">
            <v>43616</v>
          </cell>
          <cell r="F2542">
            <v>43808</v>
          </cell>
        </row>
        <row r="2543">
          <cell r="A2543" t="str">
            <v>3011561300AE50700000</v>
          </cell>
          <cell r="B2543" t="str">
            <v>PROSHARES PRIVATE EQUITY</v>
          </cell>
          <cell r="C2543" t="str">
            <v>ACCRUED DIRECTORS/TRUSTEE FEE</v>
          </cell>
          <cell r="D2543">
            <v>149.22999999999999</v>
          </cell>
          <cell r="E2543">
            <v>43616</v>
          </cell>
          <cell r="F2543">
            <v>43808</v>
          </cell>
        </row>
        <row r="2544">
          <cell r="A2544" t="str">
            <v>3011561300AE50810000</v>
          </cell>
          <cell r="B2544" t="str">
            <v>PROSHARES PRIVATE EQUITY</v>
          </cell>
          <cell r="C2544" t="str">
            <v>ACCRUED MANAGEMENT FEES (VARIABLE)</v>
          </cell>
          <cell r="D2544">
            <v>10807.94</v>
          </cell>
          <cell r="E2544">
            <v>43616</v>
          </cell>
          <cell r="F2544">
            <v>43808</v>
          </cell>
        </row>
        <row r="2545">
          <cell r="A2545" t="str">
            <v>3011561300AE50900000</v>
          </cell>
          <cell r="B2545" t="str">
            <v>PROSHARES PRIVATE EQUITY</v>
          </cell>
          <cell r="C2545" t="str">
            <v>ACCRUED LEGAL FEE</v>
          </cell>
          <cell r="D2545">
            <v>-18.47</v>
          </cell>
          <cell r="E2545">
            <v>43616</v>
          </cell>
          <cell r="F2545">
            <v>43808</v>
          </cell>
        </row>
        <row r="2546">
          <cell r="A2546" t="str">
            <v>3011561300AE50950000</v>
          </cell>
          <cell r="B2546" t="str">
            <v>PROSHARES PRIVATE EQUITY</v>
          </cell>
          <cell r="C2546" t="str">
            <v>ACCRUED MISCELLANEOUS FEE</v>
          </cell>
          <cell r="D2546">
            <v>-2.2599999999999998</v>
          </cell>
          <cell r="E2546">
            <v>43616</v>
          </cell>
          <cell r="F2546">
            <v>43808</v>
          </cell>
        </row>
        <row r="2547">
          <cell r="A2547" t="str">
            <v>3011561300AE51520000</v>
          </cell>
          <cell r="B2547" t="str">
            <v>PROSHARES PRIVATE EQUITY</v>
          </cell>
          <cell r="C2547" t="str">
            <v>ACCRUED LISTING EXPENSE</v>
          </cell>
          <cell r="D2547">
            <v>-1198.1400000000001</v>
          </cell>
          <cell r="E2547">
            <v>43616</v>
          </cell>
          <cell r="F2547">
            <v>43808</v>
          </cell>
        </row>
        <row r="2548">
          <cell r="A2548" t="str">
            <v>3011561300AE51600000</v>
          </cell>
          <cell r="B2548" t="str">
            <v>PROSHARES PRIVATE EQUITY</v>
          </cell>
          <cell r="C2548" t="str">
            <v>ACCRUED SHAREHOLDER REPORTING FEE</v>
          </cell>
          <cell r="D2548">
            <v>705.07</v>
          </cell>
          <cell r="E2548">
            <v>43616</v>
          </cell>
          <cell r="F2548">
            <v>43808</v>
          </cell>
        </row>
        <row r="2549">
          <cell r="A2549" t="str">
            <v>3011561300AE52310000</v>
          </cell>
          <cell r="B2549" t="str">
            <v>PROSHARES PRIVATE EQUITY</v>
          </cell>
          <cell r="C2549" t="str">
            <v>ACCRUED TREASURER SERVICES</v>
          </cell>
          <cell r="D2549">
            <v>979.41</v>
          </cell>
          <cell r="E2549">
            <v>43616</v>
          </cell>
          <cell r="F2549">
            <v>43808</v>
          </cell>
        </row>
        <row r="2550">
          <cell r="A2550" t="str">
            <v>3011561300AE52320000</v>
          </cell>
          <cell r="B2550" t="str">
            <v>PROSHARES PRIVATE EQUITY</v>
          </cell>
          <cell r="C2550" t="str">
            <v>ACCRUED LICENSING</v>
          </cell>
          <cell r="D2550">
            <v>4701.2</v>
          </cell>
          <cell r="E2550">
            <v>43616</v>
          </cell>
          <cell r="F2550">
            <v>43808</v>
          </cell>
        </row>
        <row r="2551">
          <cell r="A2551" t="str">
            <v>3011561300AE53060000</v>
          </cell>
          <cell r="B2551" t="str">
            <v>PROSHARES PRIVATE EQUITY</v>
          </cell>
          <cell r="C2551" t="str">
            <v>ACCRUED CCO EXPENSE</v>
          </cell>
          <cell r="D2551">
            <v>167.38</v>
          </cell>
          <cell r="E2551">
            <v>43616</v>
          </cell>
          <cell r="F2551">
            <v>43808</v>
          </cell>
        </row>
        <row r="2552">
          <cell r="A2552" t="str">
            <v>3011561300AE60100000</v>
          </cell>
          <cell r="B2552" t="str">
            <v>PROSHARES PRIVATE EQUITY</v>
          </cell>
          <cell r="C2552" t="str">
            <v>ACCRUED REGULATORY</v>
          </cell>
          <cell r="D2552">
            <v>78.16</v>
          </cell>
          <cell r="E2552">
            <v>43616</v>
          </cell>
          <cell r="F2552">
            <v>43808</v>
          </cell>
        </row>
        <row r="2553">
          <cell r="A2553" t="str">
            <v>3011561300AE69130000</v>
          </cell>
          <cell r="B2553" t="str">
            <v>PROSHARES PRIVATE EQUITY</v>
          </cell>
          <cell r="C2553" t="str">
            <v>ACCRUED OTHER EXPENSE</v>
          </cell>
          <cell r="D2553">
            <v>80.14</v>
          </cell>
          <cell r="E2553">
            <v>43616</v>
          </cell>
          <cell r="F2553">
            <v>43808</v>
          </cell>
        </row>
        <row r="2554">
          <cell r="A2554" t="str">
            <v>3011561300AE76010000</v>
          </cell>
          <cell r="B2554" t="str">
            <v>PROSHARES PRIVATE EQUITY</v>
          </cell>
          <cell r="C2554" t="str">
            <v>ACCRUED TAX EXPENSE</v>
          </cell>
          <cell r="D2554">
            <v>9652.74</v>
          </cell>
          <cell r="E2554">
            <v>43616</v>
          </cell>
          <cell r="F2554">
            <v>43808</v>
          </cell>
        </row>
        <row r="2555">
          <cell r="A2555" t="str">
            <v>3011561300AE84230000</v>
          </cell>
          <cell r="B2555" t="str">
            <v>PROSHARES PRIVATE EQUITY</v>
          </cell>
          <cell r="C2555" t="str">
            <v>ACCRUED LEGAL FEES OOP</v>
          </cell>
          <cell r="D2555">
            <v>-0.84</v>
          </cell>
          <cell r="E2555">
            <v>43616</v>
          </cell>
          <cell r="F2555">
            <v>43808</v>
          </cell>
        </row>
        <row r="2556">
          <cell r="A2556" t="str">
            <v>3011561300AE84240000</v>
          </cell>
          <cell r="B2556" t="str">
            <v>PROSHARES PRIVATE EQUITY</v>
          </cell>
          <cell r="C2556" t="str">
            <v>ACCRUED PROFESSIONAL FEES OOP</v>
          </cell>
          <cell r="D2556">
            <v>-1.27</v>
          </cell>
          <cell r="E2556">
            <v>43616</v>
          </cell>
          <cell r="F2556">
            <v>43808</v>
          </cell>
        </row>
        <row r="2557">
          <cell r="A2557" t="str">
            <v>30115613002150</v>
          </cell>
          <cell r="B2557" t="str">
            <v>PROSHARES PRIVATE EQUITY</v>
          </cell>
          <cell r="C2557" t="str">
            <v>SUBTOTAL</v>
          </cell>
          <cell r="D2557">
            <v>63299.8</v>
          </cell>
          <cell r="E2557">
            <v>43616</v>
          </cell>
          <cell r="F2557">
            <v>43808</v>
          </cell>
        </row>
        <row r="2558">
          <cell r="A2558" t="str">
            <v>30115613002550</v>
          </cell>
          <cell r="B2558" t="str">
            <v>PROSHARES PRIVATE EQUITY</v>
          </cell>
          <cell r="C2558" t="str">
            <v>TOTAL LIABILITIES</v>
          </cell>
          <cell r="D2558">
            <v>63299.8</v>
          </cell>
          <cell r="E2558">
            <v>43616</v>
          </cell>
          <cell r="F2558">
            <v>43808</v>
          </cell>
        </row>
        <row r="2559">
          <cell r="A2559" t="str">
            <v>30115613002600</v>
          </cell>
          <cell r="B2559" t="str">
            <v>PROSHARES PRIVATE EQUITY</v>
          </cell>
          <cell r="C2559" t="str">
            <v>TOTAL NET ASSETS AT MARKET</v>
          </cell>
          <cell r="D2559">
            <v>20770441.079999998</v>
          </cell>
          <cell r="E2559">
            <v>43616</v>
          </cell>
          <cell r="F2559">
            <v>43808</v>
          </cell>
        </row>
        <row r="2560">
          <cell r="A2560" t="str">
            <v>30115613002650</v>
          </cell>
          <cell r="B2560" t="str">
            <v>PROSHARES PRIVATE EQUITY</v>
          </cell>
          <cell r="C2560" t="str">
            <v>FUND SHARES OUTSTANDING</v>
          </cell>
          <cell r="D2560">
            <v>590001</v>
          </cell>
          <cell r="E2560">
            <v>43616</v>
          </cell>
          <cell r="F2560">
            <v>43808</v>
          </cell>
        </row>
        <row r="2561">
          <cell r="A2561" t="str">
            <v>30115613002700</v>
          </cell>
          <cell r="B2561" t="str">
            <v>PROSHARES PRIVATE EQUITY</v>
          </cell>
          <cell r="C2561" t="str">
            <v>NET ASSET VALUE</v>
          </cell>
          <cell r="D2561">
            <v>35.204079999999998</v>
          </cell>
          <cell r="E2561">
            <v>43616</v>
          </cell>
          <cell r="F2561">
            <v>43808</v>
          </cell>
        </row>
        <row r="2562">
          <cell r="A2562" t="str">
            <v>30115613002750</v>
          </cell>
          <cell r="B2562" t="str">
            <v>PROSHARES PRIVATE EQUITY</v>
          </cell>
          <cell r="C2562" t="str">
            <v>NET ASSET VALUE (ROUNDED)</v>
          </cell>
          <cell r="D2562">
            <v>35.200000000000003</v>
          </cell>
          <cell r="E2562">
            <v>43616</v>
          </cell>
          <cell r="F2562">
            <v>43808</v>
          </cell>
        </row>
        <row r="2563">
          <cell r="A2563" t="str">
            <v>30115613002800</v>
          </cell>
          <cell r="B2563" t="str">
            <v>PROSHARES PRIVATE EQUITY</v>
          </cell>
          <cell r="C2563" t="str">
            <v>SUBSCRIPTIONS</v>
          </cell>
          <cell r="D2563">
            <v>42435006.590000004</v>
          </cell>
          <cell r="E2563">
            <v>43616</v>
          </cell>
          <cell r="F2563">
            <v>43808</v>
          </cell>
        </row>
        <row r="2564">
          <cell r="A2564" t="str">
            <v>30115613002950</v>
          </cell>
          <cell r="B2564" t="str">
            <v>PROSHARES PRIVATE EQUITY</v>
          </cell>
          <cell r="C2564" t="str">
            <v>REDEMPTIONS</v>
          </cell>
          <cell r="D2564">
            <v>-19248700.530000001</v>
          </cell>
          <cell r="E2564">
            <v>43616</v>
          </cell>
          <cell r="F2564">
            <v>43808</v>
          </cell>
        </row>
        <row r="2565">
          <cell r="A2565" t="str">
            <v>30115613003100</v>
          </cell>
          <cell r="B2565" t="str">
            <v>PROSHARES PRIVATE EQUITY</v>
          </cell>
          <cell r="C2565" t="str">
            <v>SUBTOTAL</v>
          </cell>
          <cell r="D2565">
            <v>23186306.059999999</v>
          </cell>
          <cell r="E2565">
            <v>43616</v>
          </cell>
          <cell r="F2565">
            <v>43808</v>
          </cell>
        </row>
        <row r="2566">
          <cell r="A2566" t="str">
            <v>30115613003150</v>
          </cell>
          <cell r="B2566" t="str">
            <v>PROSHARES PRIVATE EQUITY</v>
          </cell>
          <cell r="C2566" t="str">
            <v>UNDISTRIBUTED GAIN/LOSS PRIOR</v>
          </cell>
          <cell r="D2566">
            <v>-1809000.58</v>
          </cell>
          <cell r="E2566">
            <v>43616</v>
          </cell>
          <cell r="F2566">
            <v>43808</v>
          </cell>
        </row>
        <row r="2567">
          <cell r="A2567" t="str">
            <v>30115613003200</v>
          </cell>
          <cell r="B2567" t="str">
            <v>PROSHARES PRIVATE EQUITY</v>
          </cell>
          <cell r="C2567" t="str">
            <v>ADJ TO BEG BAL (GAIN/LOSS)</v>
          </cell>
          <cell r="D2567">
            <v>-227203.24</v>
          </cell>
          <cell r="E2567">
            <v>43616</v>
          </cell>
          <cell r="F2567">
            <v>43808</v>
          </cell>
        </row>
        <row r="2568">
          <cell r="A2568" t="str">
            <v>30115613003250</v>
          </cell>
          <cell r="B2568" t="str">
            <v>PROSHARES PRIVATE EQUITY</v>
          </cell>
          <cell r="C2568" t="str">
            <v>ADJUSTED UND GAIN/LOSS PRIOR</v>
          </cell>
          <cell r="D2568">
            <v>-2036203.82</v>
          </cell>
          <cell r="E2568">
            <v>43616</v>
          </cell>
          <cell r="F2568">
            <v>43808</v>
          </cell>
        </row>
        <row r="2569">
          <cell r="A2569" t="str">
            <v>30115613003350</v>
          </cell>
          <cell r="B2569" t="str">
            <v>PROSHARES PRIVATE EQUITY</v>
          </cell>
          <cell r="C2569" t="str">
            <v>UNDISTRIBUTED INCOME PRIOR</v>
          </cell>
          <cell r="D2569">
            <v>-405078.42</v>
          </cell>
          <cell r="E2569">
            <v>43616</v>
          </cell>
          <cell r="F2569">
            <v>43808</v>
          </cell>
        </row>
        <row r="2570">
          <cell r="A2570" t="str">
            <v>30115613003400</v>
          </cell>
          <cell r="B2570" t="str">
            <v>PROSHARES PRIVATE EQUITY</v>
          </cell>
          <cell r="C2570" t="str">
            <v>ADJ TO BEG BAL (INCOME)</v>
          </cell>
          <cell r="D2570">
            <v>189460.24</v>
          </cell>
          <cell r="E2570">
            <v>43616</v>
          </cell>
          <cell r="F2570">
            <v>43808</v>
          </cell>
        </row>
        <row r="2571">
          <cell r="A2571" t="str">
            <v>30115613003450</v>
          </cell>
          <cell r="B2571" t="str">
            <v>PROSHARES PRIVATE EQUITY</v>
          </cell>
          <cell r="C2571" t="str">
            <v>ADJUSTED UND INCOME PRIOR</v>
          </cell>
          <cell r="D2571">
            <v>-215618.18</v>
          </cell>
          <cell r="E2571">
            <v>43616</v>
          </cell>
          <cell r="F2571">
            <v>43808</v>
          </cell>
        </row>
        <row r="2572">
          <cell r="A2572" t="str">
            <v>30115613003500</v>
          </cell>
          <cell r="B2572" t="str">
            <v>PROSHARES PRIVATE EQUITY</v>
          </cell>
          <cell r="C2572" t="str">
            <v>DISTRIBUTED INCOME</v>
          </cell>
          <cell r="D2572">
            <v>-666289.18999999994</v>
          </cell>
          <cell r="E2572">
            <v>43616</v>
          </cell>
          <cell r="F2572">
            <v>43808</v>
          </cell>
        </row>
        <row r="2573">
          <cell r="A2573" t="str">
            <v>30115613003600</v>
          </cell>
          <cell r="B2573" t="str">
            <v>PROSHARES PRIVATE EQUITY</v>
          </cell>
          <cell r="C2573" t="str">
            <v>TOTAL CAPITAL</v>
          </cell>
          <cell r="D2573">
            <v>20268194.870000001</v>
          </cell>
          <cell r="E2573">
            <v>43616</v>
          </cell>
          <cell r="F2573">
            <v>43808</v>
          </cell>
        </row>
        <row r="2574">
          <cell r="A2574" t="str">
            <v>3011561300I9001</v>
          </cell>
          <cell r="B2574" t="str">
            <v>PROSHARES PRIVATE EQUITY</v>
          </cell>
          <cell r="C2574" t="str">
            <v>DIVIDEND INCOME - U.S.</v>
          </cell>
          <cell r="D2574">
            <v>439559.29</v>
          </cell>
          <cell r="E2574">
            <v>43616</v>
          </cell>
          <cell r="F2574">
            <v>43808</v>
          </cell>
        </row>
        <row r="2575">
          <cell r="A2575" t="str">
            <v>3011561300I9010</v>
          </cell>
          <cell r="B2575" t="str">
            <v>PROSHARES PRIVATE EQUITY</v>
          </cell>
          <cell r="C2575" t="str">
            <v>DIVIDEND INCOME - NON-U.S.</v>
          </cell>
          <cell r="D2575">
            <v>143857.21</v>
          </cell>
          <cell r="E2575">
            <v>43616</v>
          </cell>
          <cell r="F2575">
            <v>43808</v>
          </cell>
        </row>
        <row r="2576">
          <cell r="A2576" t="str">
            <v>3011561300I9070</v>
          </cell>
          <cell r="B2576" t="str">
            <v>PROSHARES PRIVATE EQUITY</v>
          </cell>
          <cell r="C2576" t="str">
            <v>INTEREST INCOME - OTHER</v>
          </cell>
          <cell r="D2576">
            <v>1147.81</v>
          </cell>
          <cell r="E2576">
            <v>43616</v>
          </cell>
          <cell r="F2576">
            <v>43808</v>
          </cell>
        </row>
        <row r="2577">
          <cell r="A2577" t="str">
            <v>3011561300I9071</v>
          </cell>
          <cell r="B2577" t="str">
            <v>PROSHARES PRIVATE EQUITY</v>
          </cell>
          <cell r="C2577" t="str">
            <v>INTEREST INCOME ON CURRENCY</v>
          </cell>
          <cell r="D2577">
            <v>-36.869999999999997</v>
          </cell>
          <cell r="E2577">
            <v>43616</v>
          </cell>
          <cell r="F2577">
            <v>43808</v>
          </cell>
        </row>
        <row r="2578">
          <cell r="A2578" t="str">
            <v>30115613003650</v>
          </cell>
          <cell r="B2578" t="str">
            <v>PROSHARES PRIVATE EQUITY</v>
          </cell>
          <cell r="C2578" t="str">
            <v>SUBTOTAL</v>
          </cell>
          <cell r="D2578">
            <v>584527.43999999994</v>
          </cell>
          <cell r="E2578">
            <v>43616</v>
          </cell>
          <cell r="F2578">
            <v>43808</v>
          </cell>
        </row>
        <row r="2579">
          <cell r="A2579" t="str">
            <v>3011561300FT9010</v>
          </cell>
          <cell r="B2579" t="str">
            <v>PROSHARES PRIVATE EQUITY</v>
          </cell>
          <cell r="C2579" t="str">
            <v>FOREIGN TAX DIVIDEND INCOME - NON-U.S.</v>
          </cell>
          <cell r="D2579">
            <v>-6933.82</v>
          </cell>
          <cell r="E2579">
            <v>43616</v>
          </cell>
          <cell r="F2579">
            <v>43808</v>
          </cell>
        </row>
        <row r="2580">
          <cell r="A2580" t="str">
            <v>30115613003950</v>
          </cell>
          <cell r="B2580" t="str">
            <v>PROSHARES PRIVATE EQUITY</v>
          </cell>
          <cell r="C2580" t="str">
            <v>SUBTOTAL</v>
          </cell>
          <cell r="D2580">
            <v>-6933.82</v>
          </cell>
          <cell r="E2580">
            <v>43616</v>
          </cell>
          <cell r="F2580">
            <v>43808</v>
          </cell>
        </row>
        <row r="2581">
          <cell r="A2581" t="str">
            <v>30115613004000</v>
          </cell>
          <cell r="B2581" t="str">
            <v>PROSHARES PRIVATE EQUITY</v>
          </cell>
          <cell r="C2581" t="str">
            <v>TOTAL INCOME</v>
          </cell>
          <cell r="D2581">
            <v>577593.62</v>
          </cell>
          <cell r="E2581">
            <v>43616</v>
          </cell>
          <cell r="F2581">
            <v>43808</v>
          </cell>
        </row>
        <row r="2582">
          <cell r="A2582" t="str">
            <v>3011561300E50030000</v>
          </cell>
          <cell r="B2582" t="str">
            <v>PROSHARES PRIVATE EQUITY</v>
          </cell>
          <cell r="C2582" t="str">
            <v>ADMINISTRATION FEE</v>
          </cell>
          <cell r="D2582">
            <v>-21041.279999999999</v>
          </cell>
          <cell r="E2582">
            <v>43616</v>
          </cell>
          <cell r="F2582">
            <v>43808</v>
          </cell>
        </row>
        <row r="2583">
          <cell r="A2583" t="str">
            <v>3011561300E50040000</v>
          </cell>
          <cell r="B2583" t="str">
            <v>PROSHARES PRIVATE EQUITY</v>
          </cell>
          <cell r="C2583" t="str">
            <v>ADMINISTRATION OUT OF POCKET</v>
          </cell>
          <cell r="D2583">
            <v>-6181.68</v>
          </cell>
          <cell r="E2583">
            <v>43616</v>
          </cell>
          <cell r="F2583">
            <v>43808</v>
          </cell>
        </row>
        <row r="2584">
          <cell r="A2584" t="str">
            <v>3011561300E50110000</v>
          </cell>
          <cell r="B2584" t="str">
            <v>PROSHARES PRIVATE EQUITY</v>
          </cell>
          <cell r="C2584" t="str">
            <v>SUB-ADVISORY FEE</v>
          </cell>
          <cell r="D2584">
            <v>-10247.950000000001</v>
          </cell>
          <cell r="E2584">
            <v>43616</v>
          </cell>
          <cell r="F2584">
            <v>43808</v>
          </cell>
        </row>
        <row r="2585">
          <cell r="A2585" t="str">
            <v>3011561300E50150000</v>
          </cell>
          <cell r="B2585" t="str">
            <v>PROSHARES PRIVATE EQUITY</v>
          </cell>
          <cell r="C2585" t="str">
            <v>AUDIT FEE</v>
          </cell>
          <cell r="D2585">
            <v>-11365.59</v>
          </cell>
          <cell r="E2585">
            <v>43616</v>
          </cell>
          <cell r="F2585">
            <v>43808</v>
          </cell>
        </row>
        <row r="2586">
          <cell r="A2586" t="str">
            <v>3011561300E50300000</v>
          </cell>
          <cell r="B2586" t="str">
            <v>PROSHARES PRIVATE EQUITY</v>
          </cell>
          <cell r="C2586" t="str">
            <v>PROFESSIONAL FEES</v>
          </cell>
          <cell r="D2586">
            <v>-56.09</v>
          </cell>
          <cell r="E2586">
            <v>43616</v>
          </cell>
          <cell r="F2586">
            <v>43808</v>
          </cell>
        </row>
        <row r="2587">
          <cell r="A2587" t="str">
            <v>3011561300E50650000</v>
          </cell>
          <cell r="B2587" t="str">
            <v>PROSHARES PRIVATE EQUITY</v>
          </cell>
          <cell r="C2587" t="str">
            <v>CUSTODY FEE</v>
          </cell>
          <cell r="D2587">
            <v>-2852.47</v>
          </cell>
          <cell r="E2587">
            <v>43616</v>
          </cell>
          <cell r="F2587">
            <v>43808</v>
          </cell>
        </row>
        <row r="2588">
          <cell r="A2588" t="str">
            <v>3011561300E50700000</v>
          </cell>
          <cell r="B2588" t="str">
            <v>PROSHARES PRIVATE EQUITY</v>
          </cell>
          <cell r="C2588" t="str">
            <v>DIRECTORS/TRUSTEE FEE</v>
          </cell>
          <cell r="D2588">
            <v>-223.83</v>
          </cell>
          <cell r="E2588">
            <v>43616</v>
          </cell>
          <cell r="F2588">
            <v>43808</v>
          </cell>
        </row>
        <row r="2589">
          <cell r="A2589" t="str">
            <v>3011561300E50810000</v>
          </cell>
          <cell r="B2589" t="str">
            <v>PROSHARES PRIVATE EQUITY</v>
          </cell>
          <cell r="C2589" t="str">
            <v>MANAGEMENT FEES (VARIABLE)</v>
          </cell>
          <cell r="D2589">
            <v>-51239.74</v>
          </cell>
          <cell r="E2589">
            <v>43616</v>
          </cell>
          <cell r="F2589">
            <v>43808</v>
          </cell>
        </row>
        <row r="2590">
          <cell r="A2590" t="str">
            <v>3011561300E50850000</v>
          </cell>
          <cell r="B2590" t="str">
            <v>PROSHARES PRIVATE EQUITY</v>
          </cell>
          <cell r="C2590" t="str">
            <v>INSURANCE FEE</v>
          </cell>
          <cell r="D2590">
            <v>-140.16</v>
          </cell>
          <cell r="E2590">
            <v>43616</v>
          </cell>
          <cell r="F2590">
            <v>43808</v>
          </cell>
        </row>
        <row r="2591">
          <cell r="A2591" t="str">
            <v>3011561300E50900000</v>
          </cell>
          <cell r="B2591" t="str">
            <v>PROSHARES PRIVATE EQUITY</v>
          </cell>
          <cell r="C2591" t="str">
            <v>LEGAL FEE</v>
          </cell>
          <cell r="D2591">
            <v>-174.01</v>
          </cell>
          <cell r="E2591">
            <v>43616</v>
          </cell>
          <cell r="F2591">
            <v>43808</v>
          </cell>
        </row>
        <row r="2592">
          <cell r="A2592" t="str">
            <v>3011561300E50950000</v>
          </cell>
          <cell r="B2592" t="str">
            <v>PROSHARES PRIVATE EQUITY</v>
          </cell>
          <cell r="C2592" t="str">
            <v>MISCELLANEOUS FEE</v>
          </cell>
          <cell r="D2592">
            <v>-2.87</v>
          </cell>
          <cell r="E2592">
            <v>43616</v>
          </cell>
          <cell r="F2592">
            <v>43808</v>
          </cell>
        </row>
        <row r="2593">
          <cell r="A2593" t="str">
            <v>3011561300E51520000</v>
          </cell>
          <cell r="B2593" t="str">
            <v>PROSHARES PRIVATE EQUITY</v>
          </cell>
          <cell r="C2593" t="str">
            <v>LISTING EXPENSE</v>
          </cell>
          <cell r="D2593">
            <v>-4135.68</v>
          </cell>
          <cell r="E2593">
            <v>43616</v>
          </cell>
          <cell r="F2593">
            <v>43808</v>
          </cell>
        </row>
        <row r="2594">
          <cell r="A2594" t="str">
            <v>3011561300E51600000</v>
          </cell>
          <cell r="B2594" t="str">
            <v>PROSHARES PRIVATE EQUITY</v>
          </cell>
          <cell r="C2594" t="str">
            <v>SHAREHOLDER REPORTING FEE</v>
          </cell>
          <cell r="D2594">
            <v>-1668.31</v>
          </cell>
          <cell r="E2594">
            <v>43616</v>
          </cell>
          <cell r="F2594">
            <v>43808</v>
          </cell>
        </row>
        <row r="2595">
          <cell r="A2595" t="str">
            <v>3011561300E52150000</v>
          </cell>
          <cell r="B2595" t="str">
            <v>PROSHARES PRIVATE EQUITY</v>
          </cell>
          <cell r="C2595" t="str">
            <v>REIMBURSEMENT OF ADVISOR EXPENSE</v>
          </cell>
          <cell r="D2595">
            <v>16642.45</v>
          </cell>
          <cell r="E2595">
            <v>43616</v>
          </cell>
          <cell r="F2595">
            <v>43808</v>
          </cell>
        </row>
        <row r="2596">
          <cell r="A2596" t="str">
            <v>3011561300E52300000</v>
          </cell>
          <cell r="B2596" t="str">
            <v>PROSHARES PRIVATE EQUITY</v>
          </cell>
          <cell r="C2596" t="str">
            <v>WAIVER FROM ADVISOR EXPENSE</v>
          </cell>
          <cell r="D2596">
            <v>51239.74</v>
          </cell>
          <cell r="E2596">
            <v>43616</v>
          </cell>
          <cell r="F2596">
            <v>43808</v>
          </cell>
        </row>
        <row r="2597">
          <cell r="A2597" t="str">
            <v>3011561300E52310000</v>
          </cell>
          <cell r="B2597" t="str">
            <v>PROSHARES PRIVATE EQUITY</v>
          </cell>
          <cell r="C2597" t="str">
            <v>TREASURER SERVICES</v>
          </cell>
          <cell r="D2597">
            <v>-1870.8</v>
          </cell>
          <cell r="E2597">
            <v>43616</v>
          </cell>
          <cell r="F2597">
            <v>43808</v>
          </cell>
        </row>
        <row r="2598">
          <cell r="A2598" t="str">
            <v>3011561300E52320000</v>
          </cell>
          <cell r="B2598" t="str">
            <v>PROSHARES PRIVATE EQUITY</v>
          </cell>
          <cell r="C2598" t="str">
            <v>LICENSING</v>
          </cell>
          <cell r="D2598">
            <v>-5995.71</v>
          </cell>
          <cell r="E2598">
            <v>43616</v>
          </cell>
          <cell r="F2598">
            <v>43808</v>
          </cell>
        </row>
        <row r="2599">
          <cell r="A2599" t="str">
            <v>3011561300E53060000</v>
          </cell>
          <cell r="B2599" t="str">
            <v>PROSHARES PRIVATE EQUITY</v>
          </cell>
          <cell r="C2599" t="str">
            <v>CCO EXPENSE</v>
          </cell>
          <cell r="D2599">
            <v>-93.55</v>
          </cell>
          <cell r="E2599">
            <v>43616</v>
          </cell>
          <cell r="F2599">
            <v>43808</v>
          </cell>
        </row>
        <row r="2600">
          <cell r="A2600" t="str">
            <v>3011561300E60100000</v>
          </cell>
          <cell r="B2600" t="str">
            <v>PROSHARES PRIVATE EQUITY</v>
          </cell>
          <cell r="C2600" t="str">
            <v>REGULATORY</v>
          </cell>
          <cell r="D2600">
            <v>-203.87</v>
          </cell>
          <cell r="E2600">
            <v>43616</v>
          </cell>
          <cell r="F2600">
            <v>43808</v>
          </cell>
        </row>
        <row r="2601">
          <cell r="A2601" t="str">
            <v>3011561300E69130000</v>
          </cell>
          <cell r="B2601" t="str">
            <v>PROSHARES PRIVATE EQUITY</v>
          </cell>
          <cell r="C2601" t="str">
            <v>OTHER EXPENSE</v>
          </cell>
          <cell r="D2601">
            <v>-245.82</v>
          </cell>
          <cell r="E2601">
            <v>43616</v>
          </cell>
          <cell r="F2601">
            <v>43808</v>
          </cell>
        </row>
        <row r="2602">
          <cell r="A2602" t="str">
            <v>3011561300E76010000</v>
          </cell>
          <cell r="B2602" t="str">
            <v>PROSHARES PRIVATE EQUITY</v>
          </cell>
          <cell r="C2602" t="str">
            <v>TAX EXPENSE</v>
          </cell>
          <cell r="D2602">
            <v>-11475.84</v>
          </cell>
          <cell r="E2602">
            <v>43616</v>
          </cell>
          <cell r="F2602">
            <v>43808</v>
          </cell>
        </row>
        <row r="2603">
          <cell r="A2603" t="str">
            <v>3011561300E84230000</v>
          </cell>
          <cell r="B2603" t="str">
            <v>PROSHARES PRIVATE EQUITY</v>
          </cell>
          <cell r="C2603" t="str">
            <v>LEGAL FEES OOP</v>
          </cell>
          <cell r="D2603">
            <v>-0.61</v>
          </cell>
          <cell r="E2603">
            <v>43616</v>
          </cell>
          <cell r="F2603">
            <v>43808</v>
          </cell>
        </row>
        <row r="2604">
          <cell r="A2604" t="str">
            <v>3011561300E84240000</v>
          </cell>
          <cell r="B2604" t="str">
            <v>PROSHARES PRIVATE EQUITY</v>
          </cell>
          <cell r="C2604" t="str">
            <v>PROFESSIONAL FEES OOP</v>
          </cell>
          <cell r="D2604">
            <v>-0.09</v>
          </cell>
          <cell r="E2604">
            <v>43616</v>
          </cell>
          <cell r="F2604">
            <v>43808</v>
          </cell>
        </row>
        <row r="2605">
          <cell r="A2605" t="str">
            <v>30115613004060</v>
          </cell>
          <cell r="B2605" t="str">
            <v>PROSHARES PRIVATE EQUITY</v>
          </cell>
          <cell r="C2605" t="str">
            <v>TOTAL EXPENSES</v>
          </cell>
          <cell r="D2605">
            <v>-61333.760000000002</v>
          </cell>
          <cell r="E2605">
            <v>43616</v>
          </cell>
          <cell r="F2605">
            <v>43808</v>
          </cell>
        </row>
        <row r="2606">
          <cell r="A2606" t="str">
            <v>30115613004100</v>
          </cell>
          <cell r="B2606" t="str">
            <v>PROSHARES PRIVATE EQUITY</v>
          </cell>
          <cell r="C2606" t="str">
            <v>TOTAL NET INCOME</v>
          </cell>
          <cell r="D2606">
            <v>516259.86</v>
          </cell>
          <cell r="E2606">
            <v>43616</v>
          </cell>
          <cell r="F2606">
            <v>43808</v>
          </cell>
        </row>
        <row r="2607">
          <cell r="A2607" t="str">
            <v>30115613004150</v>
          </cell>
          <cell r="B2607" t="str">
            <v>PROSHARES PRIVATE EQUITY</v>
          </cell>
          <cell r="C2607" t="str">
            <v>INVESTMENT SHORT SHORT GAIN</v>
          </cell>
          <cell r="D2607">
            <v>2577.48</v>
          </cell>
          <cell r="E2607">
            <v>43616</v>
          </cell>
          <cell r="F2607">
            <v>43808</v>
          </cell>
        </row>
        <row r="2608">
          <cell r="A2608" t="str">
            <v>30115613004200</v>
          </cell>
          <cell r="B2608" t="str">
            <v>PROSHARES PRIVATE EQUITY</v>
          </cell>
          <cell r="C2608" t="str">
            <v>INVESTMENT SHORT TERM GAIN</v>
          </cell>
          <cell r="D2608">
            <v>850.8</v>
          </cell>
          <cell r="E2608">
            <v>43616</v>
          </cell>
          <cell r="F2608">
            <v>43808</v>
          </cell>
        </row>
        <row r="2609">
          <cell r="A2609" t="str">
            <v>30115613004250</v>
          </cell>
          <cell r="B2609" t="str">
            <v>PROSHARES PRIVATE EQUITY</v>
          </cell>
          <cell r="C2609" t="str">
            <v>INVESTMENT SHORT TERM LOSS</v>
          </cell>
          <cell r="D2609">
            <v>-24129.85</v>
          </cell>
          <cell r="E2609">
            <v>43616</v>
          </cell>
          <cell r="F2609">
            <v>43808</v>
          </cell>
        </row>
        <row r="2610">
          <cell r="A2610" t="str">
            <v>30115613004360</v>
          </cell>
          <cell r="B2610" t="str">
            <v>PROSHARES PRIVATE EQUITY</v>
          </cell>
          <cell r="C2610" t="str">
            <v>INVESTMENT LONG 20% GAIN</v>
          </cell>
          <cell r="D2610">
            <v>19531.48</v>
          </cell>
          <cell r="E2610">
            <v>43616</v>
          </cell>
          <cell r="F2610">
            <v>43808</v>
          </cell>
        </row>
        <row r="2611">
          <cell r="A2611" t="str">
            <v>30115613004370</v>
          </cell>
          <cell r="B2611" t="str">
            <v>PROSHARES PRIVATE EQUITY</v>
          </cell>
          <cell r="C2611" t="str">
            <v>INVESTMENT LONG 20% LOSS</v>
          </cell>
          <cell r="D2611">
            <v>-372893.89</v>
          </cell>
          <cell r="E2611">
            <v>43616</v>
          </cell>
          <cell r="F2611">
            <v>43808</v>
          </cell>
        </row>
        <row r="2612">
          <cell r="A2612" t="str">
            <v>30115613004450</v>
          </cell>
          <cell r="B2612" t="str">
            <v>PROSHARES PRIVATE EQUITY</v>
          </cell>
          <cell r="C2612" t="str">
            <v>SUBTOTAL</v>
          </cell>
          <cell r="D2612">
            <v>-374063.98</v>
          </cell>
          <cell r="E2612">
            <v>43616</v>
          </cell>
          <cell r="F2612">
            <v>43808</v>
          </cell>
        </row>
        <row r="2613">
          <cell r="A2613" t="str">
            <v>30115613004500</v>
          </cell>
          <cell r="B2613" t="str">
            <v>PROSHARES PRIVATE EQUITY</v>
          </cell>
          <cell r="C2613" t="str">
            <v>CURRENCY GAIN/LOSS</v>
          </cell>
          <cell r="D2613">
            <v>-1673.99</v>
          </cell>
          <cell r="E2613">
            <v>43616</v>
          </cell>
          <cell r="F2613">
            <v>43808</v>
          </cell>
        </row>
        <row r="2614">
          <cell r="A2614" t="str">
            <v>30115613004550</v>
          </cell>
          <cell r="B2614" t="str">
            <v>PROSHARES PRIVATE EQUITY</v>
          </cell>
          <cell r="C2614" t="str">
            <v>INCOME EXCHANGE GAIN/LOSS</v>
          </cell>
          <cell r="D2614">
            <v>-439.14</v>
          </cell>
          <cell r="E2614">
            <v>43616</v>
          </cell>
          <cell r="F2614">
            <v>43808</v>
          </cell>
        </row>
        <row r="2615">
          <cell r="A2615" t="str">
            <v>30115613004650</v>
          </cell>
          <cell r="B2615" t="str">
            <v>PROSHARES PRIVATE EQUITY</v>
          </cell>
          <cell r="C2615" t="str">
            <v>RECEIVABLES/PAYABLES EXCHANGE GAIN/LOSS</v>
          </cell>
          <cell r="D2615">
            <v>340.07</v>
          </cell>
          <cell r="E2615">
            <v>43616</v>
          </cell>
          <cell r="F2615">
            <v>43808</v>
          </cell>
        </row>
        <row r="2616">
          <cell r="A2616" t="str">
            <v>30115613004700</v>
          </cell>
          <cell r="B2616" t="str">
            <v>PROSHARES PRIVATE EQUITY</v>
          </cell>
          <cell r="C2616" t="str">
            <v>CURRENCY CONTRACT GAIN/LOSS</v>
          </cell>
          <cell r="D2616">
            <v>-4.33</v>
          </cell>
          <cell r="E2616">
            <v>43616</v>
          </cell>
          <cell r="F2616">
            <v>43808</v>
          </cell>
        </row>
        <row r="2617">
          <cell r="A2617" t="str">
            <v>30115613004750</v>
          </cell>
          <cell r="B2617" t="str">
            <v>PROSHARES PRIVATE EQUITY</v>
          </cell>
          <cell r="C2617" t="str">
            <v>SUBTOTAL</v>
          </cell>
          <cell r="D2617">
            <v>-1777.39</v>
          </cell>
          <cell r="E2617">
            <v>43616</v>
          </cell>
          <cell r="F2617">
            <v>43808</v>
          </cell>
        </row>
        <row r="2618">
          <cell r="A2618" t="str">
            <v>30115613005400</v>
          </cell>
          <cell r="B2618" t="str">
            <v>PROSHARES PRIVATE EQUITY</v>
          </cell>
          <cell r="C2618" t="str">
            <v>TOTAL GAIN/LOSS</v>
          </cell>
          <cell r="D2618">
            <v>-375841.37</v>
          </cell>
          <cell r="E2618">
            <v>43616</v>
          </cell>
          <cell r="F2618">
            <v>43808</v>
          </cell>
        </row>
        <row r="2619">
          <cell r="A2619" t="str">
            <v>30115613005450</v>
          </cell>
          <cell r="B2619" t="str">
            <v>PROSHARES PRIVATE EQUITY</v>
          </cell>
          <cell r="C2619" t="str">
            <v>INVESTMENTS</v>
          </cell>
          <cell r="D2619">
            <v>362777.33</v>
          </cell>
          <cell r="E2619">
            <v>43616</v>
          </cell>
          <cell r="F2619">
            <v>43808</v>
          </cell>
        </row>
        <row r="2620">
          <cell r="A2620" t="str">
            <v>30115613005650</v>
          </cell>
          <cell r="B2620" t="str">
            <v>PROSHARES PRIVATE EQUITY</v>
          </cell>
          <cell r="C2620" t="str">
            <v>TOTAL UNREALIZED GAIN/LOSS - INVESTMENTS</v>
          </cell>
          <cell r="D2620">
            <v>362777.33</v>
          </cell>
          <cell r="E2620">
            <v>43616</v>
          </cell>
          <cell r="F2620">
            <v>43808</v>
          </cell>
        </row>
        <row r="2621">
          <cell r="A2621" t="str">
            <v>30115613005700</v>
          </cell>
          <cell r="B2621" t="str">
            <v>PROSHARES PRIVATE EQUITY</v>
          </cell>
          <cell r="C2621" t="str">
            <v>FOREIGN CURRENCY</v>
          </cell>
          <cell r="D2621">
            <v>96.82</v>
          </cell>
          <cell r="E2621">
            <v>43616</v>
          </cell>
          <cell r="F2621">
            <v>43808</v>
          </cell>
        </row>
        <row r="2622">
          <cell r="A2622" t="str">
            <v>30115613005800</v>
          </cell>
          <cell r="B2622" t="str">
            <v>PROSHARES PRIVATE EQUITY</v>
          </cell>
          <cell r="C2622" t="str">
            <v>INCOME</v>
          </cell>
          <cell r="D2622">
            <v>5.33</v>
          </cell>
          <cell r="E2622">
            <v>43616</v>
          </cell>
          <cell r="F2622">
            <v>43808</v>
          </cell>
        </row>
        <row r="2623">
          <cell r="A2623" t="str">
            <v>30115613005900</v>
          </cell>
          <cell r="B2623" t="str">
            <v>PROSHARES PRIVATE EQUITY</v>
          </cell>
          <cell r="C2623" t="str">
            <v>RECEIVABLES/PAYABLES</v>
          </cell>
          <cell r="D2623">
            <v>-1051.76</v>
          </cell>
          <cell r="E2623">
            <v>43616</v>
          </cell>
          <cell r="F2623">
            <v>43808</v>
          </cell>
        </row>
        <row r="2624">
          <cell r="A2624" t="str">
            <v>30115613005950</v>
          </cell>
          <cell r="B2624" t="str">
            <v>PROSHARES PRIVATE EQUITY</v>
          </cell>
          <cell r="C2624" t="str">
            <v>TOTAL UNREALIZED GAIN/LOSS - CURRENCY</v>
          </cell>
          <cell r="D2624">
            <v>-949.61</v>
          </cell>
          <cell r="E2624">
            <v>43616</v>
          </cell>
          <cell r="F2624">
            <v>43808</v>
          </cell>
        </row>
        <row r="2625">
          <cell r="A2625" t="str">
            <v>30115613006000</v>
          </cell>
          <cell r="B2625" t="str">
            <v>PROSHARES PRIVATE EQUITY</v>
          </cell>
          <cell r="C2625" t="str">
            <v>TOTAL EQUITY</v>
          </cell>
          <cell r="D2625">
            <v>20770441.079999998</v>
          </cell>
          <cell r="E2625">
            <v>43616</v>
          </cell>
          <cell r="F2625">
            <v>43808</v>
          </cell>
        </row>
        <row r="2626">
          <cell r="A2626" t="str">
            <v>30115613006050</v>
          </cell>
          <cell r="B2626" t="str">
            <v>PROSHARES PRIVATE EQUITY</v>
          </cell>
          <cell r="C2626" t="str">
            <v>BALANCE</v>
          </cell>
          <cell r="D2626">
            <v>0</v>
          </cell>
          <cell r="E2626">
            <v>43616</v>
          </cell>
          <cell r="F2626">
            <v>43808</v>
          </cell>
        </row>
        <row r="2627">
          <cell r="A2627" t="str">
            <v>3011626800S3000</v>
          </cell>
          <cell r="B2627" t="str">
            <v>PROSHARES SHT HIGH YIELD</v>
          </cell>
          <cell r="C2627" t="str">
            <v>DERIVATIVES</v>
          </cell>
          <cell r="D2627">
            <v>-236454.15</v>
          </cell>
          <cell r="E2627">
            <v>43616</v>
          </cell>
          <cell r="F2627">
            <v>43808</v>
          </cell>
        </row>
        <row r="2628">
          <cell r="A2628" t="str">
            <v>3011626800S4000</v>
          </cell>
          <cell r="B2628" t="str">
            <v>PROSHARES SHT HIGH YIELD</v>
          </cell>
          <cell r="C2628" t="str">
            <v>CASH EQUIVALENTS</v>
          </cell>
          <cell r="D2628">
            <v>30457018.309999999</v>
          </cell>
          <cell r="E2628">
            <v>43616</v>
          </cell>
          <cell r="F2628">
            <v>43808</v>
          </cell>
        </row>
        <row r="2629">
          <cell r="A2629" t="str">
            <v>3011626800S5000</v>
          </cell>
          <cell r="B2629" t="str">
            <v>PROSHARES SHT HIGH YIELD</v>
          </cell>
          <cell r="C2629" t="str">
            <v>SHORT TERM INVESTMENTS</v>
          </cell>
          <cell r="D2629">
            <v>77813890.180000007</v>
          </cell>
          <cell r="E2629">
            <v>43616</v>
          </cell>
          <cell r="F2629">
            <v>43808</v>
          </cell>
        </row>
        <row r="2630">
          <cell r="A2630" t="str">
            <v>30116268001000</v>
          </cell>
          <cell r="B2630" t="str">
            <v>PROSHARES SHT HIGH YIELD</v>
          </cell>
          <cell r="C2630" t="str">
            <v>TOTAL INVESTMENTS</v>
          </cell>
          <cell r="D2630">
            <v>108034454.34</v>
          </cell>
          <cell r="E2630">
            <v>43616</v>
          </cell>
          <cell r="F2630">
            <v>43808</v>
          </cell>
        </row>
        <row r="2631">
          <cell r="A2631" t="str">
            <v>30116268001050</v>
          </cell>
          <cell r="B2631" t="str">
            <v>PROSHARES SHT HIGH YIELD</v>
          </cell>
          <cell r="C2631" t="str">
            <v>CASH</v>
          </cell>
          <cell r="D2631">
            <v>-1970310.14</v>
          </cell>
          <cell r="E2631">
            <v>43616</v>
          </cell>
          <cell r="F2631">
            <v>43808</v>
          </cell>
        </row>
        <row r="2632">
          <cell r="A2632" t="str">
            <v>3011626800AI9070</v>
          </cell>
          <cell r="B2632" t="str">
            <v>PROSHARES SHT HIGH YIELD</v>
          </cell>
          <cell r="C2632" t="str">
            <v>ACCRUED INTEREST INCOME - OTHER</v>
          </cell>
          <cell r="D2632">
            <v>1243.4100000000001</v>
          </cell>
          <cell r="E2632">
            <v>43616</v>
          </cell>
          <cell r="F2632">
            <v>43808</v>
          </cell>
        </row>
        <row r="2633">
          <cell r="A2633" t="str">
            <v>30116268001200</v>
          </cell>
          <cell r="B2633" t="str">
            <v>PROSHARES SHT HIGH YIELD</v>
          </cell>
          <cell r="C2633" t="str">
            <v>SUBTOTAL</v>
          </cell>
          <cell r="D2633">
            <v>1243.4100000000001</v>
          </cell>
          <cell r="E2633">
            <v>43616</v>
          </cell>
          <cell r="F2633">
            <v>43808</v>
          </cell>
        </row>
        <row r="2634">
          <cell r="A2634" t="str">
            <v>3011626800P52300000</v>
          </cell>
          <cell r="B2634" t="str">
            <v>PROSHARES SHT HIGH YIELD</v>
          </cell>
          <cell r="C2634" t="str">
            <v>PREPAID WAIVER FROM ADVISOR EXPENSE</v>
          </cell>
          <cell r="D2634">
            <v>8507.9599999999991</v>
          </cell>
          <cell r="E2634">
            <v>43616</v>
          </cell>
          <cell r="F2634">
            <v>43808</v>
          </cell>
        </row>
        <row r="2635">
          <cell r="A2635" t="str">
            <v>3011626800P69130000</v>
          </cell>
          <cell r="B2635" t="str">
            <v>PROSHARES SHT HIGH YIELD</v>
          </cell>
          <cell r="C2635" t="str">
            <v>PREPAID OTHER EXPENSE</v>
          </cell>
          <cell r="D2635">
            <v>212.86</v>
          </cell>
          <cell r="E2635">
            <v>43616</v>
          </cell>
          <cell r="F2635">
            <v>43808</v>
          </cell>
        </row>
        <row r="2636">
          <cell r="A2636" t="str">
            <v>30116268001800</v>
          </cell>
          <cell r="B2636" t="str">
            <v>PROSHARES SHT HIGH YIELD</v>
          </cell>
          <cell r="C2636" t="str">
            <v>SUBTOTAL</v>
          </cell>
          <cell r="D2636">
            <v>8720.82</v>
          </cell>
          <cell r="E2636">
            <v>43616</v>
          </cell>
          <cell r="F2636">
            <v>43808</v>
          </cell>
        </row>
        <row r="2637">
          <cell r="A2637" t="str">
            <v>30116268001850</v>
          </cell>
          <cell r="B2637" t="str">
            <v>PROSHARES SHT HIGH YIELD</v>
          </cell>
          <cell r="C2637" t="str">
            <v>TOTAL ASSETS</v>
          </cell>
          <cell r="D2637">
            <v>106074108.43000001</v>
          </cell>
          <cell r="E2637">
            <v>43616</v>
          </cell>
          <cell r="F2637">
            <v>43808</v>
          </cell>
        </row>
        <row r="2638">
          <cell r="A2638" t="str">
            <v>3011626800AE50030000</v>
          </cell>
          <cell r="B2638" t="str">
            <v>PROSHARES SHT HIGH YIELD</v>
          </cell>
          <cell r="C2638" t="str">
            <v>ACCRUED ADMINISTRATION FEE</v>
          </cell>
          <cell r="D2638">
            <v>23028.15</v>
          </cell>
          <cell r="E2638">
            <v>43616</v>
          </cell>
          <cell r="F2638">
            <v>43808</v>
          </cell>
        </row>
        <row r="2639">
          <cell r="A2639" t="str">
            <v>3011626800AE50040000</v>
          </cell>
          <cell r="B2639" t="str">
            <v>PROSHARES SHT HIGH YIELD</v>
          </cell>
          <cell r="C2639" t="str">
            <v>ACCRUED ADMINISTRATION OUT OF POCKET</v>
          </cell>
          <cell r="D2639">
            <v>3074.52</v>
          </cell>
          <cell r="E2639">
            <v>43616</v>
          </cell>
          <cell r="F2639">
            <v>43808</v>
          </cell>
        </row>
        <row r="2640">
          <cell r="A2640" t="str">
            <v>3011626800AE50110000</v>
          </cell>
          <cell r="B2640" t="str">
            <v>PROSHARES SHT HIGH YIELD</v>
          </cell>
          <cell r="C2640" t="str">
            <v>ACCRUED SUB-ADVISORY FEE</v>
          </cell>
          <cell r="D2640">
            <v>11476.01</v>
          </cell>
          <cell r="E2640">
            <v>43616</v>
          </cell>
          <cell r="F2640">
            <v>43808</v>
          </cell>
        </row>
        <row r="2641">
          <cell r="A2641" t="str">
            <v>3011626800AE50150000</v>
          </cell>
          <cell r="B2641" t="str">
            <v>PROSHARES SHT HIGH YIELD</v>
          </cell>
          <cell r="C2641" t="str">
            <v>ACCRUED AUDIT FEE</v>
          </cell>
          <cell r="D2641">
            <v>9379.19</v>
          </cell>
          <cell r="E2641">
            <v>43616</v>
          </cell>
          <cell r="F2641">
            <v>43808</v>
          </cell>
        </row>
        <row r="2642">
          <cell r="A2642" t="str">
            <v>3011626800AE50300000</v>
          </cell>
          <cell r="B2642" t="str">
            <v>PROSHARES SHT HIGH YIELD</v>
          </cell>
          <cell r="C2642" t="str">
            <v>ACCRUED PROFESSIONAL FEES</v>
          </cell>
          <cell r="D2642">
            <v>192.11</v>
          </cell>
          <cell r="E2642">
            <v>43616</v>
          </cell>
          <cell r="F2642">
            <v>43808</v>
          </cell>
        </row>
        <row r="2643">
          <cell r="A2643" t="str">
            <v>3011626800AE50650000</v>
          </cell>
          <cell r="B2643" t="str">
            <v>PROSHARES SHT HIGH YIELD</v>
          </cell>
          <cell r="C2643" t="str">
            <v>ACCRUED CUSTODY FEE</v>
          </cell>
          <cell r="D2643">
            <v>2721.83</v>
          </cell>
          <cell r="E2643">
            <v>43616</v>
          </cell>
          <cell r="F2643">
            <v>43808</v>
          </cell>
        </row>
        <row r="2644">
          <cell r="A2644" t="str">
            <v>3011626800AE50700000</v>
          </cell>
          <cell r="B2644" t="str">
            <v>PROSHARES SHT HIGH YIELD</v>
          </cell>
          <cell r="C2644" t="str">
            <v>ACCRUED DIRECTORS/TRUSTEE FEE</v>
          </cell>
          <cell r="D2644">
            <v>851.53</v>
          </cell>
          <cell r="E2644">
            <v>43616</v>
          </cell>
          <cell r="F2644">
            <v>43808</v>
          </cell>
        </row>
        <row r="2645">
          <cell r="A2645" t="str">
            <v>3011626800AE50810000</v>
          </cell>
          <cell r="B2645" t="str">
            <v>PROSHARES SHT HIGH YIELD</v>
          </cell>
          <cell r="C2645" t="str">
            <v>ACCRUED MANAGEMENT FEES (VARIABLE)</v>
          </cell>
          <cell r="D2645">
            <v>86070.47</v>
          </cell>
          <cell r="E2645">
            <v>43616</v>
          </cell>
          <cell r="F2645">
            <v>43808</v>
          </cell>
        </row>
        <row r="2646">
          <cell r="A2646" t="str">
            <v>3011626800AE50850000</v>
          </cell>
          <cell r="B2646" t="str">
            <v>PROSHARES SHT HIGH YIELD</v>
          </cell>
          <cell r="C2646" t="str">
            <v>ACCRUED INSURANCE FEE</v>
          </cell>
          <cell r="D2646">
            <v>-347.44</v>
          </cell>
          <cell r="E2646">
            <v>43616</v>
          </cell>
          <cell r="F2646">
            <v>43808</v>
          </cell>
        </row>
        <row r="2647">
          <cell r="A2647" t="str">
            <v>3011626800AE50900000</v>
          </cell>
          <cell r="B2647" t="str">
            <v>PROSHARES SHT HIGH YIELD</v>
          </cell>
          <cell r="C2647" t="str">
            <v>ACCRUED LEGAL FEE</v>
          </cell>
          <cell r="D2647">
            <v>61.83</v>
          </cell>
          <cell r="E2647">
            <v>43616</v>
          </cell>
          <cell r="F2647">
            <v>43808</v>
          </cell>
        </row>
        <row r="2648">
          <cell r="A2648" t="str">
            <v>3011626800AE50950000</v>
          </cell>
          <cell r="B2648" t="str">
            <v>PROSHARES SHT HIGH YIELD</v>
          </cell>
          <cell r="C2648" t="str">
            <v>ACCRUED MISCELLANEOUS FEE</v>
          </cell>
          <cell r="D2648">
            <v>10.71</v>
          </cell>
          <cell r="E2648">
            <v>43616</v>
          </cell>
          <cell r="F2648">
            <v>43808</v>
          </cell>
        </row>
        <row r="2649">
          <cell r="A2649" t="str">
            <v>3011626800AE51520000</v>
          </cell>
          <cell r="B2649" t="str">
            <v>PROSHARES SHT HIGH YIELD</v>
          </cell>
          <cell r="C2649" t="str">
            <v>ACCRUED LISTING EXPENSE</v>
          </cell>
          <cell r="D2649">
            <v>-355.56</v>
          </cell>
          <cell r="E2649">
            <v>43616</v>
          </cell>
          <cell r="F2649">
            <v>43808</v>
          </cell>
        </row>
        <row r="2650">
          <cell r="A2650" t="str">
            <v>3011626800AE51600000</v>
          </cell>
          <cell r="B2650" t="str">
            <v>PROSHARES SHT HIGH YIELD</v>
          </cell>
          <cell r="C2650" t="str">
            <v>ACCRUED SHAREHOLDER REPORTING FEE</v>
          </cell>
          <cell r="D2650">
            <v>5540.49</v>
          </cell>
          <cell r="E2650">
            <v>43616</v>
          </cell>
          <cell r="F2650">
            <v>43808</v>
          </cell>
        </row>
        <row r="2651">
          <cell r="A2651" t="str">
            <v>3011626800AE52310000</v>
          </cell>
          <cell r="B2651" t="str">
            <v>PROSHARES SHT HIGH YIELD</v>
          </cell>
          <cell r="C2651" t="str">
            <v>ACCRUED TREASURER SERVICES</v>
          </cell>
          <cell r="D2651">
            <v>1084.49</v>
          </cell>
          <cell r="E2651">
            <v>43616</v>
          </cell>
          <cell r="F2651">
            <v>43808</v>
          </cell>
        </row>
        <row r="2652">
          <cell r="A2652" t="str">
            <v>3011626800AE52320000</v>
          </cell>
          <cell r="B2652" t="str">
            <v>PROSHARES SHT HIGH YIELD</v>
          </cell>
          <cell r="C2652" t="str">
            <v>ACCRUED LICENSING</v>
          </cell>
          <cell r="D2652">
            <v>40609.83</v>
          </cell>
          <cell r="E2652">
            <v>43616</v>
          </cell>
          <cell r="F2652">
            <v>43808</v>
          </cell>
        </row>
        <row r="2653">
          <cell r="A2653" t="str">
            <v>3011626800AE53060000</v>
          </cell>
          <cell r="B2653" t="str">
            <v>PROSHARES SHT HIGH YIELD</v>
          </cell>
          <cell r="C2653" t="str">
            <v>ACCRUED CCO EXPENSE</v>
          </cell>
          <cell r="D2653">
            <v>1036.67</v>
          </cell>
          <cell r="E2653">
            <v>43616</v>
          </cell>
          <cell r="F2653">
            <v>43808</v>
          </cell>
        </row>
        <row r="2654">
          <cell r="A2654" t="str">
            <v>3011626800AE60100000</v>
          </cell>
          <cell r="B2654" t="str">
            <v>PROSHARES SHT HIGH YIELD</v>
          </cell>
          <cell r="C2654" t="str">
            <v>ACCRUED REGULATORY</v>
          </cell>
          <cell r="D2654">
            <v>445.59</v>
          </cell>
          <cell r="E2654">
            <v>43616</v>
          </cell>
          <cell r="F2654">
            <v>43808</v>
          </cell>
        </row>
        <row r="2655">
          <cell r="A2655" t="str">
            <v>3011626800AE76010000</v>
          </cell>
          <cell r="B2655" t="str">
            <v>PROSHARES SHT HIGH YIELD</v>
          </cell>
          <cell r="C2655" t="str">
            <v>ACCRUED TAX EXPENSE</v>
          </cell>
          <cell r="D2655">
            <v>2371.9699999999998</v>
          </cell>
          <cell r="E2655">
            <v>43616</v>
          </cell>
          <cell r="F2655">
            <v>43808</v>
          </cell>
        </row>
        <row r="2656">
          <cell r="A2656" t="str">
            <v>3011626800AE84230000</v>
          </cell>
          <cell r="B2656" t="str">
            <v>PROSHARES SHT HIGH YIELD</v>
          </cell>
          <cell r="C2656" t="str">
            <v>ACCRUED LEGAL FEES OOP</v>
          </cell>
          <cell r="D2656">
            <v>-4.9800000000000004</v>
          </cell>
          <cell r="E2656">
            <v>43616</v>
          </cell>
          <cell r="F2656">
            <v>43808</v>
          </cell>
        </row>
        <row r="2657">
          <cell r="A2657" t="str">
            <v>3011626800AE84240000</v>
          </cell>
          <cell r="B2657" t="str">
            <v>PROSHARES SHT HIGH YIELD</v>
          </cell>
          <cell r="C2657" t="str">
            <v>ACCRUED PROFESSIONAL FEES OOP</v>
          </cell>
          <cell r="D2657">
            <v>-5.1100000000000003</v>
          </cell>
          <cell r="E2657">
            <v>43616</v>
          </cell>
          <cell r="F2657">
            <v>43808</v>
          </cell>
        </row>
        <row r="2658">
          <cell r="A2658" t="str">
            <v>30116268002150</v>
          </cell>
          <cell r="B2658" t="str">
            <v>PROSHARES SHT HIGH YIELD</v>
          </cell>
          <cell r="C2658" t="str">
            <v>SUBTOTAL</v>
          </cell>
          <cell r="D2658">
            <v>187242.3</v>
          </cell>
          <cell r="E2658">
            <v>43616</v>
          </cell>
          <cell r="F2658">
            <v>43808</v>
          </cell>
        </row>
        <row r="2659">
          <cell r="A2659" t="str">
            <v>30116268002550</v>
          </cell>
          <cell r="B2659" t="str">
            <v>PROSHARES SHT HIGH YIELD</v>
          </cell>
          <cell r="C2659" t="str">
            <v>TOTAL LIABILITIES</v>
          </cell>
          <cell r="D2659">
            <v>187242.3</v>
          </cell>
          <cell r="E2659">
            <v>43616</v>
          </cell>
          <cell r="F2659">
            <v>43808</v>
          </cell>
        </row>
        <row r="2660">
          <cell r="A2660" t="str">
            <v>30116268002600</v>
          </cell>
          <cell r="B2660" t="str">
            <v>PROSHARES SHT HIGH YIELD</v>
          </cell>
          <cell r="C2660" t="str">
            <v>TOTAL NET ASSETS AT MARKET</v>
          </cell>
          <cell r="D2660">
            <v>105886866.13</v>
          </cell>
          <cell r="E2660">
            <v>43616</v>
          </cell>
          <cell r="F2660">
            <v>43808</v>
          </cell>
        </row>
        <row r="2661">
          <cell r="A2661" t="str">
            <v>30116268002650</v>
          </cell>
          <cell r="B2661" t="str">
            <v>PROSHARES SHT HIGH YIELD</v>
          </cell>
          <cell r="C2661" t="str">
            <v>FUND SHARES OUTSTANDING</v>
          </cell>
          <cell r="D2661">
            <v>5050000</v>
          </cell>
          <cell r="E2661">
            <v>43616</v>
          </cell>
          <cell r="F2661">
            <v>43808</v>
          </cell>
        </row>
        <row r="2662">
          <cell r="A2662" t="str">
            <v>30116268002700</v>
          </cell>
          <cell r="B2662" t="str">
            <v>PROSHARES SHT HIGH YIELD</v>
          </cell>
          <cell r="C2662" t="str">
            <v>NET ASSET VALUE</v>
          </cell>
          <cell r="D2662">
            <v>20.967700000000001</v>
          </cell>
          <cell r="E2662">
            <v>43616</v>
          </cell>
          <cell r="F2662">
            <v>43808</v>
          </cell>
        </row>
        <row r="2663">
          <cell r="A2663" t="str">
            <v>30116268002750</v>
          </cell>
          <cell r="B2663" t="str">
            <v>PROSHARES SHT HIGH YIELD</v>
          </cell>
          <cell r="C2663" t="str">
            <v>NET ASSET VALUE (ROUNDED)</v>
          </cell>
          <cell r="D2663">
            <v>20.97</v>
          </cell>
          <cell r="E2663">
            <v>43616</v>
          </cell>
          <cell r="F2663">
            <v>43808</v>
          </cell>
        </row>
        <row r="2664">
          <cell r="A2664" t="str">
            <v>30116268002800</v>
          </cell>
          <cell r="B2664" t="str">
            <v>PROSHARES SHT HIGH YIELD</v>
          </cell>
          <cell r="C2664" t="str">
            <v>SUBSCRIPTIONS</v>
          </cell>
          <cell r="D2664">
            <v>1298658595.7</v>
          </cell>
          <cell r="E2664">
            <v>43616</v>
          </cell>
          <cell r="F2664">
            <v>43808</v>
          </cell>
        </row>
        <row r="2665">
          <cell r="A2665" t="str">
            <v>30116268002950</v>
          </cell>
          <cell r="B2665" t="str">
            <v>PROSHARES SHT HIGH YIELD</v>
          </cell>
          <cell r="C2665" t="str">
            <v>REDEMPTIONS</v>
          </cell>
          <cell r="D2665">
            <v>-1127861506.97</v>
          </cell>
          <cell r="E2665">
            <v>43616</v>
          </cell>
          <cell r="F2665">
            <v>43808</v>
          </cell>
        </row>
        <row r="2666">
          <cell r="A2666" t="str">
            <v>30116268003100</v>
          </cell>
          <cell r="B2666" t="str">
            <v>PROSHARES SHT HIGH YIELD</v>
          </cell>
          <cell r="C2666" t="str">
            <v>SUBTOTAL</v>
          </cell>
          <cell r="D2666">
            <v>170797088.72999999</v>
          </cell>
          <cell r="E2666">
            <v>43616</v>
          </cell>
          <cell r="F2666">
            <v>43808</v>
          </cell>
        </row>
        <row r="2667">
          <cell r="A2667" t="str">
            <v>30116268003150</v>
          </cell>
          <cell r="B2667" t="str">
            <v>PROSHARES SHT HIGH YIELD</v>
          </cell>
          <cell r="C2667" t="str">
            <v>UNDISTRIBUTED GAIN/LOSS PRIOR</v>
          </cell>
          <cell r="D2667">
            <v>-51949461.780000001</v>
          </cell>
          <cell r="E2667">
            <v>43616</v>
          </cell>
          <cell r="F2667">
            <v>43808</v>
          </cell>
        </row>
        <row r="2668">
          <cell r="A2668" t="str">
            <v>30116268003350</v>
          </cell>
          <cell r="B2668" t="str">
            <v>PROSHARES SHT HIGH YIELD</v>
          </cell>
          <cell r="C2668" t="str">
            <v>UNDISTRIBUTED INCOME PRIOR</v>
          </cell>
          <cell r="D2668">
            <v>322235.93</v>
          </cell>
          <cell r="E2668">
            <v>43616</v>
          </cell>
          <cell r="F2668">
            <v>43808</v>
          </cell>
        </row>
        <row r="2669">
          <cell r="A2669" t="str">
            <v>30116268003500</v>
          </cell>
          <cell r="B2669" t="str">
            <v>PROSHARES SHT HIGH YIELD</v>
          </cell>
          <cell r="C2669" t="str">
            <v>DISTRIBUTED INCOME</v>
          </cell>
          <cell r="D2669">
            <v>-744596.5</v>
          </cell>
          <cell r="E2669">
            <v>43616</v>
          </cell>
          <cell r="F2669">
            <v>43808</v>
          </cell>
        </row>
        <row r="2670">
          <cell r="A2670" t="str">
            <v>30116268003600</v>
          </cell>
          <cell r="B2670" t="str">
            <v>PROSHARES SHT HIGH YIELD</v>
          </cell>
          <cell r="C2670" t="str">
            <v>TOTAL CAPITAL</v>
          </cell>
          <cell r="D2670">
            <v>118425266.38</v>
          </cell>
          <cell r="E2670">
            <v>43616</v>
          </cell>
          <cell r="F2670">
            <v>43808</v>
          </cell>
        </row>
        <row r="2671">
          <cell r="A2671" t="str">
            <v>3011626800I9070</v>
          </cell>
          <cell r="B2671" t="str">
            <v>PROSHARES SHT HIGH YIELD</v>
          </cell>
          <cell r="C2671" t="str">
            <v>INTEREST INCOME - OTHER</v>
          </cell>
          <cell r="D2671">
            <v>479600.4</v>
          </cell>
          <cell r="E2671">
            <v>43616</v>
          </cell>
          <cell r="F2671">
            <v>43808</v>
          </cell>
        </row>
        <row r="2672">
          <cell r="A2672" t="str">
            <v>3011626800I9071</v>
          </cell>
          <cell r="B2672" t="str">
            <v>PROSHARES SHT HIGH YIELD</v>
          </cell>
          <cell r="C2672" t="str">
            <v>INTEREST INCOME ON CURRENCY</v>
          </cell>
          <cell r="D2672">
            <v>0.11</v>
          </cell>
          <cell r="E2672">
            <v>43616</v>
          </cell>
          <cell r="F2672">
            <v>43808</v>
          </cell>
        </row>
        <row r="2673">
          <cell r="A2673" t="str">
            <v>30116268003650</v>
          </cell>
          <cell r="B2673" t="str">
            <v>PROSHARES SHT HIGH YIELD</v>
          </cell>
          <cell r="C2673" t="str">
            <v>SUBTOTAL</v>
          </cell>
          <cell r="D2673">
            <v>479600.51</v>
          </cell>
          <cell r="E2673">
            <v>43616</v>
          </cell>
          <cell r="F2673">
            <v>43808</v>
          </cell>
        </row>
        <row r="2674">
          <cell r="A2674" t="str">
            <v>30116268003750</v>
          </cell>
          <cell r="B2674" t="str">
            <v>PROSHARES SHT HIGH YIELD</v>
          </cell>
          <cell r="C2674" t="str">
            <v>ACCRETION OF MARKET DISCOUNT</v>
          </cell>
          <cell r="D2674">
            <v>752961.44</v>
          </cell>
          <cell r="E2674">
            <v>43616</v>
          </cell>
          <cell r="F2674">
            <v>43808</v>
          </cell>
        </row>
        <row r="2675">
          <cell r="A2675" t="str">
            <v>30116268003900</v>
          </cell>
          <cell r="B2675" t="str">
            <v>PROSHARES SHT HIGH YIELD</v>
          </cell>
          <cell r="C2675" t="str">
            <v>SUBTOTAL</v>
          </cell>
          <cell r="D2675">
            <v>752961.44</v>
          </cell>
          <cell r="E2675">
            <v>43616</v>
          </cell>
          <cell r="F2675">
            <v>43808</v>
          </cell>
        </row>
        <row r="2676">
          <cell r="A2676" t="str">
            <v>30116268004000</v>
          </cell>
          <cell r="B2676" t="str">
            <v>PROSHARES SHT HIGH YIELD</v>
          </cell>
          <cell r="C2676" t="str">
            <v>TOTAL INCOME</v>
          </cell>
          <cell r="D2676">
            <v>1232561.95</v>
          </cell>
          <cell r="E2676">
            <v>43616</v>
          </cell>
          <cell r="F2676">
            <v>43808</v>
          </cell>
        </row>
        <row r="2677">
          <cell r="A2677" t="str">
            <v>3011626800E50030000</v>
          </cell>
          <cell r="B2677" t="str">
            <v>PROSHARES SHT HIGH YIELD</v>
          </cell>
          <cell r="C2677" t="str">
            <v>ADMINISTRATION FEE</v>
          </cell>
          <cell r="D2677">
            <v>-27620.54</v>
          </cell>
          <cell r="E2677">
            <v>43616</v>
          </cell>
          <cell r="F2677">
            <v>43808</v>
          </cell>
        </row>
        <row r="2678">
          <cell r="A2678" t="str">
            <v>3011626800E50040000</v>
          </cell>
          <cell r="B2678" t="str">
            <v>PROSHARES SHT HIGH YIELD</v>
          </cell>
          <cell r="C2678" t="str">
            <v>ADMINISTRATION OUT OF POCKET</v>
          </cell>
          <cell r="D2678">
            <v>-3659.32</v>
          </cell>
          <cell r="E2678">
            <v>43616</v>
          </cell>
          <cell r="F2678">
            <v>43808</v>
          </cell>
        </row>
        <row r="2679">
          <cell r="A2679" t="str">
            <v>3011626800E50110000</v>
          </cell>
          <cell r="B2679" t="str">
            <v>PROSHARES SHT HIGH YIELD</v>
          </cell>
          <cell r="C2679" t="str">
            <v>SUB-ADVISORY FEE</v>
          </cell>
          <cell r="D2679">
            <v>-58923.040000000001</v>
          </cell>
          <cell r="E2679">
            <v>43616</v>
          </cell>
          <cell r="F2679">
            <v>43808</v>
          </cell>
        </row>
        <row r="2680">
          <cell r="A2680" t="str">
            <v>3011626800E50150000</v>
          </cell>
          <cell r="B2680" t="str">
            <v>PROSHARES SHT HIGH YIELD</v>
          </cell>
          <cell r="C2680" t="str">
            <v>AUDIT FEE</v>
          </cell>
          <cell r="D2680">
            <v>-9479.52</v>
          </cell>
          <cell r="E2680">
            <v>43616</v>
          </cell>
          <cell r="F2680">
            <v>43808</v>
          </cell>
        </row>
        <row r="2681">
          <cell r="A2681" t="str">
            <v>3011626800E50300000</v>
          </cell>
          <cell r="B2681" t="str">
            <v>PROSHARES SHT HIGH YIELD</v>
          </cell>
          <cell r="C2681" t="str">
            <v>PROFESSIONAL FEES</v>
          </cell>
          <cell r="D2681">
            <v>-321.83999999999997</v>
          </cell>
          <cell r="E2681">
            <v>43616</v>
          </cell>
          <cell r="F2681">
            <v>43808</v>
          </cell>
        </row>
        <row r="2682">
          <cell r="A2682" t="str">
            <v>3011626800E50650000</v>
          </cell>
          <cell r="B2682" t="str">
            <v>PROSHARES SHT HIGH YIELD</v>
          </cell>
          <cell r="C2682" t="str">
            <v>CUSTODY FEE</v>
          </cell>
          <cell r="D2682">
            <v>-3241.47</v>
          </cell>
          <cell r="E2682">
            <v>43616</v>
          </cell>
          <cell r="F2682">
            <v>43808</v>
          </cell>
        </row>
        <row r="2683">
          <cell r="A2683" t="str">
            <v>3011626800E50700000</v>
          </cell>
          <cell r="B2683" t="str">
            <v>PROSHARES SHT HIGH YIELD</v>
          </cell>
          <cell r="C2683" t="str">
            <v>DIRECTORS/TRUSTEE FEE</v>
          </cell>
          <cell r="D2683">
            <v>-1314.95</v>
          </cell>
          <cell r="E2683">
            <v>43616</v>
          </cell>
          <cell r="F2683">
            <v>43808</v>
          </cell>
        </row>
        <row r="2684">
          <cell r="A2684" t="str">
            <v>3011626800E50810000</v>
          </cell>
          <cell r="B2684" t="str">
            <v>PROSHARES SHT HIGH YIELD</v>
          </cell>
          <cell r="C2684" t="str">
            <v>MANAGEMENT FEES (VARIABLE)</v>
          </cell>
          <cell r="D2684">
            <v>-441925.89</v>
          </cell>
          <cell r="E2684">
            <v>43616</v>
          </cell>
          <cell r="F2684">
            <v>43808</v>
          </cell>
        </row>
        <row r="2685">
          <cell r="A2685" t="str">
            <v>3011626800E50850000</v>
          </cell>
          <cell r="B2685" t="str">
            <v>PROSHARES SHT HIGH YIELD</v>
          </cell>
          <cell r="C2685" t="str">
            <v>INSURANCE FEE</v>
          </cell>
          <cell r="D2685">
            <v>-850.56</v>
          </cell>
          <cell r="E2685">
            <v>43616</v>
          </cell>
          <cell r="F2685">
            <v>43808</v>
          </cell>
        </row>
        <row r="2686">
          <cell r="A2686" t="str">
            <v>3011626800E50900000</v>
          </cell>
          <cell r="B2686" t="str">
            <v>PROSHARES SHT HIGH YIELD</v>
          </cell>
          <cell r="C2686" t="str">
            <v>LEGAL FEE</v>
          </cell>
          <cell r="D2686">
            <v>-856.59</v>
          </cell>
          <cell r="E2686">
            <v>43616</v>
          </cell>
          <cell r="F2686">
            <v>43808</v>
          </cell>
        </row>
        <row r="2687">
          <cell r="A2687" t="str">
            <v>3011626800E50950000</v>
          </cell>
          <cell r="B2687" t="str">
            <v>PROSHARES SHT HIGH YIELD</v>
          </cell>
          <cell r="C2687" t="str">
            <v>MISCELLANEOUS FEE</v>
          </cell>
          <cell r="D2687">
            <v>-10.71</v>
          </cell>
          <cell r="E2687">
            <v>43616</v>
          </cell>
          <cell r="F2687">
            <v>43808</v>
          </cell>
        </row>
        <row r="2688">
          <cell r="A2688" t="str">
            <v>3011626800E51520000</v>
          </cell>
          <cell r="B2688" t="str">
            <v>PROSHARES SHT HIGH YIELD</v>
          </cell>
          <cell r="C2688" t="str">
            <v>LISTING EXPENSE</v>
          </cell>
          <cell r="D2688">
            <v>-4659.84</v>
          </cell>
          <cell r="E2688">
            <v>43616</v>
          </cell>
          <cell r="F2688">
            <v>43808</v>
          </cell>
        </row>
        <row r="2689">
          <cell r="A2689" t="str">
            <v>3011626800E51600000</v>
          </cell>
          <cell r="B2689" t="str">
            <v>PROSHARES SHT HIGH YIELD</v>
          </cell>
          <cell r="C2689" t="str">
            <v>SHAREHOLDER REPORTING FEE</v>
          </cell>
          <cell r="D2689">
            <v>-8812.7999999999993</v>
          </cell>
          <cell r="E2689">
            <v>43616</v>
          </cell>
          <cell r="F2689">
            <v>43808</v>
          </cell>
        </row>
        <row r="2690">
          <cell r="A2690" t="str">
            <v>3011626800E52300000</v>
          </cell>
          <cell r="B2690" t="str">
            <v>PROSHARES SHT HIGH YIELD</v>
          </cell>
          <cell r="C2690" t="str">
            <v>WAIVER FROM ADVISOR EXPENSE</v>
          </cell>
          <cell r="D2690">
            <v>38283.75</v>
          </cell>
          <cell r="E2690">
            <v>43616</v>
          </cell>
          <cell r="F2690">
            <v>43808</v>
          </cell>
        </row>
        <row r="2691">
          <cell r="A2691" t="str">
            <v>3011626800E52310000</v>
          </cell>
          <cell r="B2691" t="str">
            <v>PROSHARES SHT HIGH YIELD</v>
          </cell>
          <cell r="C2691" t="str">
            <v>TREASURER SERVICES</v>
          </cell>
          <cell r="D2691">
            <v>-2049.2399999999998</v>
          </cell>
          <cell r="E2691">
            <v>43616</v>
          </cell>
          <cell r="F2691">
            <v>43808</v>
          </cell>
        </row>
        <row r="2692">
          <cell r="A2692" t="str">
            <v>3011626800E52320000</v>
          </cell>
          <cell r="B2692" t="str">
            <v>PROSHARES SHT HIGH YIELD</v>
          </cell>
          <cell r="C2692" t="str">
            <v>LICENSING</v>
          </cell>
          <cell r="D2692">
            <v>-27592.720000000001</v>
          </cell>
          <cell r="E2692">
            <v>43616</v>
          </cell>
          <cell r="F2692">
            <v>43808</v>
          </cell>
        </row>
        <row r="2693">
          <cell r="A2693" t="str">
            <v>3011626800E53060000</v>
          </cell>
          <cell r="B2693" t="str">
            <v>PROSHARES SHT HIGH YIELD</v>
          </cell>
          <cell r="C2693" t="str">
            <v>CCO EXPENSE</v>
          </cell>
          <cell r="D2693">
            <v>-544.47</v>
          </cell>
          <cell r="E2693">
            <v>43616</v>
          </cell>
          <cell r="F2693">
            <v>43808</v>
          </cell>
        </row>
        <row r="2694">
          <cell r="A2694" t="str">
            <v>3011626800E60100000</v>
          </cell>
          <cell r="B2694" t="str">
            <v>PROSHARES SHT HIGH YIELD</v>
          </cell>
          <cell r="C2694" t="str">
            <v>REGULATORY</v>
          </cell>
          <cell r="D2694">
            <v>-1182.18</v>
          </cell>
          <cell r="E2694">
            <v>43616</v>
          </cell>
          <cell r="F2694">
            <v>43808</v>
          </cell>
        </row>
        <row r="2695">
          <cell r="A2695" t="str">
            <v>3011626800E69130000</v>
          </cell>
          <cell r="B2695" t="str">
            <v>PROSHARES SHT HIGH YIELD</v>
          </cell>
          <cell r="C2695" t="str">
            <v>OTHER EXPENSE</v>
          </cell>
          <cell r="D2695">
            <v>-492.49</v>
          </cell>
          <cell r="E2695">
            <v>43616</v>
          </cell>
          <cell r="F2695">
            <v>43808</v>
          </cell>
        </row>
        <row r="2696">
          <cell r="A2696" t="str">
            <v>3011626800E76010000</v>
          </cell>
          <cell r="B2696" t="str">
            <v>PROSHARES SHT HIGH YIELD</v>
          </cell>
          <cell r="C2696" t="str">
            <v>TAX EXPENSE</v>
          </cell>
          <cell r="D2696">
            <v>-2820.08</v>
          </cell>
          <cell r="E2696">
            <v>43616</v>
          </cell>
          <cell r="F2696">
            <v>43808</v>
          </cell>
        </row>
        <row r="2697">
          <cell r="A2697" t="str">
            <v>3011626800E84230000</v>
          </cell>
          <cell r="B2697" t="str">
            <v>PROSHARES SHT HIGH YIELD</v>
          </cell>
          <cell r="C2697" t="str">
            <v>LEGAL FEES OOP</v>
          </cell>
          <cell r="D2697">
            <v>-3.32</v>
          </cell>
          <cell r="E2697">
            <v>43616</v>
          </cell>
          <cell r="F2697">
            <v>43808</v>
          </cell>
        </row>
        <row r="2698">
          <cell r="A2698" t="str">
            <v>3011626800E84240000</v>
          </cell>
          <cell r="B2698" t="str">
            <v>PROSHARES SHT HIGH YIELD</v>
          </cell>
          <cell r="C2698" t="str">
            <v>PROFESSIONAL FEES OOP</v>
          </cell>
          <cell r="D2698">
            <v>-2.42</v>
          </cell>
          <cell r="E2698">
            <v>43616</v>
          </cell>
          <cell r="F2698">
            <v>43808</v>
          </cell>
        </row>
        <row r="2699">
          <cell r="A2699" t="str">
            <v>30116268004060</v>
          </cell>
          <cell r="B2699" t="str">
            <v>PROSHARES SHT HIGH YIELD</v>
          </cell>
          <cell r="C2699" t="str">
            <v>TOTAL EXPENSES</v>
          </cell>
          <cell r="D2699">
            <v>-558080.24</v>
          </cell>
          <cell r="E2699">
            <v>43616</v>
          </cell>
          <cell r="F2699">
            <v>43808</v>
          </cell>
        </row>
        <row r="2700">
          <cell r="A2700" t="str">
            <v>30116268004100</v>
          </cell>
          <cell r="B2700" t="str">
            <v>PROSHARES SHT HIGH YIELD</v>
          </cell>
          <cell r="C2700" t="str">
            <v>TOTAL NET INCOME</v>
          </cell>
          <cell r="D2700">
            <v>674481.71</v>
          </cell>
          <cell r="E2700">
            <v>43616</v>
          </cell>
          <cell r="F2700">
            <v>43808</v>
          </cell>
        </row>
        <row r="2701">
          <cell r="A2701" t="str">
            <v>30116268004250</v>
          </cell>
          <cell r="B2701" t="str">
            <v>PROSHARES SHT HIGH YIELD</v>
          </cell>
          <cell r="C2701" t="str">
            <v>INVESTMENT SHORT TERM LOSS</v>
          </cell>
          <cell r="D2701">
            <v>-12989138.48</v>
          </cell>
          <cell r="E2701">
            <v>43616</v>
          </cell>
          <cell r="F2701">
            <v>43808</v>
          </cell>
        </row>
        <row r="2702">
          <cell r="A2702" t="str">
            <v>30116268004450</v>
          </cell>
          <cell r="B2702" t="str">
            <v>PROSHARES SHT HIGH YIELD</v>
          </cell>
          <cell r="C2702" t="str">
            <v>SUBTOTAL</v>
          </cell>
          <cell r="D2702">
            <v>-12989138.48</v>
          </cell>
          <cell r="E2702">
            <v>43616</v>
          </cell>
          <cell r="F2702">
            <v>43808</v>
          </cell>
        </row>
        <row r="2703">
          <cell r="A2703" t="str">
            <v>30116268005400</v>
          </cell>
          <cell r="B2703" t="str">
            <v>PROSHARES SHT HIGH YIELD</v>
          </cell>
          <cell r="C2703" t="str">
            <v>TOTAL GAIN/LOSS</v>
          </cell>
          <cell r="D2703">
            <v>-12989138.48</v>
          </cell>
          <cell r="E2703">
            <v>43616</v>
          </cell>
          <cell r="F2703">
            <v>43808</v>
          </cell>
        </row>
        <row r="2704">
          <cell r="A2704" t="str">
            <v>30116268005450</v>
          </cell>
          <cell r="B2704" t="str">
            <v>PROSHARES SHT HIGH YIELD</v>
          </cell>
          <cell r="C2704" t="str">
            <v>INVESTMENTS</v>
          </cell>
          <cell r="D2704">
            <v>-223743.48</v>
          </cell>
          <cell r="E2704">
            <v>43616</v>
          </cell>
          <cell r="F2704">
            <v>43808</v>
          </cell>
        </row>
        <row r="2705">
          <cell r="A2705" t="str">
            <v>30116268005650</v>
          </cell>
          <cell r="B2705" t="str">
            <v>PROSHARES SHT HIGH YIELD</v>
          </cell>
          <cell r="C2705" t="str">
            <v>TOTAL UNREALIZED GAIN/LOSS - INVESTMENTS</v>
          </cell>
          <cell r="D2705">
            <v>-223743.48</v>
          </cell>
          <cell r="E2705">
            <v>43616</v>
          </cell>
          <cell r="F2705">
            <v>43808</v>
          </cell>
        </row>
        <row r="2706">
          <cell r="A2706" t="str">
            <v>30116268006000</v>
          </cell>
          <cell r="B2706" t="str">
            <v>PROSHARES SHT HIGH YIELD</v>
          </cell>
          <cell r="C2706" t="str">
            <v>TOTAL EQUITY</v>
          </cell>
          <cell r="D2706">
            <v>105886866.13</v>
          </cell>
          <cell r="E2706">
            <v>43616</v>
          </cell>
          <cell r="F2706">
            <v>43808</v>
          </cell>
        </row>
        <row r="2707">
          <cell r="A2707" t="str">
            <v>30116268006050</v>
          </cell>
          <cell r="B2707" t="str">
            <v>PROSHARES SHT HIGH YIELD</v>
          </cell>
          <cell r="C2707" t="str">
            <v>BALANCE</v>
          </cell>
          <cell r="D2707">
            <v>0</v>
          </cell>
          <cell r="E2707">
            <v>43616</v>
          </cell>
          <cell r="F2707">
            <v>43808</v>
          </cell>
        </row>
        <row r="2708">
          <cell r="A2708" t="str">
            <v>3011628700S3000</v>
          </cell>
          <cell r="B2708" t="str">
            <v>PROSHARES ULT HIGH YIELD</v>
          </cell>
          <cell r="C2708" t="str">
            <v>DERIVATIVES</v>
          </cell>
          <cell r="D2708">
            <v>31648.71</v>
          </cell>
          <cell r="E2708">
            <v>43616</v>
          </cell>
          <cell r="F2708">
            <v>43808</v>
          </cell>
        </row>
        <row r="2709">
          <cell r="A2709" t="str">
            <v>3011628700S4000</v>
          </cell>
          <cell r="B2709" t="str">
            <v>PROSHARES ULT HIGH YIELD</v>
          </cell>
          <cell r="C2709" t="str">
            <v>CASH EQUIVALENTS</v>
          </cell>
          <cell r="D2709">
            <v>2621211.91</v>
          </cell>
          <cell r="E2709">
            <v>43616</v>
          </cell>
          <cell r="F2709">
            <v>43808</v>
          </cell>
        </row>
        <row r="2710">
          <cell r="A2710" t="str">
            <v>3011628700S6000</v>
          </cell>
          <cell r="B2710" t="str">
            <v>PROSHARES ULT HIGH YIELD</v>
          </cell>
          <cell r="C2710" t="str">
            <v>INVESTMENT COMPANIES</v>
          </cell>
          <cell r="D2710">
            <v>2033727.35</v>
          </cell>
          <cell r="E2710">
            <v>43616</v>
          </cell>
          <cell r="F2710">
            <v>43808</v>
          </cell>
        </row>
        <row r="2711">
          <cell r="A2711" t="str">
            <v>30116287001000</v>
          </cell>
          <cell r="B2711" t="str">
            <v>PROSHARES ULT HIGH YIELD</v>
          </cell>
          <cell r="C2711" t="str">
            <v>TOTAL INVESTMENTS</v>
          </cell>
          <cell r="D2711">
            <v>4686587.97</v>
          </cell>
          <cell r="E2711">
            <v>43616</v>
          </cell>
          <cell r="F2711">
            <v>43808</v>
          </cell>
        </row>
        <row r="2712">
          <cell r="A2712" t="str">
            <v>30116287001050</v>
          </cell>
          <cell r="B2712" t="str">
            <v>PROSHARES ULT HIGH YIELD</v>
          </cell>
          <cell r="C2712" t="str">
            <v>CASH</v>
          </cell>
          <cell r="D2712">
            <v>791997.07</v>
          </cell>
          <cell r="E2712">
            <v>43616</v>
          </cell>
          <cell r="F2712">
            <v>43808</v>
          </cell>
        </row>
        <row r="2713">
          <cell r="A2713" t="str">
            <v>3011628700AI9070</v>
          </cell>
          <cell r="B2713" t="str">
            <v>PROSHARES ULT HIGH YIELD</v>
          </cell>
          <cell r="C2713" t="str">
            <v>ACCRUED INTEREST INCOME - OTHER</v>
          </cell>
          <cell r="D2713">
            <v>107.01</v>
          </cell>
          <cell r="E2713">
            <v>43616</v>
          </cell>
          <cell r="F2713">
            <v>43808</v>
          </cell>
        </row>
        <row r="2714">
          <cell r="A2714" t="str">
            <v>30116287001200</v>
          </cell>
          <cell r="B2714" t="str">
            <v>PROSHARES ULT HIGH YIELD</v>
          </cell>
          <cell r="C2714" t="str">
            <v>SUBTOTAL</v>
          </cell>
          <cell r="D2714">
            <v>107.01</v>
          </cell>
          <cell r="E2714">
            <v>43616</v>
          </cell>
          <cell r="F2714">
            <v>43808</v>
          </cell>
        </row>
        <row r="2715">
          <cell r="A2715" t="str">
            <v>3011628700P50850000</v>
          </cell>
          <cell r="B2715" t="str">
            <v>PROSHARES ULT HIGH YIELD</v>
          </cell>
          <cell r="C2715" t="str">
            <v>PREPAID INSURANCE FEE</v>
          </cell>
          <cell r="D2715">
            <v>18.22</v>
          </cell>
          <cell r="E2715">
            <v>43616</v>
          </cell>
          <cell r="F2715">
            <v>43808</v>
          </cell>
        </row>
        <row r="2716">
          <cell r="A2716" t="str">
            <v>3011628700P52150000</v>
          </cell>
          <cell r="B2716" t="str">
            <v>PROSHARES ULT HIGH YIELD</v>
          </cell>
          <cell r="C2716" t="str">
            <v>PREPAID REIMBURSEMENT OF ADVISOR EXPENSE</v>
          </cell>
          <cell r="D2716">
            <v>12032.01</v>
          </cell>
          <cell r="E2716">
            <v>43616</v>
          </cell>
          <cell r="F2716">
            <v>43808</v>
          </cell>
        </row>
        <row r="2717">
          <cell r="A2717" t="str">
            <v>3011628700P52300000</v>
          </cell>
          <cell r="B2717" t="str">
            <v>PROSHARES ULT HIGH YIELD</v>
          </cell>
          <cell r="C2717" t="str">
            <v>PREPAID WAIVER FROM ADVISOR EXPENSE</v>
          </cell>
          <cell r="D2717">
            <v>4299.04</v>
          </cell>
          <cell r="E2717">
            <v>43616</v>
          </cell>
          <cell r="F2717">
            <v>43808</v>
          </cell>
        </row>
        <row r="2718">
          <cell r="A2718" t="str">
            <v>30116287001800</v>
          </cell>
          <cell r="B2718" t="str">
            <v>PROSHARES ULT HIGH YIELD</v>
          </cell>
          <cell r="C2718" t="str">
            <v>SUBTOTAL</v>
          </cell>
          <cell r="D2718">
            <v>16349.27</v>
          </cell>
          <cell r="E2718">
            <v>43616</v>
          </cell>
          <cell r="F2718">
            <v>43808</v>
          </cell>
        </row>
        <row r="2719">
          <cell r="A2719" t="str">
            <v>30116287001850</v>
          </cell>
          <cell r="B2719" t="str">
            <v>PROSHARES ULT HIGH YIELD</v>
          </cell>
          <cell r="C2719" t="str">
            <v>TOTAL ASSETS</v>
          </cell>
          <cell r="D2719">
            <v>5495041.3200000003</v>
          </cell>
          <cell r="E2719">
            <v>43616</v>
          </cell>
          <cell r="F2719">
            <v>43808</v>
          </cell>
        </row>
        <row r="2720">
          <cell r="A2720" t="str">
            <v>3011628700AE50030000</v>
          </cell>
          <cell r="B2720" t="str">
            <v>PROSHARES ULT HIGH YIELD</v>
          </cell>
          <cell r="C2720" t="str">
            <v>ACCRUED ADMINISTRATION FEE</v>
          </cell>
          <cell r="D2720">
            <v>17671.68</v>
          </cell>
          <cell r="E2720">
            <v>43616</v>
          </cell>
          <cell r="F2720">
            <v>43808</v>
          </cell>
        </row>
        <row r="2721">
          <cell r="A2721" t="str">
            <v>3011628700AE50040000</v>
          </cell>
          <cell r="B2721" t="str">
            <v>PROSHARES ULT HIGH YIELD</v>
          </cell>
          <cell r="C2721" t="str">
            <v>ACCRUED ADMINISTRATION OUT OF POCKET</v>
          </cell>
          <cell r="D2721">
            <v>5254.17</v>
          </cell>
          <cell r="E2721">
            <v>43616</v>
          </cell>
          <cell r="F2721">
            <v>43808</v>
          </cell>
        </row>
        <row r="2722">
          <cell r="A2722" t="str">
            <v>3011628700AE50110000</v>
          </cell>
          <cell r="B2722" t="str">
            <v>PROSHARES ULT HIGH YIELD</v>
          </cell>
          <cell r="C2722" t="str">
            <v>ACCRUED SUB-ADVISORY FEE</v>
          </cell>
          <cell r="D2722">
            <v>573.20000000000005</v>
          </cell>
          <cell r="E2722">
            <v>43616</v>
          </cell>
          <cell r="F2722">
            <v>43808</v>
          </cell>
        </row>
        <row r="2723">
          <cell r="A2723" t="str">
            <v>3011628700AE50150000</v>
          </cell>
          <cell r="B2723" t="str">
            <v>PROSHARES ULT HIGH YIELD</v>
          </cell>
          <cell r="C2723" t="str">
            <v>ACCRUED AUDIT FEE</v>
          </cell>
          <cell r="D2723">
            <v>9029.86</v>
          </cell>
          <cell r="E2723">
            <v>43616</v>
          </cell>
          <cell r="F2723">
            <v>43808</v>
          </cell>
        </row>
        <row r="2724">
          <cell r="A2724" t="str">
            <v>3011628700AE50300000</v>
          </cell>
          <cell r="B2724" t="str">
            <v>PROSHARES ULT HIGH YIELD</v>
          </cell>
          <cell r="C2724" t="str">
            <v>ACCRUED PROFESSIONAL FEES</v>
          </cell>
          <cell r="D2724">
            <v>7.23</v>
          </cell>
          <cell r="E2724">
            <v>43616</v>
          </cell>
          <cell r="F2724">
            <v>43808</v>
          </cell>
        </row>
        <row r="2725">
          <cell r="A2725" t="str">
            <v>3011628700AE50650000</v>
          </cell>
          <cell r="B2725" t="str">
            <v>PROSHARES ULT HIGH YIELD</v>
          </cell>
          <cell r="C2725" t="str">
            <v>ACCRUED CUSTODY FEE</v>
          </cell>
          <cell r="D2725">
            <v>72.83</v>
          </cell>
          <cell r="E2725">
            <v>43616</v>
          </cell>
          <cell r="F2725">
            <v>43808</v>
          </cell>
        </row>
        <row r="2726">
          <cell r="A2726" t="str">
            <v>3011628700AE50700000</v>
          </cell>
          <cell r="B2726" t="str">
            <v>PROSHARES ULT HIGH YIELD</v>
          </cell>
          <cell r="C2726" t="str">
            <v>ACCRUED DIRECTORS/TRUSTEE FEE</v>
          </cell>
          <cell r="D2726">
            <v>39.340000000000003</v>
          </cell>
          <cell r="E2726">
            <v>43616</v>
          </cell>
          <cell r="F2726">
            <v>43808</v>
          </cell>
        </row>
        <row r="2727">
          <cell r="A2727" t="str">
            <v>3011628700AE50810000</v>
          </cell>
          <cell r="B2727" t="str">
            <v>PROSHARES ULT HIGH YIELD</v>
          </cell>
          <cell r="C2727" t="str">
            <v>ACCRUED MANAGEMENT FEES (VARIABLE)</v>
          </cell>
          <cell r="D2727">
            <v>4299.04</v>
          </cell>
          <cell r="E2727">
            <v>43616</v>
          </cell>
          <cell r="F2727">
            <v>43808</v>
          </cell>
        </row>
        <row r="2728">
          <cell r="A2728" t="str">
            <v>3011628700AE50900000</v>
          </cell>
          <cell r="B2728" t="str">
            <v>PROSHARES ULT HIGH YIELD</v>
          </cell>
          <cell r="C2728" t="str">
            <v>ACCRUED LEGAL FEE</v>
          </cell>
          <cell r="D2728">
            <v>1.1100000000000001</v>
          </cell>
          <cell r="E2728">
            <v>43616</v>
          </cell>
          <cell r="F2728">
            <v>43808</v>
          </cell>
        </row>
        <row r="2729">
          <cell r="A2729" t="str">
            <v>3011628700AE50950000</v>
          </cell>
          <cell r="B2729" t="str">
            <v>PROSHARES ULT HIGH YIELD</v>
          </cell>
          <cell r="C2729" t="str">
            <v>ACCRUED MISCELLANEOUS FEE</v>
          </cell>
          <cell r="D2729">
            <v>10.3</v>
          </cell>
          <cell r="E2729">
            <v>43616</v>
          </cell>
          <cell r="F2729">
            <v>43808</v>
          </cell>
        </row>
        <row r="2730">
          <cell r="A2730" t="str">
            <v>3011628700AE51520000</v>
          </cell>
          <cell r="B2730" t="str">
            <v>PROSHARES ULT HIGH YIELD</v>
          </cell>
          <cell r="C2730" t="str">
            <v>ACCRUED LISTING EXPENSE</v>
          </cell>
          <cell r="D2730">
            <v>-355.56</v>
          </cell>
          <cell r="E2730">
            <v>43616</v>
          </cell>
          <cell r="F2730">
            <v>43808</v>
          </cell>
        </row>
        <row r="2731">
          <cell r="A2731" t="str">
            <v>3011628700AE51600000</v>
          </cell>
          <cell r="B2731" t="str">
            <v>PROSHARES ULT HIGH YIELD</v>
          </cell>
          <cell r="C2731" t="str">
            <v>ACCRUED SHAREHOLDER REPORTING FEE</v>
          </cell>
          <cell r="D2731">
            <v>338.38</v>
          </cell>
          <cell r="E2731">
            <v>43616</v>
          </cell>
          <cell r="F2731">
            <v>43808</v>
          </cell>
        </row>
        <row r="2732">
          <cell r="A2732" t="str">
            <v>3011628700AE52310000</v>
          </cell>
          <cell r="B2732" t="str">
            <v>PROSHARES ULT HIGH YIELD</v>
          </cell>
          <cell r="C2732" t="str">
            <v>ACCRUED TREASURER SERVICES</v>
          </cell>
          <cell r="D2732">
            <v>963.66</v>
          </cell>
          <cell r="E2732">
            <v>43616</v>
          </cell>
          <cell r="F2732">
            <v>43808</v>
          </cell>
        </row>
        <row r="2733">
          <cell r="A2733" t="str">
            <v>3011628700AE52320000</v>
          </cell>
          <cell r="B2733" t="str">
            <v>PROSHARES ULT HIGH YIELD</v>
          </cell>
          <cell r="C2733" t="str">
            <v>ACCRUED LICENSING</v>
          </cell>
          <cell r="D2733">
            <v>40666.44</v>
          </cell>
          <cell r="E2733">
            <v>43616</v>
          </cell>
          <cell r="F2733">
            <v>43808</v>
          </cell>
        </row>
        <row r="2734">
          <cell r="A2734" t="str">
            <v>3011628700AE53060000</v>
          </cell>
          <cell r="B2734" t="str">
            <v>PROSHARES ULT HIGH YIELD</v>
          </cell>
          <cell r="C2734" t="str">
            <v>ACCRUED CCO EXPENSE</v>
          </cell>
          <cell r="D2734">
            <v>34.81</v>
          </cell>
          <cell r="E2734">
            <v>43616</v>
          </cell>
          <cell r="F2734">
            <v>43808</v>
          </cell>
        </row>
        <row r="2735">
          <cell r="A2735" t="str">
            <v>3011628700AE60100000</v>
          </cell>
          <cell r="B2735" t="str">
            <v>PROSHARES ULT HIGH YIELD</v>
          </cell>
          <cell r="C2735" t="str">
            <v>ACCRUED REGULATORY</v>
          </cell>
          <cell r="D2735">
            <v>19.059999999999999</v>
          </cell>
          <cell r="E2735">
            <v>43616</v>
          </cell>
          <cell r="F2735">
            <v>43808</v>
          </cell>
        </row>
        <row r="2736">
          <cell r="A2736" t="str">
            <v>3011628700AE66590000</v>
          </cell>
          <cell r="B2736" t="str">
            <v>PROSHARES ULT HIGH YIELD</v>
          </cell>
          <cell r="C2736" t="str">
            <v>ACCRUED EXCISE TAX</v>
          </cell>
          <cell r="D2736">
            <v>-899</v>
          </cell>
          <cell r="E2736">
            <v>43616</v>
          </cell>
          <cell r="F2736">
            <v>43808</v>
          </cell>
        </row>
        <row r="2737">
          <cell r="A2737" t="str">
            <v>3011628700AE69130000</v>
          </cell>
          <cell r="B2737" t="str">
            <v>PROSHARES ULT HIGH YIELD</v>
          </cell>
          <cell r="C2737" t="str">
            <v>ACCRUED OTHER EXPENSE</v>
          </cell>
          <cell r="D2737">
            <v>91.09</v>
          </cell>
          <cell r="E2737">
            <v>43616</v>
          </cell>
          <cell r="F2737">
            <v>43808</v>
          </cell>
        </row>
        <row r="2738">
          <cell r="A2738" t="str">
            <v>3011628700AE76010000</v>
          </cell>
          <cell r="B2738" t="str">
            <v>PROSHARES ULT HIGH YIELD</v>
          </cell>
          <cell r="C2738" t="str">
            <v>ACCRUED TAX EXPENSE</v>
          </cell>
          <cell r="D2738">
            <v>9652.9599999999991</v>
          </cell>
          <cell r="E2738">
            <v>43616</v>
          </cell>
          <cell r="F2738">
            <v>43808</v>
          </cell>
        </row>
        <row r="2739">
          <cell r="A2739" t="str">
            <v>3011628700AE84230000</v>
          </cell>
          <cell r="B2739" t="str">
            <v>PROSHARES ULT HIGH YIELD</v>
          </cell>
          <cell r="C2739" t="str">
            <v>ACCRUED LEGAL FEES OOP</v>
          </cell>
          <cell r="D2739">
            <v>-0.24</v>
          </cell>
          <cell r="E2739">
            <v>43616</v>
          </cell>
          <cell r="F2739">
            <v>43808</v>
          </cell>
        </row>
        <row r="2740">
          <cell r="A2740" t="str">
            <v>3011628700AE84240000</v>
          </cell>
          <cell r="B2740" t="str">
            <v>PROSHARES ULT HIGH YIELD</v>
          </cell>
          <cell r="C2740" t="str">
            <v>ACCRUED PROFESSIONAL FEES OOP</v>
          </cell>
          <cell r="D2740">
            <v>-0.38</v>
          </cell>
          <cell r="E2740">
            <v>43616</v>
          </cell>
          <cell r="F2740">
            <v>43808</v>
          </cell>
        </row>
        <row r="2741">
          <cell r="A2741" t="str">
            <v>30116287002150</v>
          </cell>
          <cell r="B2741" t="str">
            <v>PROSHARES ULT HIGH YIELD</v>
          </cell>
          <cell r="C2741" t="str">
            <v>SUBTOTAL</v>
          </cell>
          <cell r="D2741">
            <v>87469.98</v>
          </cell>
          <cell r="E2741">
            <v>43616</v>
          </cell>
          <cell r="F2741">
            <v>43808</v>
          </cell>
        </row>
        <row r="2742">
          <cell r="A2742" t="str">
            <v>30116287002550</v>
          </cell>
          <cell r="B2742" t="str">
            <v>PROSHARES ULT HIGH YIELD</v>
          </cell>
          <cell r="C2742" t="str">
            <v>TOTAL LIABILITIES</v>
          </cell>
          <cell r="D2742">
            <v>87469.98</v>
          </cell>
          <cell r="E2742">
            <v>43616</v>
          </cell>
          <cell r="F2742">
            <v>43808</v>
          </cell>
        </row>
        <row r="2743">
          <cell r="A2743" t="str">
            <v>30116287002600</v>
          </cell>
          <cell r="B2743" t="str">
            <v>PROSHARES ULT HIGH YIELD</v>
          </cell>
          <cell r="C2743" t="str">
            <v>TOTAL NET ASSETS AT MARKET</v>
          </cell>
          <cell r="D2743">
            <v>5407571.3399999999</v>
          </cell>
          <cell r="E2743">
            <v>43616</v>
          </cell>
          <cell r="F2743">
            <v>43808</v>
          </cell>
        </row>
        <row r="2744">
          <cell r="A2744" t="str">
            <v>30116287002650</v>
          </cell>
          <cell r="B2744" t="str">
            <v>PROSHARES ULT HIGH YIELD</v>
          </cell>
          <cell r="C2744" t="str">
            <v>FUND SHARES OUTSTANDING</v>
          </cell>
          <cell r="D2744">
            <v>75000</v>
          </cell>
          <cell r="E2744">
            <v>43616</v>
          </cell>
          <cell r="F2744">
            <v>43808</v>
          </cell>
        </row>
        <row r="2745">
          <cell r="A2745" t="str">
            <v>30116287002700</v>
          </cell>
          <cell r="B2745" t="str">
            <v>PROSHARES ULT HIGH YIELD</v>
          </cell>
          <cell r="C2745" t="str">
            <v>NET ASSET VALUE</v>
          </cell>
          <cell r="D2745">
            <v>72.100949999999997</v>
          </cell>
          <cell r="E2745">
            <v>43616</v>
          </cell>
          <cell r="F2745">
            <v>43808</v>
          </cell>
        </row>
        <row r="2746">
          <cell r="A2746" t="str">
            <v>30116287002750</v>
          </cell>
          <cell r="B2746" t="str">
            <v>PROSHARES ULT HIGH YIELD</v>
          </cell>
          <cell r="C2746" t="str">
            <v>NET ASSET VALUE (ROUNDED)</v>
          </cell>
          <cell r="D2746">
            <v>72.099999999999994</v>
          </cell>
          <cell r="E2746">
            <v>43616</v>
          </cell>
          <cell r="F2746">
            <v>43808</v>
          </cell>
        </row>
        <row r="2747">
          <cell r="A2747" t="str">
            <v>30116287002800</v>
          </cell>
          <cell r="B2747" t="str">
            <v>PROSHARES ULT HIGH YIELD</v>
          </cell>
          <cell r="C2747" t="str">
            <v>SUBSCRIPTIONS</v>
          </cell>
          <cell r="D2747">
            <v>32647543.5</v>
          </cell>
          <cell r="E2747">
            <v>43616</v>
          </cell>
          <cell r="F2747">
            <v>43808</v>
          </cell>
        </row>
        <row r="2748">
          <cell r="A2748" t="str">
            <v>30116287002950</v>
          </cell>
          <cell r="B2748" t="str">
            <v>PROSHARES ULT HIGH YIELD</v>
          </cell>
          <cell r="C2748" t="str">
            <v>REDEMPTIONS</v>
          </cell>
          <cell r="D2748">
            <v>-27725589.27</v>
          </cell>
          <cell r="E2748">
            <v>43616</v>
          </cell>
          <cell r="F2748">
            <v>43808</v>
          </cell>
        </row>
        <row r="2749">
          <cell r="A2749" t="str">
            <v>30116287003100</v>
          </cell>
          <cell r="B2749" t="str">
            <v>PROSHARES ULT HIGH YIELD</v>
          </cell>
          <cell r="C2749" t="str">
            <v>SUBTOTAL</v>
          </cell>
          <cell r="D2749">
            <v>4921954.2300000004</v>
          </cell>
          <cell r="E2749">
            <v>43616</v>
          </cell>
          <cell r="F2749">
            <v>43808</v>
          </cell>
        </row>
        <row r="2750">
          <cell r="A2750" t="str">
            <v>30116287003150</v>
          </cell>
          <cell r="B2750" t="str">
            <v>PROSHARES ULT HIGH YIELD</v>
          </cell>
          <cell r="C2750" t="str">
            <v>UNDISTRIBUTED GAIN/LOSS PRIOR</v>
          </cell>
          <cell r="D2750">
            <v>-3732.46</v>
          </cell>
          <cell r="E2750">
            <v>43616</v>
          </cell>
          <cell r="F2750">
            <v>43808</v>
          </cell>
        </row>
        <row r="2751">
          <cell r="A2751" t="str">
            <v>30116287003200</v>
          </cell>
          <cell r="B2751" t="str">
            <v>PROSHARES ULT HIGH YIELD</v>
          </cell>
          <cell r="C2751" t="str">
            <v>ADJ TO BEG BAL (GAIN/LOSS)</v>
          </cell>
          <cell r="D2751">
            <v>-60735</v>
          </cell>
          <cell r="E2751">
            <v>43616</v>
          </cell>
          <cell r="F2751">
            <v>43808</v>
          </cell>
        </row>
        <row r="2752">
          <cell r="A2752" t="str">
            <v>30116287003250</v>
          </cell>
          <cell r="B2752" t="str">
            <v>PROSHARES ULT HIGH YIELD</v>
          </cell>
          <cell r="C2752" t="str">
            <v>ADJUSTED UND GAIN/LOSS PRIOR</v>
          </cell>
          <cell r="D2752">
            <v>-64467.46</v>
          </cell>
          <cell r="E2752">
            <v>43616</v>
          </cell>
          <cell r="F2752">
            <v>43808</v>
          </cell>
        </row>
        <row r="2753">
          <cell r="A2753" t="str">
            <v>30116287003350</v>
          </cell>
          <cell r="B2753" t="str">
            <v>PROSHARES ULT HIGH YIELD</v>
          </cell>
          <cell r="C2753" t="str">
            <v>UNDISTRIBUTED INCOME PRIOR</v>
          </cell>
          <cell r="D2753">
            <v>14061.53</v>
          </cell>
          <cell r="E2753">
            <v>43616</v>
          </cell>
          <cell r="F2753">
            <v>43808</v>
          </cell>
        </row>
        <row r="2754">
          <cell r="A2754" t="str">
            <v>30116287003400</v>
          </cell>
          <cell r="B2754" t="str">
            <v>PROSHARES ULT HIGH YIELD</v>
          </cell>
          <cell r="C2754" t="str">
            <v>ADJ TO BEG BAL (INCOME)</v>
          </cell>
          <cell r="D2754">
            <v>60746</v>
          </cell>
          <cell r="E2754">
            <v>43616</v>
          </cell>
          <cell r="F2754">
            <v>43808</v>
          </cell>
        </row>
        <row r="2755">
          <cell r="A2755" t="str">
            <v>30116287003450</v>
          </cell>
          <cell r="B2755" t="str">
            <v>PROSHARES ULT HIGH YIELD</v>
          </cell>
          <cell r="C2755" t="str">
            <v>ADJUSTED UND INCOME PRIOR</v>
          </cell>
          <cell r="D2755">
            <v>74807.53</v>
          </cell>
          <cell r="E2755">
            <v>43616</v>
          </cell>
          <cell r="F2755">
            <v>43808</v>
          </cell>
        </row>
        <row r="2756">
          <cell r="A2756" t="str">
            <v>30116287003500</v>
          </cell>
          <cell r="B2756" t="str">
            <v>PROSHARES ULT HIGH YIELD</v>
          </cell>
          <cell r="C2756" t="str">
            <v>DISTRIBUTED INCOME</v>
          </cell>
          <cell r="D2756">
            <v>-79010.03</v>
          </cell>
          <cell r="E2756">
            <v>43616</v>
          </cell>
          <cell r="F2756">
            <v>43808</v>
          </cell>
        </row>
        <row r="2757">
          <cell r="A2757" t="str">
            <v>30116287003600</v>
          </cell>
          <cell r="B2757" t="str">
            <v>PROSHARES ULT HIGH YIELD</v>
          </cell>
          <cell r="C2757" t="str">
            <v>TOTAL CAPITAL</v>
          </cell>
          <cell r="D2757">
            <v>4853284.2699999996</v>
          </cell>
          <cell r="E2757">
            <v>43616</v>
          </cell>
          <cell r="F2757">
            <v>43808</v>
          </cell>
        </row>
        <row r="2758">
          <cell r="A2758" t="str">
            <v>3011628700I9001</v>
          </cell>
          <cell r="B2758" t="str">
            <v>PROSHARES ULT HIGH YIELD</v>
          </cell>
          <cell r="C2758" t="str">
            <v>DIVIDEND INCOME - U.S.</v>
          </cell>
          <cell r="D2758">
            <v>59935.54</v>
          </cell>
          <cell r="E2758">
            <v>43616</v>
          </cell>
          <cell r="F2758">
            <v>43808</v>
          </cell>
        </row>
        <row r="2759">
          <cell r="A2759" t="str">
            <v>3011628700I9070</v>
          </cell>
          <cell r="B2759" t="str">
            <v>PROSHARES ULT HIGH YIELD</v>
          </cell>
          <cell r="C2759" t="str">
            <v>INTEREST INCOME - OTHER</v>
          </cell>
          <cell r="D2759">
            <v>21886.89</v>
          </cell>
          <cell r="E2759">
            <v>43616</v>
          </cell>
          <cell r="F2759">
            <v>43808</v>
          </cell>
        </row>
        <row r="2760">
          <cell r="A2760" t="str">
            <v>3011628700I9071</v>
          </cell>
          <cell r="B2760" t="str">
            <v>PROSHARES ULT HIGH YIELD</v>
          </cell>
          <cell r="C2760" t="str">
            <v>INTEREST INCOME ON CURRENCY</v>
          </cell>
          <cell r="D2760">
            <v>2.5099999999999998</v>
          </cell>
          <cell r="E2760">
            <v>43616</v>
          </cell>
          <cell r="F2760">
            <v>43808</v>
          </cell>
        </row>
        <row r="2761">
          <cell r="A2761" t="str">
            <v>3011628700I9100</v>
          </cell>
          <cell r="B2761" t="str">
            <v>PROSHARES ULT HIGH YIELD</v>
          </cell>
          <cell r="C2761" t="str">
            <v>SECURITY LENDING INCOME</v>
          </cell>
          <cell r="D2761">
            <v>467.08</v>
          </cell>
          <cell r="E2761">
            <v>43616</v>
          </cell>
          <cell r="F2761">
            <v>43808</v>
          </cell>
        </row>
        <row r="2762">
          <cell r="A2762" t="str">
            <v>30116287003650</v>
          </cell>
          <cell r="B2762" t="str">
            <v>PROSHARES ULT HIGH YIELD</v>
          </cell>
          <cell r="C2762" t="str">
            <v>SUBTOTAL</v>
          </cell>
          <cell r="D2762">
            <v>82292.02</v>
          </cell>
          <cell r="E2762">
            <v>43616</v>
          </cell>
          <cell r="F2762">
            <v>43808</v>
          </cell>
        </row>
        <row r="2763">
          <cell r="A2763" t="str">
            <v>30116287004000</v>
          </cell>
          <cell r="B2763" t="str">
            <v>PROSHARES ULT HIGH YIELD</v>
          </cell>
          <cell r="C2763" t="str">
            <v>TOTAL INCOME</v>
          </cell>
          <cell r="D2763">
            <v>82292.02</v>
          </cell>
          <cell r="E2763">
            <v>43616</v>
          </cell>
          <cell r="F2763">
            <v>43808</v>
          </cell>
        </row>
        <row r="2764">
          <cell r="A2764" t="str">
            <v>3011628700E50030000</v>
          </cell>
          <cell r="B2764" t="str">
            <v>PROSHARES ULT HIGH YIELD</v>
          </cell>
          <cell r="C2764" t="str">
            <v>ADMINISTRATION FEE</v>
          </cell>
          <cell r="D2764">
            <v>-21041.279999999999</v>
          </cell>
          <cell r="E2764">
            <v>43616</v>
          </cell>
          <cell r="F2764">
            <v>43808</v>
          </cell>
        </row>
        <row r="2765">
          <cell r="A2765" t="str">
            <v>3011628700E50040000</v>
          </cell>
          <cell r="B2765" t="str">
            <v>PROSHARES ULT HIGH YIELD</v>
          </cell>
          <cell r="C2765" t="str">
            <v>ADMINISTRATION OUT OF POCKET</v>
          </cell>
          <cell r="D2765">
            <v>-6240.59</v>
          </cell>
          <cell r="E2765">
            <v>43616</v>
          </cell>
          <cell r="F2765">
            <v>43808</v>
          </cell>
        </row>
        <row r="2766">
          <cell r="A2766" t="str">
            <v>3011628700E50110000</v>
          </cell>
          <cell r="B2766" t="str">
            <v>PROSHARES ULT HIGH YIELD</v>
          </cell>
          <cell r="C2766" t="str">
            <v>SUB-ADVISORY FEE</v>
          </cell>
          <cell r="D2766">
            <v>-2718.85</v>
          </cell>
          <cell r="E2766">
            <v>43616</v>
          </cell>
          <cell r="F2766">
            <v>43808</v>
          </cell>
        </row>
        <row r="2767">
          <cell r="A2767" t="str">
            <v>3011628700E50150000</v>
          </cell>
          <cell r="B2767" t="str">
            <v>PROSHARES ULT HIGH YIELD</v>
          </cell>
          <cell r="C2767" t="str">
            <v>AUDIT FEE</v>
          </cell>
          <cell r="D2767">
            <v>-9033.39</v>
          </cell>
          <cell r="E2767">
            <v>43616</v>
          </cell>
          <cell r="F2767">
            <v>43808</v>
          </cell>
        </row>
        <row r="2768">
          <cell r="A2768" t="str">
            <v>3011628700E50300000</v>
          </cell>
          <cell r="B2768" t="str">
            <v>PROSHARES ULT HIGH YIELD</v>
          </cell>
          <cell r="C2768" t="str">
            <v>PROFESSIONAL FEES</v>
          </cell>
          <cell r="D2768">
            <v>-14.57</v>
          </cell>
          <cell r="E2768">
            <v>43616</v>
          </cell>
          <cell r="F2768">
            <v>43808</v>
          </cell>
        </row>
        <row r="2769">
          <cell r="A2769" t="str">
            <v>3011628700E50650000</v>
          </cell>
          <cell r="B2769" t="str">
            <v>PROSHARES ULT HIGH YIELD</v>
          </cell>
          <cell r="C2769" t="str">
            <v>CUSTODY FEE</v>
          </cell>
          <cell r="D2769">
            <v>-101.33</v>
          </cell>
          <cell r="E2769">
            <v>43616</v>
          </cell>
          <cell r="F2769">
            <v>43808</v>
          </cell>
        </row>
        <row r="2770">
          <cell r="A2770" t="str">
            <v>3011628700E50700000</v>
          </cell>
          <cell r="B2770" t="str">
            <v>PROSHARES ULT HIGH YIELD</v>
          </cell>
          <cell r="C2770" t="str">
            <v>DIRECTORS/TRUSTEE FEE</v>
          </cell>
          <cell r="D2770">
            <v>-56.21</v>
          </cell>
          <cell r="E2770">
            <v>43616</v>
          </cell>
          <cell r="F2770">
            <v>43808</v>
          </cell>
        </row>
        <row r="2771">
          <cell r="A2771" t="str">
            <v>3011628700E50810000</v>
          </cell>
          <cell r="B2771" t="str">
            <v>PROSHARES ULT HIGH YIELD</v>
          </cell>
          <cell r="C2771" t="str">
            <v>MANAGEMENT FEES (VARIABLE)</v>
          </cell>
          <cell r="D2771">
            <v>-20391.25</v>
          </cell>
          <cell r="E2771">
            <v>43616</v>
          </cell>
          <cell r="F2771">
            <v>43808</v>
          </cell>
        </row>
        <row r="2772">
          <cell r="A2772" t="str">
            <v>3011628700E50850000</v>
          </cell>
          <cell r="B2772" t="str">
            <v>PROSHARES ULT HIGH YIELD</v>
          </cell>
          <cell r="C2772" t="str">
            <v>INSURANCE FEE</v>
          </cell>
          <cell r="D2772">
            <v>-26.88</v>
          </cell>
          <cell r="E2772">
            <v>43616</v>
          </cell>
          <cell r="F2772">
            <v>43808</v>
          </cell>
        </row>
        <row r="2773">
          <cell r="A2773" t="str">
            <v>3011628700E50900000</v>
          </cell>
          <cell r="B2773" t="str">
            <v>PROSHARES ULT HIGH YIELD</v>
          </cell>
          <cell r="C2773" t="str">
            <v>LEGAL FEE</v>
          </cell>
          <cell r="D2773">
            <v>-34.409999999999997</v>
          </cell>
          <cell r="E2773">
            <v>43616</v>
          </cell>
          <cell r="F2773">
            <v>43808</v>
          </cell>
        </row>
        <row r="2774">
          <cell r="A2774" t="str">
            <v>3011628700E50950000</v>
          </cell>
          <cell r="B2774" t="str">
            <v>PROSHARES ULT HIGH YIELD</v>
          </cell>
          <cell r="C2774" t="str">
            <v>MISCELLANEOUS FEE</v>
          </cell>
          <cell r="D2774">
            <v>-10.3</v>
          </cell>
          <cell r="E2774">
            <v>43616</v>
          </cell>
          <cell r="F2774">
            <v>43808</v>
          </cell>
        </row>
        <row r="2775">
          <cell r="A2775" t="str">
            <v>3011628700E51520000</v>
          </cell>
          <cell r="B2775" t="str">
            <v>PROSHARES ULT HIGH YIELD</v>
          </cell>
          <cell r="C2775" t="str">
            <v>LISTING EXPENSE</v>
          </cell>
          <cell r="D2775">
            <v>-4659.84</v>
          </cell>
          <cell r="E2775">
            <v>43616</v>
          </cell>
          <cell r="F2775">
            <v>43808</v>
          </cell>
        </row>
        <row r="2776">
          <cell r="A2776" t="str">
            <v>3011628700E51600000</v>
          </cell>
          <cell r="B2776" t="str">
            <v>PROSHARES ULT HIGH YIELD</v>
          </cell>
          <cell r="C2776" t="str">
            <v>SHAREHOLDER REPORTING FEE</v>
          </cell>
          <cell r="D2776">
            <v>-693.42</v>
          </cell>
          <cell r="E2776">
            <v>43616</v>
          </cell>
          <cell r="F2776">
            <v>43808</v>
          </cell>
        </row>
        <row r="2777">
          <cell r="A2777" t="str">
            <v>3011628700E52150000</v>
          </cell>
          <cell r="B2777" t="str">
            <v>PROSHARES ULT HIGH YIELD</v>
          </cell>
          <cell r="C2777" t="str">
            <v>REIMBURSEMENT OF ADVISOR EXPENSE</v>
          </cell>
          <cell r="D2777">
            <v>59970.02</v>
          </cell>
          <cell r="E2777">
            <v>43616</v>
          </cell>
          <cell r="F2777">
            <v>43808</v>
          </cell>
        </row>
        <row r="2778">
          <cell r="A2778" t="str">
            <v>3011628700E52300000</v>
          </cell>
          <cell r="B2778" t="str">
            <v>PROSHARES ULT HIGH YIELD</v>
          </cell>
          <cell r="C2778" t="str">
            <v>WAIVER FROM ADVISOR EXPENSE</v>
          </cell>
          <cell r="D2778">
            <v>20391.25</v>
          </cell>
          <cell r="E2778">
            <v>43616</v>
          </cell>
          <cell r="F2778">
            <v>43808</v>
          </cell>
        </row>
        <row r="2779">
          <cell r="A2779" t="str">
            <v>3011628700E52310000</v>
          </cell>
          <cell r="B2779" t="str">
            <v>PROSHARES ULT HIGH YIELD</v>
          </cell>
          <cell r="C2779" t="str">
            <v>TREASURER SERVICES</v>
          </cell>
          <cell r="D2779">
            <v>-1842.98</v>
          </cell>
          <cell r="E2779">
            <v>43616</v>
          </cell>
          <cell r="F2779">
            <v>43808</v>
          </cell>
        </row>
        <row r="2780">
          <cell r="A2780" t="str">
            <v>3011628700E52320000</v>
          </cell>
          <cell r="B2780" t="str">
            <v>PROSHARES ULT HIGH YIELD</v>
          </cell>
          <cell r="C2780" t="str">
            <v>LICENSING</v>
          </cell>
          <cell r="D2780">
            <v>-27540.48</v>
          </cell>
          <cell r="E2780">
            <v>43616</v>
          </cell>
          <cell r="F2780">
            <v>43808</v>
          </cell>
        </row>
        <row r="2781">
          <cell r="A2781" t="str">
            <v>3011628700E53060000</v>
          </cell>
          <cell r="B2781" t="str">
            <v>PROSHARES ULT HIGH YIELD</v>
          </cell>
          <cell r="C2781" t="str">
            <v>CCO EXPENSE</v>
          </cell>
          <cell r="D2781">
            <v>-22.91</v>
          </cell>
          <cell r="E2781">
            <v>43616</v>
          </cell>
          <cell r="F2781">
            <v>43808</v>
          </cell>
        </row>
        <row r="2782">
          <cell r="A2782" t="str">
            <v>3011628700E60100000</v>
          </cell>
          <cell r="B2782" t="str">
            <v>PROSHARES ULT HIGH YIELD</v>
          </cell>
          <cell r="C2782" t="str">
            <v>REGULATORY</v>
          </cell>
          <cell r="D2782">
            <v>-51.54</v>
          </cell>
          <cell r="E2782">
            <v>43616</v>
          </cell>
          <cell r="F2782">
            <v>43808</v>
          </cell>
        </row>
        <row r="2783">
          <cell r="A2783" t="str">
            <v>3011628700E66590000</v>
          </cell>
          <cell r="B2783" t="str">
            <v>PROSHARES ULT HIGH YIELD</v>
          </cell>
          <cell r="C2783" t="str">
            <v>EXCISE TAX</v>
          </cell>
          <cell r="D2783">
            <v>-2625</v>
          </cell>
          <cell r="E2783">
            <v>43616</v>
          </cell>
          <cell r="F2783">
            <v>43808</v>
          </cell>
        </row>
        <row r="2784">
          <cell r="A2784" t="str">
            <v>3011628700E69130000</v>
          </cell>
          <cell r="B2784" t="str">
            <v>PROSHARES ULT HIGH YIELD</v>
          </cell>
          <cell r="C2784" t="str">
            <v>OTHER EXPENSE</v>
          </cell>
          <cell r="D2784">
            <v>-172.34</v>
          </cell>
          <cell r="E2784">
            <v>43616</v>
          </cell>
          <cell r="F2784">
            <v>43808</v>
          </cell>
        </row>
        <row r="2785">
          <cell r="A2785" t="str">
            <v>3011628700E76010000</v>
          </cell>
          <cell r="B2785" t="str">
            <v>PROSHARES ULT HIGH YIELD</v>
          </cell>
          <cell r="C2785" t="str">
            <v>TAX EXPENSE</v>
          </cell>
          <cell r="D2785">
            <v>-11475.84</v>
          </cell>
          <cell r="E2785">
            <v>43616</v>
          </cell>
          <cell r="F2785">
            <v>43808</v>
          </cell>
        </row>
        <row r="2786">
          <cell r="A2786" t="str">
            <v>30116287004060</v>
          </cell>
          <cell r="B2786" t="str">
            <v>PROSHARES ULT HIGH YIELD</v>
          </cell>
          <cell r="C2786" t="str">
            <v>TOTAL EXPENSES</v>
          </cell>
          <cell r="D2786">
            <v>-28392.14</v>
          </cell>
          <cell r="E2786">
            <v>43616</v>
          </cell>
          <cell r="F2786">
            <v>43808</v>
          </cell>
        </row>
        <row r="2787">
          <cell r="A2787" t="str">
            <v>30116287004100</v>
          </cell>
          <cell r="B2787" t="str">
            <v>PROSHARES ULT HIGH YIELD</v>
          </cell>
          <cell r="C2787" t="str">
            <v>TOTAL NET INCOME</v>
          </cell>
          <cell r="D2787">
            <v>53899.88</v>
          </cell>
          <cell r="E2787">
            <v>43616</v>
          </cell>
          <cell r="F2787">
            <v>43808</v>
          </cell>
        </row>
        <row r="2788">
          <cell r="A2788" t="str">
            <v>30116287004150</v>
          </cell>
          <cell r="B2788" t="str">
            <v>PROSHARES ULT HIGH YIELD</v>
          </cell>
          <cell r="C2788" t="str">
            <v>INVESTMENT SHORT SHORT GAIN</v>
          </cell>
          <cell r="D2788">
            <v>455861.39</v>
          </cell>
          <cell r="E2788">
            <v>43616</v>
          </cell>
          <cell r="F2788">
            <v>43808</v>
          </cell>
        </row>
        <row r="2789">
          <cell r="A2789" t="str">
            <v>30116287004450</v>
          </cell>
          <cell r="B2789" t="str">
            <v>PROSHARES ULT HIGH YIELD</v>
          </cell>
          <cell r="C2789" t="str">
            <v>SUBTOTAL</v>
          </cell>
          <cell r="D2789">
            <v>455861.39</v>
          </cell>
          <cell r="E2789">
            <v>43616</v>
          </cell>
          <cell r="F2789">
            <v>43808</v>
          </cell>
        </row>
        <row r="2790">
          <cell r="A2790" t="str">
            <v>30116287005400</v>
          </cell>
          <cell r="B2790" t="str">
            <v>PROSHARES ULT HIGH YIELD</v>
          </cell>
          <cell r="C2790" t="str">
            <v>TOTAL GAIN/LOSS</v>
          </cell>
          <cell r="D2790">
            <v>455861.39</v>
          </cell>
          <cell r="E2790">
            <v>43616</v>
          </cell>
          <cell r="F2790">
            <v>43808</v>
          </cell>
        </row>
        <row r="2791">
          <cell r="A2791" t="str">
            <v>30116287005450</v>
          </cell>
          <cell r="B2791" t="str">
            <v>PROSHARES ULT HIGH YIELD</v>
          </cell>
          <cell r="C2791" t="str">
            <v>INVESTMENTS</v>
          </cell>
          <cell r="D2791">
            <v>44525.8</v>
          </cell>
          <cell r="E2791">
            <v>43616</v>
          </cell>
          <cell r="F2791">
            <v>43808</v>
          </cell>
        </row>
        <row r="2792">
          <cell r="A2792" t="str">
            <v>30116287005650</v>
          </cell>
          <cell r="B2792" t="str">
            <v>PROSHARES ULT HIGH YIELD</v>
          </cell>
          <cell r="C2792" t="str">
            <v>TOTAL UNREALIZED GAIN/LOSS - INVESTMENTS</v>
          </cell>
          <cell r="D2792">
            <v>44525.8</v>
          </cell>
          <cell r="E2792">
            <v>43616</v>
          </cell>
          <cell r="F2792">
            <v>43808</v>
          </cell>
        </row>
        <row r="2793">
          <cell r="A2793" t="str">
            <v>30116287006000</v>
          </cell>
          <cell r="B2793" t="str">
            <v>PROSHARES ULT HIGH YIELD</v>
          </cell>
          <cell r="C2793" t="str">
            <v>TOTAL EQUITY</v>
          </cell>
          <cell r="D2793">
            <v>5407571.3399999999</v>
          </cell>
          <cell r="E2793">
            <v>43616</v>
          </cell>
          <cell r="F2793">
            <v>43808</v>
          </cell>
        </row>
        <row r="2794">
          <cell r="A2794" t="str">
            <v>30116287006050</v>
          </cell>
          <cell r="B2794" t="str">
            <v>PROSHARES ULT HIGH YIELD</v>
          </cell>
          <cell r="C2794" t="str">
            <v>BALANCE</v>
          </cell>
          <cell r="D2794">
            <v>0</v>
          </cell>
          <cell r="E2794">
            <v>43616</v>
          </cell>
          <cell r="F2794">
            <v>43808</v>
          </cell>
        </row>
        <row r="2795">
          <cell r="A2795" t="str">
            <v>3011691900S3000</v>
          </cell>
          <cell r="B2795" t="str">
            <v>PROSHARES SHORT 7-10 YR</v>
          </cell>
          <cell r="C2795" t="str">
            <v>DERIVATIVES</v>
          </cell>
          <cell r="D2795">
            <v>-1640653.86</v>
          </cell>
          <cell r="E2795">
            <v>43616</v>
          </cell>
          <cell r="F2795">
            <v>43808</v>
          </cell>
        </row>
        <row r="2796">
          <cell r="A2796" t="str">
            <v>3011691900S4000</v>
          </cell>
          <cell r="B2796" t="str">
            <v>PROSHARES SHORT 7-10 YR</v>
          </cell>
          <cell r="C2796" t="str">
            <v>CASH EQUIVALENTS</v>
          </cell>
          <cell r="D2796">
            <v>16320910.779999999</v>
          </cell>
          <cell r="E2796">
            <v>43616</v>
          </cell>
          <cell r="F2796">
            <v>43808</v>
          </cell>
        </row>
        <row r="2797">
          <cell r="A2797" t="str">
            <v>3011691900S5000</v>
          </cell>
          <cell r="B2797" t="str">
            <v>PROSHARES SHORT 7-10 YR</v>
          </cell>
          <cell r="C2797" t="str">
            <v>SHORT TERM INVESTMENTS</v>
          </cell>
          <cell r="D2797">
            <v>5184306.99</v>
          </cell>
          <cell r="E2797">
            <v>43616</v>
          </cell>
          <cell r="F2797">
            <v>43808</v>
          </cell>
        </row>
        <row r="2798">
          <cell r="A2798" t="str">
            <v>30116919001000</v>
          </cell>
          <cell r="B2798" t="str">
            <v>PROSHARES SHORT 7-10 YR</v>
          </cell>
          <cell r="C2798" t="str">
            <v>TOTAL INVESTMENTS</v>
          </cell>
          <cell r="D2798">
            <v>19864563.91</v>
          </cell>
          <cell r="E2798">
            <v>43616</v>
          </cell>
          <cell r="F2798">
            <v>43808</v>
          </cell>
        </row>
        <row r="2799">
          <cell r="A2799" t="str">
            <v>30116919001050</v>
          </cell>
          <cell r="B2799" t="str">
            <v>PROSHARES SHORT 7-10 YR</v>
          </cell>
          <cell r="C2799" t="str">
            <v>CASH</v>
          </cell>
          <cell r="D2799">
            <v>708303.68</v>
          </cell>
          <cell r="E2799">
            <v>43616</v>
          </cell>
          <cell r="F2799">
            <v>43808</v>
          </cell>
        </row>
        <row r="2800">
          <cell r="A2800" t="str">
            <v>30116919001100</v>
          </cell>
          <cell r="B2800" t="str">
            <v>PROSHARES SHORT 7-10 YR</v>
          </cell>
          <cell r="C2800" t="str">
            <v>FOREIGN CURRENCY HOLDINGS</v>
          </cell>
          <cell r="D2800">
            <v>3378.6</v>
          </cell>
          <cell r="E2800">
            <v>43616</v>
          </cell>
          <cell r="F2800">
            <v>43808</v>
          </cell>
        </row>
        <row r="2801">
          <cell r="A2801" t="str">
            <v>3011691900AI9070</v>
          </cell>
          <cell r="B2801" t="str">
            <v>PROSHARES SHORT 7-10 YR</v>
          </cell>
          <cell r="C2801" t="str">
            <v>ACCRUED INTEREST INCOME - OTHER</v>
          </cell>
          <cell r="D2801">
            <v>666.3</v>
          </cell>
          <cell r="E2801">
            <v>43616</v>
          </cell>
          <cell r="F2801">
            <v>43808</v>
          </cell>
        </row>
        <row r="2802">
          <cell r="A2802" t="str">
            <v>30116919001200</v>
          </cell>
          <cell r="B2802" t="str">
            <v>PROSHARES SHORT 7-10 YR</v>
          </cell>
          <cell r="C2802" t="str">
            <v>SUBTOTAL</v>
          </cell>
          <cell r="D2802">
            <v>666.3</v>
          </cell>
          <cell r="E2802">
            <v>43616</v>
          </cell>
          <cell r="F2802">
            <v>43808</v>
          </cell>
        </row>
        <row r="2803">
          <cell r="A2803" t="str">
            <v>3011691900P50850000</v>
          </cell>
          <cell r="B2803" t="str">
            <v>PROSHARES SHORT 7-10 YR</v>
          </cell>
          <cell r="C2803" t="str">
            <v>PREPAID INSURANCE FEE</v>
          </cell>
          <cell r="D2803">
            <v>177.79</v>
          </cell>
          <cell r="E2803">
            <v>43616</v>
          </cell>
          <cell r="F2803">
            <v>43808</v>
          </cell>
        </row>
        <row r="2804">
          <cell r="A2804" t="str">
            <v>3011691900P52300000</v>
          </cell>
          <cell r="B2804" t="str">
            <v>PROSHARES SHORT 7-10 YR</v>
          </cell>
          <cell r="C2804" t="str">
            <v>PREPAID WAIVER FROM ADVISOR EXPENSE</v>
          </cell>
          <cell r="D2804">
            <v>6471.6</v>
          </cell>
          <cell r="E2804">
            <v>43616</v>
          </cell>
          <cell r="F2804">
            <v>43808</v>
          </cell>
        </row>
        <row r="2805">
          <cell r="A2805" t="str">
            <v>30116919001650</v>
          </cell>
          <cell r="B2805" t="str">
            <v>PROSHARES SHORT 7-10 YR</v>
          </cell>
          <cell r="C2805" t="str">
            <v>APP/DEP FUTURES</v>
          </cell>
          <cell r="D2805">
            <v>3056.62</v>
          </cell>
          <cell r="E2805">
            <v>43616</v>
          </cell>
          <cell r="F2805">
            <v>43808</v>
          </cell>
        </row>
        <row r="2806">
          <cell r="A2806" t="str">
            <v>30116919001800</v>
          </cell>
          <cell r="B2806" t="str">
            <v>PROSHARES SHORT 7-10 YR</v>
          </cell>
          <cell r="C2806" t="str">
            <v>SUBTOTAL</v>
          </cell>
          <cell r="D2806">
            <v>9706.01</v>
          </cell>
          <cell r="E2806">
            <v>43616</v>
          </cell>
          <cell r="F2806">
            <v>43808</v>
          </cell>
        </row>
        <row r="2807">
          <cell r="A2807" t="str">
            <v>30116919001850</v>
          </cell>
          <cell r="B2807" t="str">
            <v>PROSHARES SHORT 7-10 YR</v>
          </cell>
          <cell r="C2807" t="str">
            <v>TOTAL ASSETS</v>
          </cell>
          <cell r="D2807">
            <v>20586618.5</v>
          </cell>
          <cell r="E2807">
            <v>43616</v>
          </cell>
          <cell r="F2807">
            <v>43808</v>
          </cell>
        </row>
        <row r="2808">
          <cell r="A2808" t="str">
            <v>3011691900AE50030000</v>
          </cell>
          <cell r="B2808" t="str">
            <v>PROSHARES SHORT 7-10 YR</v>
          </cell>
          <cell r="C2808" t="str">
            <v>ACCRUED ADMINISTRATION FEE</v>
          </cell>
          <cell r="D2808">
            <v>10821.17</v>
          </cell>
          <cell r="E2808">
            <v>43616</v>
          </cell>
          <cell r="F2808">
            <v>43808</v>
          </cell>
        </row>
        <row r="2809">
          <cell r="A2809" t="str">
            <v>3011691900AE50040000</v>
          </cell>
          <cell r="B2809" t="str">
            <v>PROSHARES SHORT 7-10 YR</v>
          </cell>
          <cell r="C2809" t="str">
            <v>ACCRUED ADMINISTRATION OUT OF POCKET</v>
          </cell>
          <cell r="D2809">
            <v>2971.37</v>
          </cell>
          <cell r="E2809">
            <v>43616</v>
          </cell>
          <cell r="F2809">
            <v>43808</v>
          </cell>
        </row>
        <row r="2810">
          <cell r="A2810" t="str">
            <v>3011691900AE50110000</v>
          </cell>
          <cell r="B2810" t="str">
            <v>PROSHARES SHORT 7-10 YR</v>
          </cell>
          <cell r="C2810" t="str">
            <v>ACCRUED SUB-ADVISORY FEE</v>
          </cell>
          <cell r="D2810">
            <v>2189.67</v>
          </cell>
          <cell r="E2810">
            <v>43616</v>
          </cell>
          <cell r="F2810">
            <v>43808</v>
          </cell>
        </row>
        <row r="2811">
          <cell r="A2811" t="str">
            <v>3011691900AE50150000</v>
          </cell>
          <cell r="B2811" t="str">
            <v>PROSHARES SHORT 7-10 YR</v>
          </cell>
          <cell r="C2811" t="str">
            <v>ACCRUED AUDIT FEE</v>
          </cell>
          <cell r="D2811">
            <v>9132.6200000000008</v>
          </cell>
          <cell r="E2811">
            <v>43616</v>
          </cell>
          <cell r="F2811">
            <v>43808</v>
          </cell>
        </row>
        <row r="2812">
          <cell r="A2812" t="str">
            <v>3011691900AE50300000</v>
          </cell>
          <cell r="B2812" t="str">
            <v>PROSHARES SHORT 7-10 YR</v>
          </cell>
          <cell r="C2812" t="str">
            <v>ACCRUED PROFESSIONAL FEES</v>
          </cell>
          <cell r="D2812">
            <v>50.97</v>
          </cell>
          <cell r="E2812">
            <v>43616</v>
          </cell>
          <cell r="F2812">
            <v>43808</v>
          </cell>
        </row>
        <row r="2813">
          <cell r="A2813" t="str">
            <v>3011691900AE50650000</v>
          </cell>
          <cell r="B2813" t="str">
            <v>PROSHARES SHORT 7-10 YR</v>
          </cell>
          <cell r="C2813" t="str">
            <v>ACCRUED CUSTODY FEE</v>
          </cell>
          <cell r="D2813">
            <v>1929.81</v>
          </cell>
          <cell r="E2813">
            <v>43616</v>
          </cell>
          <cell r="F2813">
            <v>43808</v>
          </cell>
        </row>
        <row r="2814">
          <cell r="A2814" t="str">
            <v>3011691900AE50700000</v>
          </cell>
          <cell r="B2814" t="str">
            <v>PROSHARES SHORT 7-10 YR</v>
          </cell>
          <cell r="C2814" t="str">
            <v>ACCRUED DIRECTORS/TRUSTEE FEE</v>
          </cell>
          <cell r="D2814">
            <v>156.97999999999999</v>
          </cell>
          <cell r="E2814">
            <v>43616</v>
          </cell>
          <cell r="F2814">
            <v>43808</v>
          </cell>
        </row>
        <row r="2815">
          <cell r="A2815" t="str">
            <v>3011691900AE50810000</v>
          </cell>
          <cell r="B2815" t="str">
            <v>PROSHARES SHORT 7-10 YR</v>
          </cell>
          <cell r="C2815" t="str">
            <v>ACCRUED MANAGEMENT FEES (VARIABLE)</v>
          </cell>
          <cell r="D2815">
            <v>16422.82</v>
          </cell>
          <cell r="E2815">
            <v>43616</v>
          </cell>
          <cell r="F2815">
            <v>43808</v>
          </cell>
        </row>
        <row r="2816">
          <cell r="A2816" t="str">
            <v>3011691900AE50900000</v>
          </cell>
          <cell r="B2816" t="str">
            <v>PROSHARES SHORT 7-10 YR</v>
          </cell>
          <cell r="C2816" t="str">
            <v>ACCRUED LEGAL FEE</v>
          </cell>
          <cell r="D2816">
            <v>7.72</v>
          </cell>
          <cell r="E2816">
            <v>43616</v>
          </cell>
          <cell r="F2816">
            <v>43808</v>
          </cell>
        </row>
        <row r="2817">
          <cell r="A2817" t="str">
            <v>3011691900AE51520000</v>
          </cell>
          <cell r="B2817" t="str">
            <v>PROSHARES SHORT 7-10 YR</v>
          </cell>
          <cell r="C2817" t="str">
            <v>ACCRUED LISTING EXPENSE</v>
          </cell>
          <cell r="D2817">
            <v>-355.56</v>
          </cell>
          <cell r="E2817">
            <v>43616</v>
          </cell>
          <cell r="F2817">
            <v>43808</v>
          </cell>
        </row>
        <row r="2818">
          <cell r="A2818" t="str">
            <v>3011691900AE51600000</v>
          </cell>
          <cell r="B2818" t="str">
            <v>PROSHARES SHORT 7-10 YR</v>
          </cell>
          <cell r="C2818" t="str">
            <v>ACCRUED SHAREHOLDER REPORTING FEE</v>
          </cell>
          <cell r="D2818">
            <v>8446.44</v>
          </cell>
          <cell r="E2818">
            <v>43616</v>
          </cell>
          <cell r="F2818">
            <v>43808</v>
          </cell>
        </row>
        <row r="2819">
          <cell r="A2819" t="str">
            <v>3011691900AE52310000</v>
          </cell>
          <cell r="B2819" t="str">
            <v>PROSHARES SHORT 7-10 YR</v>
          </cell>
          <cell r="C2819" t="str">
            <v>ACCRUED TREASURER SERVICES</v>
          </cell>
          <cell r="D2819">
            <v>1032.18</v>
          </cell>
          <cell r="E2819">
            <v>43616</v>
          </cell>
          <cell r="F2819">
            <v>43808</v>
          </cell>
        </row>
        <row r="2820">
          <cell r="A2820" t="str">
            <v>3011691900AE53060000</v>
          </cell>
          <cell r="B2820" t="str">
            <v>PROSHARES SHORT 7-10 YR</v>
          </cell>
          <cell r="C2820" t="str">
            <v>ACCRUED CCO EXPENSE</v>
          </cell>
          <cell r="D2820">
            <v>361.58</v>
          </cell>
          <cell r="E2820">
            <v>43616</v>
          </cell>
          <cell r="F2820">
            <v>43808</v>
          </cell>
        </row>
        <row r="2821">
          <cell r="A2821" t="str">
            <v>3011691900AE60100000</v>
          </cell>
          <cell r="B2821" t="str">
            <v>PROSHARES SHORT 7-10 YR</v>
          </cell>
          <cell r="C2821" t="str">
            <v>ACCRUED REGULATORY</v>
          </cell>
          <cell r="D2821">
            <v>84.47</v>
          </cell>
          <cell r="E2821">
            <v>43616</v>
          </cell>
          <cell r="F2821">
            <v>43808</v>
          </cell>
        </row>
        <row r="2822">
          <cell r="A2822" t="str">
            <v>3011691900AE62520000</v>
          </cell>
          <cell r="B2822" t="str">
            <v>PROSHARES SHORT 7-10 YR</v>
          </cell>
          <cell r="C2822" t="str">
            <v>ACCRUED BASIS POINT LICENSING FEE</v>
          </cell>
          <cell r="D2822">
            <v>2179.12</v>
          </cell>
          <cell r="E2822">
            <v>43616</v>
          </cell>
          <cell r="F2822">
            <v>43808</v>
          </cell>
        </row>
        <row r="2823">
          <cell r="A2823" t="str">
            <v>3011691900AE69130000</v>
          </cell>
          <cell r="B2823" t="str">
            <v>PROSHARES SHORT 7-10 YR</v>
          </cell>
          <cell r="C2823" t="str">
            <v>ACCRUED OTHER EXPENSE</v>
          </cell>
          <cell r="D2823">
            <v>71.650000000000006</v>
          </cell>
          <cell r="E2823">
            <v>43616</v>
          </cell>
          <cell r="F2823">
            <v>43808</v>
          </cell>
        </row>
        <row r="2824">
          <cell r="A2824" t="str">
            <v>3011691900AE76010000</v>
          </cell>
          <cell r="B2824" t="str">
            <v>PROSHARES SHORT 7-10 YR</v>
          </cell>
          <cell r="C2824" t="str">
            <v>ACCRUED TAX EXPENSE</v>
          </cell>
          <cell r="D2824">
            <v>2371.9699999999998</v>
          </cell>
          <cell r="E2824">
            <v>43616</v>
          </cell>
          <cell r="F2824">
            <v>43808</v>
          </cell>
        </row>
        <row r="2825">
          <cell r="A2825" t="str">
            <v>3011691900AE84230000</v>
          </cell>
          <cell r="B2825" t="str">
            <v>PROSHARES SHORT 7-10 YR</v>
          </cell>
          <cell r="C2825" t="str">
            <v>ACCRUED LEGAL FEES OOP</v>
          </cell>
          <cell r="D2825">
            <v>-1.25</v>
          </cell>
          <cell r="E2825">
            <v>43616</v>
          </cell>
          <cell r="F2825">
            <v>43808</v>
          </cell>
        </row>
        <row r="2826">
          <cell r="A2826" t="str">
            <v>3011691900AE84240000</v>
          </cell>
          <cell r="B2826" t="str">
            <v>PROSHARES SHORT 7-10 YR</v>
          </cell>
          <cell r="C2826" t="str">
            <v>ACCRUED PROFESSIONAL FEES OOP</v>
          </cell>
          <cell r="D2826">
            <v>-1.33</v>
          </cell>
          <cell r="E2826">
            <v>43616</v>
          </cell>
          <cell r="F2826">
            <v>43808</v>
          </cell>
        </row>
        <row r="2827">
          <cell r="A2827" t="str">
            <v>30116919002150</v>
          </cell>
          <cell r="B2827" t="str">
            <v>PROSHARES SHORT 7-10 YR</v>
          </cell>
          <cell r="C2827" t="str">
            <v>SUBTOTAL</v>
          </cell>
          <cell r="D2827">
            <v>57872.4</v>
          </cell>
          <cell r="E2827">
            <v>43616</v>
          </cell>
          <cell r="F2827">
            <v>43808</v>
          </cell>
        </row>
        <row r="2828">
          <cell r="A2828" t="str">
            <v>30116919002550</v>
          </cell>
          <cell r="B2828" t="str">
            <v>PROSHARES SHORT 7-10 YR</v>
          </cell>
          <cell r="C2828" t="str">
            <v>TOTAL LIABILITIES</v>
          </cell>
          <cell r="D2828">
            <v>57872.4</v>
          </cell>
          <cell r="E2828">
            <v>43616</v>
          </cell>
          <cell r="F2828">
            <v>43808</v>
          </cell>
        </row>
        <row r="2829">
          <cell r="A2829" t="str">
            <v>30116919002600</v>
          </cell>
          <cell r="B2829" t="str">
            <v>PROSHARES SHORT 7-10 YR</v>
          </cell>
          <cell r="C2829" t="str">
            <v>TOTAL NET ASSETS AT MARKET</v>
          </cell>
          <cell r="D2829">
            <v>20528746.100000001</v>
          </cell>
          <cell r="E2829">
            <v>43616</v>
          </cell>
          <cell r="F2829">
            <v>43808</v>
          </cell>
        </row>
        <row r="2830">
          <cell r="A2830" t="str">
            <v>30116919002650</v>
          </cell>
          <cell r="B2830" t="str">
            <v>PROSHARES SHORT 7-10 YR</v>
          </cell>
          <cell r="C2830" t="str">
            <v>FUND SHARES OUTSTANDING</v>
          </cell>
          <cell r="D2830">
            <v>775000</v>
          </cell>
          <cell r="E2830">
            <v>43616</v>
          </cell>
          <cell r="F2830">
            <v>43808</v>
          </cell>
        </row>
        <row r="2831">
          <cell r="A2831" t="str">
            <v>30116919002700</v>
          </cell>
          <cell r="B2831" t="str">
            <v>PROSHARES SHORT 7-10 YR</v>
          </cell>
          <cell r="C2831" t="str">
            <v>NET ASSET VALUE</v>
          </cell>
          <cell r="D2831">
            <v>26.488700000000001</v>
          </cell>
          <cell r="E2831">
            <v>43616</v>
          </cell>
          <cell r="F2831">
            <v>43808</v>
          </cell>
        </row>
        <row r="2832">
          <cell r="A2832" t="str">
            <v>30116919002750</v>
          </cell>
          <cell r="B2832" t="str">
            <v>PROSHARES SHORT 7-10 YR</v>
          </cell>
          <cell r="C2832" t="str">
            <v>NET ASSET VALUE (ROUNDED)</v>
          </cell>
          <cell r="D2832">
            <v>26.49</v>
          </cell>
          <cell r="E2832">
            <v>43616</v>
          </cell>
          <cell r="F2832">
            <v>43808</v>
          </cell>
        </row>
        <row r="2833">
          <cell r="A2833" t="str">
            <v>30116919002800</v>
          </cell>
          <cell r="B2833" t="str">
            <v>PROSHARES SHORT 7-10 YR</v>
          </cell>
          <cell r="C2833" t="str">
            <v>SUBSCRIPTIONS</v>
          </cell>
          <cell r="D2833">
            <v>245117371.37</v>
          </cell>
          <cell r="E2833">
            <v>43616</v>
          </cell>
          <cell r="F2833">
            <v>43808</v>
          </cell>
        </row>
        <row r="2834">
          <cell r="A2834" t="str">
            <v>30116919002950</v>
          </cell>
          <cell r="B2834" t="str">
            <v>PROSHARES SHORT 7-10 YR</v>
          </cell>
          <cell r="C2834" t="str">
            <v>REDEMPTIONS</v>
          </cell>
          <cell r="D2834">
            <v>-212507113.21000001</v>
          </cell>
          <cell r="E2834">
            <v>43616</v>
          </cell>
          <cell r="F2834">
            <v>43808</v>
          </cell>
        </row>
        <row r="2835">
          <cell r="A2835" t="str">
            <v>30116919003100</v>
          </cell>
          <cell r="B2835" t="str">
            <v>PROSHARES SHORT 7-10 YR</v>
          </cell>
          <cell r="C2835" t="str">
            <v>SUBTOTAL</v>
          </cell>
          <cell r="D2835">
            <v>32610258.16</v>
          </cell>
          <cell r="E2835">
            <v>43616</v>
          </cell>
          <cell r="F2835">
            <v>43808</v>
          </cell>
        </row>
        <row r="2836">
          <cell r="A2836" t="str">
            <v>30116919003150</v>
          </cell>
          <cell r="B2836" t="str">
            <v>PROSHARES SHORT 7-10 YR</v>
          </cell>
          <cell r="C2836" t="str">
            <v>UNDISTRIBUTED GAIN/LOSS PRIOR</v>
          </cell>
          <cell r="D2836">
            <v>-9594231.2200000007</v>
          </cell>
          <cell r="E2836">
            <v>43616</v>
          </cell>
          <cell r="F2836">
            <v>43808</v>
          </cell>
        </row>
        <row r="2837">
          <cell r="A2837" t="str">
            <v>30116919003350</v>
          </cell>
          <cell r="B2837" t="str">
            <v>PROSHARES SHORT 7-10 YR</v>
          </cell>
          <cell r="C2837" t="str">
            <v>UNDISTRIBUTED INCOME PRIOR</v>
          </cell>
          <cell r="D2837">
            <v>109274.4</v>
          </cell>
          <cell r="E2837">
            <v>43616</v>
          </cell>
          <cell r="F2837">
            <v>43808</v>
          </cell>
        </row>
        <row r="2838">
          <cell r="A2838" t="str">
            <v>30116919003500</v>
          </cell>
          <cell r="B2838" t="str">
            <v>PROSHARES SHORT 7-10 YR</v>
          </cell>
          <cell r="C2838" t="str">
            <v>DISTRIBUTED INCOME</v>
          </cell>
          <cell r="D2838">
            <v>-210468.28</v>
          </cell>
          <cell r="E2838">
            <v>43616</v>
          </cell>
          <cell r="F2838">
            <v>43808</v>
          </cell>
        </row>
        <row r="2839">
          <cell r="A2839" t="str">
            <v>30116919003600</v>
          </cell>
          <cell r="B2839" t="str">
            <v>PROSHARES SHORT 7-10 YR</v>
          </cell>
          <cell r="C2839" t="str">
            <v>TOTAL CAPITAL</v>
          </cell>
          <cell r="D2839">
            <v>22914833.059999999</v>
          </cell>
          <cell r="E2839">
            <v>43616</v>
          </cell>
          <cell r="F2839">
            <v>43808</v>
          </cell>
        </row>
        <row r="2840">
          <cell r="A2840" t="str">
            <v>3011691900I9070</v>
          </cell>
          <cell r="B2840" t="str">
            <v>PROSHARES SHORT 7-10 YR</v>
          </cell>
          <cell r="C2840" t="str">
            <v>INTEREST INCOME - OTHER</v>
          </cell>
          <cell r="D2840">
            <v>98278.61</v>
          </cell>
          <cell r="E2840">
            <v>43616</v>
          </cell>
          <cell r="F2840">
            <v>43808</v>
          </cell>
        </row>
        <row r="2841">
          <cell r="A2841" t="str">
            <v>3011691900I9071</v>
          </cell>
          <cell r="B2841" t="str">
            <v>PROSHARES SHORT 7-10 YR</v>
          </cell>
          <cell r="C2841" t="str">
            <v>INTEREST INCOME ON CURRENCY</v>
          </cell>
          <cell r="D2841">
            <v>-0.59</v>
          </cell>
          <cell r="E2841">
            <v>43616</v>
          </cell>
          <cell r="F2841">
            <v>43808</v>
          </cell>
        </row>
        <row r="2842">
          <cell r="A2842" t="str">
            <v>30116919003650</v>
          </cell>
          <cell r="B2842" t="str">
            <v>PROSHARES SHORT 7-10 YR</v>
          </cell>
          <cell r="C2842" t="str">
            <v>SUBTOTAL</v>
          </cell>
          <cell r="D2842">
            <v>98278.02</v>
          </cell>
          <cell r="E2842">
            <v>43616</v>
          </cell>
          <cell r="F2842">
            <v>43808</v>
          </cell>
        </row>
        <row r="2843">
          <cell r="A2843" t="str">
            <v>30116919003750</v>
          </cell>
          <cell r="B2843" t="str">
            <v>PROSHARES SHORT 7-10 YR</v>
          </cell>
          <cell r="C2843" t="str">
            <v>ACCRETION OF MARKET DISCOUNT</v>
          </cell>
          <cell r="D2843">
            <v>159606.45000000001</v>
          </cell>
          <cell r="E2843">
            <v>43616</v>
          </cell>
          <cell r="F2843">
            <v>43808</v>
          </cell>
        </row>
        <row r="2844">
          <cell r="A2844" t="str">
            <v>30116919003900</v>
          </cell>
          <cell r="B2844" t="str">
            <v>PROSHARES SHORT 7-10 YR</v>
          </cell>
          <cell r="C2844" t="str">
            <v>SUBTOTAL</v>
          </cell>
          <cell r="D2844">
            <v>159606.45000000001</v>
          </cell>
          <cell r="E2844">
            <v>43616</v>
          </cell>
          <cell r="F2844">
            <v>43808</v>
          </cell>
        </row>
        <row r="2845">
          <cell r="A2845" t="str">
            <v>30116919004000</v>
          </cell>
          <cell r="B2845" t="str">
            <v>PROSHARES SHORT 7-10 YR</v>
          </cell>
          <cell r="C2845" t="str">
            <v>TOTAL INCOME</v>
          </cell>
          <cell r="D2845">
            <v>257884.47</v>
          </cell>
          <cell r="E2845">
            <v>43616</v>
          </cell>
          <cell r="F2845">
            <v>43808</v>
          </cell>
        </row>
        <row r="2846">
          <cell r="A2846" t="str">
            <v>3011691900E50030000</v>
          </cell>
          <cell r="B2846" t="str">
            <v>PROSHARES SHORT 7-10 YR</v>
          </cell>
          <cell r="C2846" t="str">
            <v>ADMINISTRATION FEE</v>
          </cell>
          <cell r="D2846">
            <v>-13152</v>
          </cell>
          <cell r="E2846">
            <v>43616</v>
          </cell>
          <cell r="F2846">
            <v>43808</v>
          </cell>
        </row>
        <row r="2847">
          <cell r="A2847" t="str">
            <v>3011691900E50040000</v>
          </cell>
          <cell r="B2847" t="str">
            <v>PROSHARES SHORT 7-10 YR</v>
          </cell>
          <cell r="C2847" t="str">
            <v>ADMINISTRATION OUT OF POCKET</v>
          </cell>
          <cell r="D2847">
            <v>-3806.22</v>
          </cell>
          <cell r="E2847">
            <v>43616</v>
          </cell>
          <cell r="F2847">
            <v>43808</v>
          </cell>
        </row>
        <row r="2848">
          <cell r="A2848" t="str">
            <v>3011691900E50110000</v>
          </cell>
          <cell r="B2848" t="str">
            <v>PROSHARES SHORT 7-10 YR</v>
          </cell>
          <cell r="C2848" t="str">
            <v>SUB-ADVISORY FEE</v>
          </cell>
          <cell r="D2848">
            <v>-11723.26</v>
          </cell>
          <cell r="E2848">
            <v>43616</v>
          </cell>
          <cell r="F2848">
            <v>43808</v>
          </cell>
        </row>
        <row r="2849">
          <cell r="A2849" t="str">
            <v>3011691900E50150000</v>
          </cell>
          <cell r="B2849" t="str">
            <v>PROSHARES SHORT 7-10 YR</v>
          </cell>
          <cell r="C2849" t="str">
            <v>AUDIT FEE</v>
          </cell>
          <cell r="D2849">
            <v>-9114.0400000000009</v>
          </cell>
          <cell r="E2849">
            <v>43616</v>
          </cell>
          <cell r="F2849">
            <v>43808</v>
          </cell>
        </row>
        <row r="2850">
          <cell r="A2850" t="str">
            <v>3011691900E50300000</v>
          </cell>
          <cell r="B2850" t="str">
            <v>PROSHARES SHORT 7-10 YR</v>
          </cell>
          <cell r="C2850" t="str">
            <v>PROFESSIONAL FEES</v>
          </cell>
          <cell r="D2850">
            <v>-58.26</v>
          </cell>
          <cell r="E2850">
            <v>43616</v>
          </cell>
          <cell r="F2850">
            <v>43808</v>
          </cell>
        </row>
        <row r="2851">
          <cell r="A2851" t="str">
            <v>3011691900E50650000</v>
          </cell>
          <cell r="B2851" t="str">
            <v>PROSHARES SHORT 7-10 YR</v>
          </cell>
          <cell r="C2851" t="str">
            <v>CUSTODY FEE</v>
          </cell>
          <cell r="D2851">
            <v>-2129.16</v>
          </cell>
          <cell r="E2851">
            <v>43616</v>
          </cell>
          <cell r="F2851">
            <v>43808</v>
          </cell>
        </row>
        <row r="2852">
          <cell r="A2852" t="str">
            <v>3011691900E50700000</v>
          </cell>
          <cell r="B2852" t="str">
            <v>PROSHARES SHORT 7-10 YR</v>
          </cell>
          <cell r="C2852" t="str">
            <v>DIRECTORS/TRUSTEE FEE</v>
          </cell>
          <cell r="D2852">
            <v>-279.02</v>
          </cell>
          <cell r="E2852">
            <v>43616</v>
          </cell>
          <cell r="F2852">
            <v>43808</v>
          </cell>
        </row>
        <row r="2853">
          <cell r="A2853" t="str">
            <v>3011691900E50810000</v>
          </cell>
          <cell r="B2853" t="str">
            <v>PROSHARES SHORT 7-10 YR</v>
          </cell>
          <cell r="C2853" t="str">
            <v>MANAGEMENT FEES (VARIABLE)</v>
          </cell>
          <cell r="D2853">
            <v>-87924.67</v>
          </cell>
          <cell r="E2853">
            <v>43616</v>
          </cell>
          <cell r="F2853">
            <v>43808</v>
          </cell>
        </row>
        <row r="2854">
          <cell r="A2854" t="str">
            <v>3011691900E50850000</v>
          </cell>
          <cell r="B2854" t="str">
            <v>PROSHARES SHORT 7-10 YR</v>
          </cell>
          <cell r="C2854" t="str">
            <v>INSURANCE FEE</v>
          </cell>
          <cell r="D2854">
            <v>-282.24</v>
          </cell>
          <cell r="E2854">
            <v>43616</v>
          </cell>
          <cell r="F2854">
            <v>43808</v>
          </cell>
        </row>
        <row r="2855">
          <cell r="A2855" t="str">
            <v>3011691900E50900000</v>
          </cell>
          <cell r="B2855" t="str">
            <v>PROSHARES SHORT 7-10 YR</v>
          </cell>
          <cell r="C2855" t="str">
            <v>LEGAL FEE</v>
          </cell>
          <cell r="D2855">
            <v>-203.85</v>
          </cell>
          <cell r="E2855">
            <v>43616</v>
          </cell>
          <cell r="F2855">
            <v>43808</v>
          </cell>
        </row>
        <row r="2856">
          <cell r="A2856" t="str">
            <v>3011691900E51520000</v>
          </cell>
          <cell r="B2856" t="str">
            <v>PROSHARES SHORT 7-10 YR</v>
          </cell>
          <cell r="C2856" t="str">
            <v>LISTING EXPENSE</v>
          </cell>
          <cell r="D2856">
            <v>-4659.84</v>
          </cell>
          <cell r="E2856">
            <v>43616</v>
          </cell>
          <cell r="F2856">
            <v>43808</v>
          </cell>
        </row>
        <row r="2857">
          <cell r="A2857" t="str">
            <v>3011691900E51600000</v>
          </cell>
          <cell r="B2857" t="str">
            <v>PROSHARES SHORT 7-10 YR</v>
          </cell>
          <cell r="C2857" t="str">
            <v>SHAREHOLDER REPORTING FEE</v>
          </cell>
          <cell r="D2857">
            <v>-5240.43</v>
          </cell>
          <cell r="E2857">
            <v>43616</v>
          </cell>
          <cell r="F2857">
            <v>43808</v>
          </cell>
        </row>
        <row r="2858">
          <cell r="A2858" t="str">
            <v>3011691900E52300000</v>
          </cell>
          <cell r="B2858" t="str">
            <v>PROSHARES SHORT 7-10 YR</v>
          </cell>
          <cell r="C2858" t="str">
            <v>WAIVER FROM ADVISOR EXPENSE</v>
          </cell>
          <cell r="D2858">
            <v>33731.5</v>
          </cell>
          <cell r="E2858">
            <v>43616</v>
          </cell>
          <cell r="F2858">
            <v>43808</v>
          </cell>
        </row>
        <row r="2859">
          <cell r="A2859" t="str">
            <v>3011691900E52310000</v>
          </cell>
          <cell r="B2859" t="str">
            <v>PROSHARES SHORT 7-10 YR</v>
          </cell>
          <cell r="C2859" t="str">
            <v>TREASURER SERVICES</v>
          </cell>
          <cell r="D2859">
            <v>-1914.2</v>
          </cell>
          <cell r="E2859">
            <v>43616</v>
          </cell>
          <cell r="F2859">
            <v>43808</v>
          </cell>
        </row>
        <row r="2860">
          <cell r="A2860" t="str">
            <v>3011691900E53060000</v>
          </cell>
          <cell r="B2860" t="str">
            <v>PROSHARES SHORT 7-10 YR</v>
          </cell>
          <cell r="C2860" t="str">
            <v>CCO EXPENSE</v>
          </cell>
          <cell r="D2860">
            <v>-103.13</v>
          </cell>
          <cell r="E2860">
            <v>43616</v>
          </cell>
          <cell r="F2860">
            <v>43808</v>
          </cell>
        </row>
        <row r="2861">
          <cell r="A2861" t="str">
            <v>3011691900E60100000</v>
          </cell>
          <cell r="B2861" t="str">
            <v>PROSHARES SHORT 7-10 YR</v>
          </cell>
          <cell r="C2861" t="str">
            <v>REGULATORY</v>
          </cell>
          <cell r="D2861">
            <v>-244.34</v>
          </cell>
          <cell r="E2861">
            <v>43616</v>
          </cell>
          <cell r="F2861">
            <v>43808</v>
          </cell>
        </row>
        <row r="2862">
          <cell r="A2862" t="str">
            <v>3011691900E62520000</v>
          </cell>
          <cell r="B2862" t="str">
            <v>PROSHARES SHORT 7-10 YR</v>
          </cell>
          <cell r="C2862" t="str">
            <v>BASIS POINT LICENSING FEE</v>
          </cell>
          <cell r="D2862">
            <v>-879.31</v>
          </cell>
          <cell r="E2862">
            <v>43616</v>
          </cell>
          <cell r="F2862">
            <v>43808</v>
          </cell>
        </row>
        <row r="2863">
          <cell r="A2863" t="str">
            <v>3011691900E69130000</v>
          </cell>
          <cell r="B2863" t="str">
            <v>PROSHARES SHORT 7-10 YR</v>
          </cell>
          <cell r="C2863" t="str">
            <v>OTHER EXPENSE</v>
          </cell>
          <cell r="D2863">
            <v>-243</v>
          </cell>
          <cell r="E2863">
            <v>43616</v>
          </cell>
          <cell r="F2863">
            <v>43808</v>
          </cell>
        </row>
        <row r="2864">
          <cell r="A2864" t="str">
            <v>3011691900E76010000</v>
          </cell>
          <cell r="B2864" t="str">
            <v>PROSHARES SHORT 7-10 YR</v>
          </cell>
          <cell r="C2864" t="str">
            <v>TAX EXPENSE</v>
          </cell>
          <cell r="D2864">
            <v>-2820.08</v>
          </cell>
          <cell r="E2864">
            <v>43616</v>
          </cell>
          <cell r="F2864">
            <v>43808</v>
          </cell>
        </row>
        <row r="2865">
          <cell r="A2865" t="str">
            <v>3011691900E84230000</v>
          </cell>
          <cell r="B2865" t="str">
            <v>PROSHARES SHORT 7-10 YR</v>
          </cell>
          <cell r="C2865" t="str">
            <v>LEGAL FEES OOP</v>
          </cell>
          <cell r="D2865">
            <v>-1.62</v>
          </cell>
          <cell r="E2865">
            <v>43616</v>
          </cell>
          <cell r="F2865">
            <v>43808</v>
          </cell>
        </row>
        <row r="2866">
          <cell r="A2866" t="str">
            <v>3011691900E84240000</v>
          </cell>
          <cell r="B2866" t="str">
            <v>PROSHARES SHORT 7-10 YR</v>
          </cell>
          <cell r="C2866" t="str">
            <v>PROFESSIONAL FEES OOP</v>
          </cell>
          <cell r="D2866">
            <v>-1.31</v>
          </cell>
          <cell r="E2866">
            <v>43616</v>
          </cell>
          <cell r="F2866">
            <v>43808</v>
          </cell>
        </row>
        <row r="2867">
          <cell r="A2867" t="str">
            <v>30116919004060</v>
          </cell>
          <cell r="B2867" t="str">
            <v>PROSHARES SHORT 7-10 YR</v>
          </cell>
          <cell r="C2867" t="str">
            <v>TOTAL EXPENSES</v>
          </cell>
          <cell r="D2867">
            <v>-111048.48</v>
          </cell>
          <cell r="E2867">
            <v>43616</v>
          </cell>
          <cell r="F2867">
            <v>43808</v>
          </cell>
        </row>
        <row r="2868">
          <cell r="A2868" t="str">
            <v>30116919004100</v>
          </cell>
          <cell r="B2868" t="str">
            <v>PROSHARES SHORT 7-10 YR</v>
          </cell>
          <cell r="C2868" t="str">
            <v>TOTAL NET INCOME</v>
          </cell>
          <cell r="D2868">
            <v>146835.99</v>
          </cell>
          <cell r="E2868">
            <v>43616</v>
          </cell>
          <cell r="F2868">
            <v>43808</v>
          </cell>
        </row>
        <row r="2869">
          <cell r="A2869" t="str">
            <v>30116919004200</v>
          </cell>
          <cell r="B2869" t="str">
            <v>PROSHARES SHORT 7-10 YR</v>
          </cell>
          <cell r="C2869" t="str">
            <v>INVESTMENT SHORT TERM GAIN</v>
          </cell>
          <cell r="D2869">
            <v>21.13</v>
          </cell>
          <cell r="E2869">
            <v>43616</v>
          </cell>
          <cell r="F2869">
            <v>43808</v>
          </cell>
        </row>
        <row r="2870">
          <cell r="A2870" t="str">
            <v>30116919004250</v>
          </cell>
          <cell r="B2870" t="str">
            <v>PROSHARES SHORT 7-10 YR</v>
          </cell>
          <cell r="C2870" t="str">
            <v>INVESTMENT SHORT TERM LOSS</v>
          </cell>
          <cell r="D2870">
            <v>-877104.06</v>
          </cell>
          <cell r="E2870">
            <v>43616</v>
          </cell>
          <cell r="F2870">
            <v>43808</v>
          </cell>
        </row>
        <row r="2871">
          <cell r="A2871" t="str">
            <v>30116919004450</v>
          </cell>
          <cell r="B2871" t="str">
            <v>PROSHARES SHORT 7-10 YR</v>
          </cell>
          <cell r="C2871" t="str">
            <v>SUBTOTAL</v>
          </cell>
          <cell r="D2871">
            <v>-877082.93</v>
          </cell>
          <cell r="E2871">
            <v>43616</v>
          </cell>
          <cell r="F2871">
            <v>43808</v>
          </cell>
        </row>
        <row r="2872">
          <cell r="A2872" t="str">
            <v>30116919004800</v>
          </cell>
          <cell r="B2872" t="str">
            <v>PROSHARES SHORT 7-10 YR</v>
          </cell>
          <cell r="C2872" t="str">
            <v>FUTURES SHORT SHORT GAIN</v>
          </cell>
          <cell r="D2872">
            <v>11132.72</v>
          </cell>
          <cell r="E2872">
            <v>43616</v>
          </cell>
          <cell r="F2872">
            <v>43808</v>
          </cell>
        </row>
        <row r="2873">
          <cell r="A2873" t="str">
            <v>30116919004900</v>
          </cell>
          <cell r="B2873" t="str">
            <v>PROSHARES SHORT 7-10 YR</v>
          </cell>
          <cell r="C2873" t="str">
            <v>FUTURES SHORT TERM LOSS</v>
          </cell>
          <cell r="D2873">
            <v>-32739.33</v>
          </cell>
          <cell r="E2873">
            <v>43616</v>
          </cell>
          <cell r="F2873">
            <v>43808</v>
          </cell>
        </row>
        <row r="2874">
          <cell r="A2874" t="str">
            <v>30116919005050</v>
          </cell>
          <cell r="B2874" t="str">
            <v>PROSHARES SHORT 7-10 YR</v>
          </cell>
          <cell r="C2874" t="str">
            <v>SUBTOTAL</v>
          </cell>
          <cell r="D2874">
            <v>-21606.61</v>
          </cell>
          <cell r="E2874">
            <v>43616</v>
          </cell>
          <cell r="F2874">
            <v>43808</v>
          </cell>
        </row>
        <row r="2875">
          <cell r="A2875" t="str">
            <v>30116919005400</v>
          </cell>
          <cell r="B2875" t="str">
            <v>PROSHARES SHORT 7-10 YR</v>
          </cell>
          <cell r="C2875" t="str">
            <v>TOTAL GAIN/LOSS</v>
          </cell>
          <cell r="D2875">
            <v>-898689.54</v>
          </cell>
          <cell r="E2875">
            <v>43616</v>
          </cell>
          <cell r="F2875">
            <v>43808</v>
          </cell>
        </row>
        <row r="2876">
          <cell r="A2876" t="str">
            <v>30116919005450</v>
          </cell>
          <cell r="B2876" t="str">
            <v>PROSHARES SHORT 7-10 YR</v>
          </cell>
          <cell r="C2876" t="str">
            <v>INVESTMENTS</v>
          </cell>
          <cell r="D2876">
            <v>-1637290.03</v>
          </cell>
          <cell r="E2876">
            <v>43616</v>
          </cell>
          <cell r="F2876">
            <v>43808</v>
          </cell>
        </row>
        <row r="2877">
          <cell r="A2877" t="str">
            <v>30116919005550</v>
          </cell>
          <cell r="B2877" t="str">
            <v>PROSHARES SHORT 7-10 YR</v>
          </cell>
          <cell r="C2877" t="str">
            <v>FUTURES</v>
          </cell>
          <cell r="D2877">
            <v>3056.62</v>
          </cell>
          <cell r="E2877">
            <v>43616</v>
          </cell>
          <cell r="F2877">
            <v>43808</v>
          </cell>
        </row>
        <row r="2878">
          <cell r="A2878" t="str">
            <v>30116919005650</v>
          </cell>
          <cell r="B2878" t="str">
            <v>PROSHARES SHORT 7-10 YR</v>
          </cell>
          <cell r="C2878" t="str">
            <v>TOTAL UNREALIZED GAIN/LOSS - INVESTMENTS</v>
          </cell>
          <cell r="D2878">
            <v>-1634233.41</v>
          </cell>
          <cell r="E2878">
            <v>43616</v>
          </cell>
          <cell r="F2878">
            <v>43808</v>
          </cell>
        </row>
        <row r="2879">
          <cell r="A2879" t="str">
            <v>30116919006000</v>
          </cell>
          <cell r="B2879" t="str">
            <v>PROSHARES SHORT 7-10 YR</v>
          </cell>
          <cell r="C2879" t="str">
            <v>TOTAL EQUITY</v>
          </cell>
          <cell r="D2879">
            <v>20528746.100000001</v>
          </cell>
          <cell r="E2879">
            <v>43616</v>
          </cell>
          <cell r="F2879">
            <v>43808</v>
          </cell>
        </row>
        <row r="2880">
          <cell r="A2880" t="str">
            <v>30116919006050</v>
          </cell>
          <cell r="B2880" t="str">
            <v>PROSHARES SHORT 7-10 YR</v>
          </cell>
          <cell r="C2880" t="str">
            <v>BALANCE</v>
          </cell>
          <cell r="D2880">
            <v>0</v>
          </cell>
          <cell r="E2880">
            <v>43616</v>
          </cell>
          <cell r="F2880">
            <v>43808</v>
          </cell>
        </row>
        <row r="2881">
          <cell r="A2881" t="str">
            <v>3011912000S2000</v>
          </cell>
          <cell r="B2881" t="str">
            <v>PS HIGH YIELD-IR HEDGED</v>
          </cell>
          <cell r="C2881" t="str">
            <v>FIXED INCOME</v>
          </cell>
          <cell r="D2881">
            <v>113642856.56999999</v>
          </cell>
          <cell r="E2881">
            <v>43616</v>
          </cell>
          <cell r="F2881">
            <v>43808</v>
          </cell>
        </row>
        <row r="2882">
          <cell r="A2882" t="str">
            <v>3011912000S4000</v>
          </cell>
          <cell r="B2882" t="str">
            <v>PS HIGH YIELD-IR HEDGED</v>
          </cell>
          <cell r="C2882" t="str">
            <v>CASH EQUIVALENTS</v>
          </cell>
          <cell r="D2882">
            <v>2420398.9300000002</v>
          </cell>
          <cell r="E2882">
            <v>43616</v>
          </cell>
          <cell r="F2882">
            <v>43808</v>
          </cell>
        </row>
        <row r="2883">
          <cell r="A2883" t="str">
            <v>30119120001000</v>
          </cell>
          <cell r="B2883" t="str">
            <v>PS HIGH YIELD-IR HEDGED</v>
          </cell>
          <cell r="C2883" t="str">
            <v>TOTAL INVESTMENTS</v>
          </cell>
          <cell r="D2883">
            <v>116063255.5</v>
          </cell>
          <cell r="E2883">
            <v>43616</v>
          </cell>
          <cell r="F2883">
            <v>43808</v>
          </cell>
        </row>
        <row r="2884">
          <cell r="A2884" t="str">
            <v>30119120001050</v>
          </cell>
          <cell r="B2884" t="str">
            <v>PS HIGH YIELD-IR HEDGED</v>
          </cell>
          <cell r="C2884" t="str">
            <v>CASH</v>
          </cell>
          <cell r="D2884">
            <v>-543930.09</v>
          </cell>
          <cell r="E2884">
            <v>43616</v>
          </cell>
          <cell r="F2884">
            <v>43808</v>
          </cell>
        </row>
        <row r="2885">
          <cell r="A2885" t="str">
            <v>30119120001100</v>
          </cell>
          <cell r="B2885" t="str">
            <v>PS HIGH YIELD-IR HEDGED</v>
          </cell>
          <cell r="C2885" t="str">
            <v>FOREIGN CURRENCY HOLDINGS</v>
          </cell>
          <cell r="D2885">
            <v>474294.43</v>
          </cell>
          <cell r="E2885">
            <v>43616</v>
          </cell>
          <cell r="F2885">
            <v>43808</v>
          </cell>
        </row>
        <row r="2886">
          <cell r="A2886" t="str">
            <v>3011912000AI9020</v>
          </cell>
          <cell r="B2886" t="str">
            <v>PS HIGH YIELD-IR HEDGED</v>
          </cell>
          <cell r="C2886" t="str">
            <v>ACCRUED INTEREST INCOME - CORPORATE</v>
          </cell>
          <cell r="D2886">
            <v>1664310.06</v>
          </cell>
          <cell r="E2886">
            <v>43616</v>
          </cell>
          <cell r="F2886">
            <v>43808</v>
          </cell>
        </row>
        <row r="2887">
          <cell r="A2887" t="str">
            <v>3011912000AI9030</v>
          </cell>
          <cell r="B2887" t="str">
            <v>PS HIGH YIELD-IR HEDGED</v>
          </cell>
          <cell r="C2887" t="str">
            <v>ACCRUED INTEREST INCOME - NON-U.S.</v>
          </cell>
          <cell r="D2887">
            <v>145005.06</v>
          </cell>
          <cell r="E2887">
            <v>43616</v>
          </cell>
          <cell r="F2887">
            <v>43808</v>
          </cell>
        </row>
        <row r="2888">
          <cell r="A2888" t="str">
            <v>3011912000AI9070</v>
          </cell>
          <cell r="B2888" t="str">
            <v>PS HIGH YIELD-IR HEDGED</v>
          </cell>
          <cell r="C2888" t="str">
            <v>ACCRUED INTEREST INCOME - OTHER</v>
          </cell>
          <cell r="D2888">
            <v>98.81</v>
          </cell>
          <cell r="E2888">
            <v>43616</v>
          </cell>
          <cell r="F2888">
            <v>43808</v>
          </cell>
        </row>
        <row r="2889">
          <cell r="A2889" t="str">
            <v>30119120001200</v>
          </cell>
          <cell r="B2889" t="str">
            <v>PS HIGH YIELD-IR HEDGED</v>
          </cell>
          <cell r="C2889" t="str">
            <v>SUBTOTAL</v>
          </cell>
          <cell r="D2889">
            <v>1809413.93</v>
          </cell>
          <cell r="E2889">
            <v>43616</v>
          </cell>
          <cell r="F2889">
            <v>43808</v>
          </cell>
        </row>
        <row r="2890">
          <cell r="A2890" t="str">
            <v>3011912000PD9020</v>
          </cell>
          <cell r="B2890" t="str">
            <v>PS HIGH YIELD-IR HEDGED</v>
          </cell>
          <cell r="C2890" t="str">
            <v>PAST DUE INTEREST INCOME - CORPORATE</v>
          </cell>
          <cell r="D2890">
            <v>213.35</v>
          </cell>
          <cell r="E2890">
            <v>43616</v>
          </cell>
          <cell r="F2890">
            <v>43808</v>
          </cell>
        </row>
        <row r="2891">
          <cell r="A2891" t="str">
            <v>30119120001450</v>
          </cell>
          <cell r="B2891" t="str">
            <v>PS HIGH YIELD-IR HEDGED</v>
          </cell>
          <cell r="C2891" t="str">
            <v>OTHER INCOME RECEIVABLE</v>
          </cell>
          <cell r="D2891">
            <v>-213.35</v>
          </cell>
          <cell r="E2891">
            <v>43616</v>
          </cell>
          <cell r="F2891">
            <v>43808</v>
          </cell>
        </row>
        <row r="2892">
          <cell r="A2892" t="str">
            <v>30119120001500</v>
          </cell>
          <cell r="B2892" t="str">
            <v>PS HIGH YIELD-IR HEDGED</v>
          </cell>
          <cell r="C2892" t="str">
            <v>SUBTOTAL</v>
          </cell>
          <cell r="D2892">
            <v>0</v>
          </cell>
          <cell r="E2892">
            <v>43616</v>
          </cell>
          <cell r="F2892">
            <v>43808</v>
          </cell>
        </row>
        <row r="2893">
          <cell r="A2893" t="str">
            <v>30119120001650</v>
          </cell>
          <cell r="B2893" t="str">
            <v>PS HIGH YIELD-IR HEDGED</v>
          </cell>
          <cell r="C2893" t="str">
            <v>APP/DEP FUTURES</v>
          </cell>
          <cell r="D2893">
            <v>291558.18</v>
          </cell>
          <cell r="E2893">
            <v>43616</v>
          </cell>
          <cell r="F2893">
            <v>43808</v>
          </cell>
        </row>
        <row r="2894">
          <cell r="A2894" t="str">
            <v>30119120001800</v>
          </cell>
          <cell r="B2894" t="str">
            <v>PS HIGH YIELD-IR HEDGED</v>
          </cell>
          <cell r="C2894" t="str">
            <v>SUBTOTAL</v>
          </cell>
          <cell r="D2894">
            <v>291558.18</v>
          </cell>
          <cell r="E2894">
            <v>43616</v>
          </cell>
          <cell r="F2894">
            <v>43808</v>
          </cell>
        </row>
        <row r="2895">
          <cell r="A2895" t="str">
            <v>30119120001850</v>
          </cell>
          <cell r="B2895" t="str">
            <v>PS HIGH YIELD-IR HEDGED</v>
          </cell>
          <cell r="C2895" t="str">
            <v>TOTAL ASSETS</v>
          </cell>
          <cell r="D2895">
            <v>118094591.95</v>
          </cell>
          <cell r="E2895">
            <v>43616</v>
          </cell>
          <cell r="F2895">
            <v>43808</v>
          </cell>
        </row>
        <row r="2896">
          <cell r="A2896" t="str">
            <v>3011912000AE50300000</v>
          </cell>
          <cell r="B2896" t="str">
            <v>PS HIGH YIELD-IR HEDGED</v>
          </cell>
          <cell r="C2896" t="str">
            <v>ACCRUED PROFESSIONAL FEES</v>
          </cell>
          <cell r="D2896">
            <v>210.9</v>
          </cell>
          <cell r="E2896">
            <v>43616</v>
          </cell>
          <cell r="F2896">
            <v>43808</v>
          </cell>
        </row>
        <row r="2897">
          <cell r="A2897" t="str">
            <v>3011912000AE50700000</v>
          </cell>
          <cell r="B2897" t="str">
            <v>PS HIGH YIELD-IR HEDGED</v>
          </cell>
          <cell r="C2897" t="str">
            <v>ACCRUED DIRECTORS/TRUSTEE FEE</v>
          </cell>
          <cell r="D2897">
            <v>902.75</v>
          </cell>
          <cell r="E2897">
            <v>43616</v>
          </cell>
          <cell r="F2897">
            <v>43808</v>
          </cell>
        </row>
        <row r="2898">
          <cell r="A2898" t="str">
            <v>3011912000AE50810000</v>
          </cell>
          <cell r="B2898" t="str">
            <v>PS HIGH YIELD-IR HEDGED</v>
          </cell>
          <cell r="C2898" t="str">
            <v>ACCRUED MANAGEMENT FEES (VARIABLE)</v>
          </cell>
          <cell r="D2898">
            <v>62738.93</v>
          </cell>
          <cell r="E2898">
            <v>43616</v>
          </cell>
          <cell r="F2898">
            <v>43808</v>
          </cell>
        </row>
        <row r="2899">
          <cell r="A2899" t="str">
            <v>3011912000AE53060000</v>
          </cell>
          <cell r="B2899" t="str">
            <v>PS HIGH YIELD-IR HEDGED</v>
          </cell>
          <cell r="C2899" t="str">
            <v>ACCRUED CCO EXPENSE</v>
          </cell>
          <cell r="D2899">
            <v>1225.3599999999999</v>
          </cell>
          <cell r="E2899">
            <v>43616</v>
          </cell>
          <cell r="F2899">
            <v>43808</v>
          </cell>
        </row>
        <row r="2900">
          <cell r="A2900" t="str">
            <v>3011912000AE84240000</v>
          </cell>
          <cell r="B2900" t="str">
            <v>PS HIGH YIELD-IR HEDGED</v>
          </cell>
          <cell r="C2900" t="str">
            <v>ACCRUED PROFESSIONAL FEES OOP</v>
          </cell>
          <cell r="D2900">
            <v>-5.18</v>
          </cell>
          <cell r="E2900">
            <v>43616</v>
          </cell>
          <cell r="F2900">
            <v>43808</v>
          </cell>
        </row>
        <row r="2901">
          <cell r="A2901" t="str">
            <v>30119120002150</v>
          </cell>
          <cell r="B2901" t="str">
            <v>PS HIGH YIELD-IR HEDGED</v>
          </cell>
          <cell r="C2901" t="str">
            <v>SUBTOTAL</v>
          </cell>
          <cell r="D2901">
            <v>65072.76</v>
          </cell>
          <cell r="E2901">
            <v>43616</v>
          </cell>
          <cell r="F2901">
            <v>43808</v>
          </cell>
        </row>
        <row r="2902">
          <cell r="A2902" t="str">
            <v>30119120002550</v>
          </cell>
          <cell r="B2902" t="str">
            <v>PS HIGH YIELD-IR HEDGED</v>
          </cell>
          <cell r="C2902" t="str">
            <v>TOTAL LIABILITIES</v>
          </cell>
          <cell r="D2902">
            <v>65072.76</v>
          </cell>
          <cell r="E2902">
            <v>43616</v>
          </cell>
          <cell r="F2902">
            <v>43808</v>
          </cell>
        </row>
        <row r="2903">
          <cell r="A2903" t="str">
            <v>30119120002600</v>
          </cell>
          <cell r="B2903" t="str">
            <v>PS HIGH YIELD-IR HEDGED</v>
          </cell>
          <cell r="C2903" t="str">
            <v>TOTAL NET ASSETS AT MARKET</v>
          </cell>
          <cell r="D2903">
            <v>118029519.19</v>
          </cell>
          <cell r="E2903">
            <v>43616</v>
          </cell>
          <cell r="F2903">
            <v>43808</v>
          </cell>
        </row>
        <row r="2904">
          <cell r="A2904" t="str">
            <v>30119120002650</v>
          </cell>
          <cell r="B2904" t="str">
            <v>PS HIGH YIELD-IR HEDGED</v>
          </cell>
          <cell r="C2904" t="str">
            <v>FUND SHARES OUTSTANDING</v>
          </cell>
          <cell r="D2904">
            <v>1825001</v>
          </cell>
          <cell r="E2904">
            <v>43616</v>
          </cell>
          <cell r="F2904">
            <v>43808</v>
          </cell>
        </row>
        <row r="2905">
          <cell r="A2905" t="str">
            <v>30119120002700</v>
          </cell>
          <cell r="B2905" t="str">
            <v>PS HIGH YIELD-IR HEDGED</v>
          </cell>
          <cell r="C2905" t="str">
            <v>NET ASSET VALUE</v>
          </cell>
          <cell r="D2905">
            <v>64.673670000000001</v>
          </cell>
          <cell r="E2905">
            <v>43616</v>
          </cell>
          <cell r="F2905">
            <v>43808</v>
          </cell>
        </row>
        <row r="2906">
          <cell r="A2906" t="str">
            <v>30119120002750</v>
          </cell>
          <cell r="B2906" t="str">
            <v>PS HIGH YIELD-IR HEDGED</v>
          </cell>
          <cell r="C2906" t="str">
            <v>NET ASSET VALUE (ROUNDED)</v>
          </cell>
          <cell r="D2906">
            <v>64.67</v>
          </cell>
          <cell r="E2906">
            <v>43616</v>
          </cell>
          <cell r="F2906">
            <v>43808</v>
          </cell>
        </row>
        <row r="2907">
          <cell r="A2907" t="str">
            <v>30119120002800</v>
          </cell>
          <cell r="B2907" t="str">
            <v>PS HIGH YIELD-IR HEDGED</v>
          </cell>
          <cell r="C2907" t="str">
            <v>SUBSCRIPTIONS</v>
          </cell>
          <cell r="D2907">
            <v>356985238.35000002</v>
          </cell>
          <cell r="E2907">
            <v>43616</v>
          </cell>
          <cell r="F2907">
            <v>43808</v>
          </cell>
        </row>
        <row r="2908">
          <cell r="A2908" t="str">
            <v>30119120002950</v>
          </cell>
          <cell r="B2908" t="str">
            <v>PS HIGH YIELD-IR HEDGED</v>
          </cell>
          <cell r="C2908" t="str">
            <v>REDEMPTIONS</v>
          </cell>
          <cell r="D2908">
            <v>-201825234.05000001</v>
          </cell>
          <cell r="E2908">
            <v>43616</v>
          </cell>
          <cell r="F2908">
            <v>43808</v>
          </cell>
        </row>
        <row r="2909">
          <cell r="A2909" t="str">
            <v>30119120003100</v>
          </cell>
          <cell r="B2909" t="str">
            <v>PS HIGH YIELD-IR HEDGED</v>
          </cell>
          <cell r="C2909" t="str">
            <v>SUBTOTAL</v>
          </cell>
          <cell r="D2909">
            <v>155160004.30000001</v>
          </cell>
          <cell r="E2909">
            <v>43616</v>
          </cell>
          <cell r="F2909">
            <v>43808</v>
          </cell>
        </row>
        <row r="2910">
          <cell r="A2910" t="str">
            <v>30119120003150</v>
          </cell>
          <cell r="B2910" t="str">
            <v>PS HIGH YIELD-IR HEDGED</v>
          </cell>
          <cell r="C2910" t="str">
            <v>UNDISTRIBUTED GAIN/LOSS PRIOR</v>
          </cell>
          <cell r="D2910">
            <v>-34208208</v>
          </cell>
          <cell r="E2910">
            <v>43616</v>
          </cell>
          <cell r="F2910">
            <v>43808</v>
          </cell>
        </row>
        <row r="2911">
          <cell r="A2911" t="str">
            <v>30119120003200</v>
          </cell>
          <cell r="B2911" t="str">
            <v>PS HIGH YIELD-IR HEDGED</v>
          </cell>
          <cell r="C2911" t="str">
            <v>ADJ TO BEG BAL (GAIN/LOSS)</v>
          </cell>
          <cell r="D2911">
            <v>-111915</v>
          </cell>
          <cell r="E2911">
            <v>43616</v>
          </cell>
          <cell r="F2911">
            <v>43808</v>
          </cell>
        </row>
        <row r="2912">
          <cell r="A2912" t="str">
            <v>30119120003250</v>
          </cell>
          <cell r="B2912" t="str">
            <v>PS HIGH YIELD-IR HEDGED</v>
          </cell>
          <cell r="C2912" t="str">
            <v>ADJUSTED UND GAIN/LOSS PRIOR</v>
          </cell>
          <cell r="D2912">
            <v>-34320123</v>
          </cell>
          <cell r="E2912">
            <v>43616</v>
          </cell>
          <cell r="F2912">
            <v>43808</v>
          </cell>
        </row>
        <row r="2913">
          <cell r="A2913" t="str">
            <v>30119120003350</v>
          </cell>
          <cell r="B2913" t="str">
            <v>PS HIGH YIELD-IR HEDGED</v>
          </cell>
          <cell r="C2913" t="str">
            <v>UNDISTRIBUTED INCOME PRIOR</v>
          </cell>
          <cell r="D2913">
            <v>679581.15</v>
          </cell>
          <cell r="E2913">
            <v>43616</v>
          </cell>
          <cell r="F2913">
            <v>43808</v>
          </cell>
        </row>
        <row r="2914">
          <cell r="A2914" t="str">
            <v>30119120003500</v>
          </cell>
          <cell r="B2914" t="str">
            <v>PS HIGH YIELD-IR HEDGED</v>
          </cell>
          <cell r="C2914" t="str">
            <v>DISTRIBUTED INCOME</v>
          </cell>
          <cell r="D2914">
            <v>-4141740.42</v>
          </cell>
          <cell r="E2914">
            <v>43616</v>
          </cell>
          <cell r="F2914">
            <v>43808</v>
          </cell>
        </row>
        <row r="2915">
          <cell r="A2915" t="str">
            <v>30119120003600</v>
          </cell>
          <cell r="B2915" t="str">
            <v>PS HIGH YIELD-IR HEDGED</v>
          </cell>
          <cell r="C2915" t="str">
            <v>TOTAL CAPITAL</v>
          </cell>
          <cell r="D2915">
            <v>117377722.03</v>
          </cell>
          <cell r="E2915">
            <v>43616</v>
          </cell>
          <cell r="F2915">
            <v>43808</v>
          </cell>
        </row>
        <row r="2916">
          <cell r="A2916" t="str">
            <v>3011912000I9020</v>
          </cell>
          <cell r="B2916" t="str">
            <v>PS HIGH YIELD-IR HEDGED</v>
          </cell>
          <cell r="C2916" t="str">
            <v>INTEREST INCOME - CORPORATE</v>
          </cell>
          <cell r="D2916">
            <v>3483633.23</v>
          </cell>
          <cell r="E2916">
            <v>43616</v>
          </cell>
          <cell r="F2916">
            <v>43808</v>
          </cell>
        </row>
        <row r="2917">
          <cell r="A2917" t="str">
            <v>3011912000I9030</v>
          </cell>
          <cell r="B2917" t="str">
            <v>PS HIGH YIELD-IR HEDGED</v>
          </cell>
          <cell r="C2917" t="str">
            <v>INTEREST INCOME - NON-U.S.</v>
          </cell>
          <cell r="D2917">
            <v>401715.06</v>
          </cell>
          <cell r="E2917">
            <v>43616</v>
          </cell>
          <cell r="F2917">
            <v>43808</v>
          </cell>
        </row>
        <row r="2918">
          <cell r="A2918" t="str">
            <v>3011912000I9070</v>
          </cell>
          <cell r="B2918" t="str">
            <v>PS HIGH YIELD-IR HEDGED</v>
          </cell>
          <cell r="C2918" t="str">
            <v>INTEREST INCOME - OTHER</v>
          </cell>
          <cell r="D2918">
            <v>25839.09</v>
          </cell>
          <cell r="E2918">
            <v>43616</v>
          </cell>
          <cell r="F2918">
            <v>43808</v>
          </cell>
        </row>
        <row r="2919">
          <cell r="A2919" t="str">
            <v>3011912000I9071</v>
          </cell>
          <cell r="B2919" t="str">
            <v>PS HIGH YIELD-IR HEDGED</v>
          </cell>
          <cell r="C2919" t="str">
            <v>INTEREST INCOME ON CURRENCY</v>
          </cell>
          <cell r="D2919">
            <v>1881.26</v>
          </cell>
          <cell r="E2919">
            <v>43616</v>
          </cell>
          <cell r="F2919">
            <v>43808</v>
          </cell>
        </row>
        <row r="2920">
          <cell r="A2920" t="str">
            <v>30119120003650</v>
          </cell>
          <cell r="B2920" t="str">
            <v>PS HIGH YIELD-IR HEDGED</v>
          </cell>
          <cell r="C2920" t="str">
            <v>SUBTOTAL</v>
          </cell>
          <cell r="D2920">
            <v>3913068.64</v>
          </cell>
          <cell r="E2920">
            <v>43616</v>
          </cell>
          <cell r="F2920">
            <v>43808</v>
          </cell>
        </row>
        <row r="2921">
          <cell r="A2921" t="str">
            <v>30119120003700</v>
          </cell>
          <cell r="B2921" t="str">
            <v>PS HIGH YIELD-IR HEDGED</v>
          </cell>
          <cell r="C2921" t="str">
            <v>AMORTIZATION OF MARKET PREMIUM</v>
          </cell>
          <cell r="D2921">
            <v>-162434.76</v>
          </cell>
          <cell r="E2921">
            <v>43616</v>
          </cell>
          <cell r="F2921">
            <v>43808</v>
          </cell>
        </row>
        <row r="2922">
          <cell r="A2922" t="str">
            <v>30119120003750</v>
          </cell>
          <cell r="B2922" t="str">
            <v>PS HIGH YIELD-IR HEDGED</v>
          </cell>
          <cell r="C2922" t="str">
            <v>ACCRETION OF MARKET DISCOUNT</v>
          </cell>
          <cell r="D2922">
            <v>215467.43</v>
          </cell>
          <cell r="E2922">
            <v>43616</v>
          </cell>
          <cell r="F2922">
            <v>43808</v>
          </cell>
        </row>
        <row r="2923">
          <cell r="A2923" t="str">
            <v>30119120003800</v>
          </cell>
          <cell r="B2923" t="str">
            <v>PS HIGH YIELD-IR HEDGED</v>
          </cell>
          <cell r="C2923" t="str">
            <v>ACCRETION OF OID</v>
          </cell>
          <cell r="D2923">
            <v>3614.02</v>
          </cell>
          <cell r="E2923">
            <v>43616</v>
          </cell>
          <cell r="F2923">
            <v>43808</v>
          </cell>
        </row>
        <row r="2924">
          <cell r="A2924" t="str">
            <v>30119120003900</v>
          </cell>
          <cell r="B2924" t="str">
            <v>PS HIGH YIELD-IR HEDGED</v>
          </cell>
          <cell r="C2924" t="str">
            <v>SUBTOTAL</v>
          </cell>
          <cell r="D2924">
            <v>56646.69</v>
          </cell>
          <cell r="E2924">
            <v>43616</v>
          </cell>
          <cell r="F2924">
            <v>43808</v>
          </cell>
        </row>
        <row r="2925">
          <cell r="A2925" t="str">
            <v>30119120004000</v>
          </cell>
          <cell r="B2925" t="str">
            <v>PS HIGH YIELD-IR HEDGED</v>
          </cell>
          <cell r="C2925" t="str">
            <v>TOTAL INCOME</v>
          </cell>
          <cell r="D2925">
            <v>3969715.33</v>
          </cell>
          <cell r="E2925">
            <v>43616</v>
          </cell>
          <cell r="F2925">
            <v>43808</v>
          </cell>
        </row>
        <row r="2926">
          <cell r="A2926" t="str">
            <v>3011912000E50300000</v>
          </cell>
          <cell r="B2926" t="str">
            <v>PS HIGH YIELD-IR HEDGED</v>
          </cell>
          <cell r="C2926" t="str">
            <v>PROFESSIONAL FEES</v>
          </cell>
          <cell r="D2926">
            <v>-341.68</v>
          </cell>
          <cell r="E2926">
            <v>43616</v>
          </cell>
          <cell r="F2926">
            <v>43808</v>
          </cell>
        </row>
        <row r="2927">
          <cell r="A2927" t="str">
            <v>3011912000E50700000</v>
          </cell>
          <cell r="B2927" t="str">
            <v>PS HIGH YIELD-IR HEDGED</v>
          </cell>
          <cell r="C2927" t="str">
            <v>DIRECTORS/TRUSTEE FEE</v>
          </cell>
          <cell r="D2927">
            <v>-1402.77</v>
          </cell>
          <cell r="E2927">
            <v>43616</v>
          </cell>
          <cell r="F2927">
            <v>43808</v>
          </cell>
        </row>
        <row r="2928">
          <cell r="A2928" t="str">
            <v>3011912000E50810000</v>
          </cell>
          <cell r="B2928" t="str">
            <v>PS HIGH YIELD-IR HEDGED</v>
          </cell>
          <cell r="C2928" t="str">
            <v>MANAGEMENT FEES (VARIABLE)</v>
          </cell>
          <cell r="D2928">
            <v>-311221.46999999997</v>
          </cell>
          <cell r="E2928">
            <v>43616</v>
          </cell>
          <cell r="F2928">
            <v>43808</v>
          </cell>
        </row>
        <row r="2929">
          <cell r="A2929" t="str">
            <v>3011912000E53060000</v>
          </cell>
          <cell r="B2929" t="str">
            <v>PS HIGH YIELD-IR HEDGED</v>
          </cell>
          <cell r="C2929" t="str">
            <v>CCO EXPENSE</v>
          </cell>
          <cell r="D2929">
            <v>-560.65</v>
          </cell>
          <cell r="E2929">
            <v>43616</v>
          </cell>
          <cell r="F2929">
            <v>43808</v>
          </cell>
        </row>
        <row r="2930">
          <cell r="A2930" t="str">
            <v>3011912000E84240000</v>
          </cell>
          <cell r="B2930" t="str">
            <v>PS HIGH YIELD-IR HEDGED</v>
          </cell>
          <cell r="C2930" t="str">
            <v>PROFESSIONAL FEES OOP</v>
          </cell>
          <cell r="D2930">
            <v>-3.33</v>
          </cell>
          <cell r="E2930">
            <v>43616</v>
          </cell>
          <cell r="F2930">
            <v>43808</v>
          </cell>
        </row>
        <row r="2931">
          <cell r="A2931" t="str">
            <v>30119120004060</v>
          </cell>
          <cell r="B2931" t="str">
            <v>PS HIGH YIELD-IR HEDGED</v>
          </cell>
          <cell r="C2931" t="str">
            <v>TOTAL EXPENSES</v>
          </cell>
          <cell r="D2931">
            <v>-313529.90000000002</v>
          </cell>
          <cell r="E2931">
            <v>43616</v>
          </cell>
          <cell r="F2931">
            <v>43808</v>
          </cell>
        </row>
        <row r="2932">
          <cell r="A2932" t="str">
            <v>30119120004100</v>
          </cell>
          <cell r="B2932" t="str">
            <v>PS HIGH YIELD-IR HEDGED</v>
          </cell>
          <cell r="C2932" t="str">
            <v>TOTAL NET INCOME</v>
          </cell>
          <cell r="D2932">
            <v>3656185.43</v>
          </cell>
          <cell r="E2932">
            <v>43616</v>
          </cell>
          <cell r="F2932">
            <v>43808</v>
          </cell>
        </row>
        <row r="2933">
          <cell r="A2933" t="str">
            <v>30119120004150</v>
          </cell>
          <cell r="B2933" t="str">
            <v>PS HIGH YIELD-IR HEDGED</v>
          </cell>
          <cell r="C2933" t="str">
            <v>INVESTMENT SHORT SHORT GAIN</v>
          </cell>
          <cell r="D2933">
            <v>22301.33</v>
          </cell>
          <cell r="E2933">
            <v>43616</v>
          </cell>
          <cell r="F2933">
            <v>43808</v>
          </cell>
        </row>
        <row r="2934">
          <cell r="A2934" t="str">
            <v>30119120004200</v>
          </cell>
          <cell r="B2934" t="str">
            <v>PS HIGH YIELD-IR HEDGED</v>
          </cell>
          <cell r="C2934" t="str">
            <v>INVESTMENT SHORT TERM GAIN</v>
          </cell>
          <cell r="D2934">
            <v>538154.68999999994</v>
          </cell>
          <cell r="E2934">
            <v>43616</v>
          </cell>
          <cell r="F2934">
            <v>43808</v>
          </cell>
        </row>
        <row r="2935">
          <cell r="A2935" t="str">
            <v>30119120004250</v>
          </cell>
          <cell r="B2935" t="str">
            <v>PS HIGH YIELD-IR HEDGED</v>
          </cell>
          <cell r="C2935" t="str">
            <v>INVESTMENT SHORT TERM LOSS</v>
          </cell>
          <cell r="D2935">
            <v>-567499.18999999994</v>
          </cell>
          <cell r="E2935">
            <v>43616</v>
          </cell>
          <cell r="F2935">
            <v>43808</v>
          </cell>
        </row>
        <row r="2936">
          <cell r="A2936" t="str">
            <v>30119120004360</v>
          </cell>
          <cell r="B2936" t="str">
            <v>PS HIGH YIELD-IR HEDGED</v>
          </cell>
          <cell r="C2936" t="str">
            <v>INVESTMENT LONG 20% GAIN</v>
          </cell>
          <cell r="D2936">
            <v>662842.80000000005</v>
          </cell>
          <cell r="E2936">
            <v>43616</v>
          </cell>
          <cell r="F2936">
            <v>43808</v>
          </cell>
        </row>
        <row r="2937">
          <cell r="A2937" t="str">
            <v>30119120004370</v>
          </cell>
          <cell r="B2937" t="str">
            <v>PS HIGH YIELD-IR HEDGED</v>
          </cell>
          <cell r="C2937" t="str">
            <v>INVESTMENT LONG 20% LOSS</v>
          </cell>
          <cell r="D2937">
            <v>-2126440.27</v>
          </cell>
          <cell r="E2937">
            <v>43616</v>
          </cell>
          <cell r="F2937">
            <v>43808</v>
          </cell>
        </row>
        <row r="2938">
          <cell r="A2938" t="str">
            <v>30119120004450</v>
          </cell>
          <cell r="B2938" t="str">
            <v>PS HIGH YIELD-IR HEDGED</v>
          </cell>
          <cell r="C2938" t="str">
            <v>SUBTOTAL</v>
          </cell>
          <cell r="D2938">
            <v>-1470640.64</v>
          </cell>
          <cell r="E2938">
            <v>43616</v>
          </cell>
          <cell r="F2938">
            <v>43808</v>
          </cell>
        </row>
        <row r="2939">
          <cell r="A2939" t="str">
            <v>30119120004800</v>
          </cell>
          <cell r="B2939" t="str">
            <v>PS HIGH YIELD-IR HEDGED</v>
          </cell>
          <cell r="C2939" t="str">
            <v>FUTURES SHORT SHORT GAIN</v>
          </cell>
          <cell r="D2939">
            <v>844022.64</v>
          </cell>
          <cell r="E2939">
            <v>43616</v>
          </cell>
          <cell r="F2939">
            <v>43808</v>
          </cell>
        </row>
        <row r="2940">
          <cell r="A2940" t="str">
            <v>30119120004900</v>
          </cell>
          <cell r="B2940" t="str">
            <v>PS HIGH YIELD-IR HEDGED</v>
          </cell>
          <cell r="C2940" t="str">
            <v>FUTURES SHORT TERM LOSS</v>
          </cell>
          <cell r="D2940">
            <v>-2488522.0499999998</v>
          </cell>
          <cell r="E2940">
            <v>43616</v>
          </cell>
          <cell r="F2940">
            <v>43808</v>
          </cell>
        </row>
        <row r="2941">
          <cell r="A2941" t="str">
            <v>30119120005050</v>
          </cell>
          <cell r="B2941" t="str">
            <v>PS HIGH YIELD-IR HEDGED</v>
          </cell>
          <cell r="C2941" t="str">
            <v>SUBTOTAL</v>
          </cell>
          <cell r="D2941">
            <v>-1644499.41</v>
          </cell>
          <cell r="E2941">
            <v>43616</v>
          </cell>
          <cell r="F2941">
            <v>43808</v>
          </cell>
        </row>
        <row r="2942">
          <cell r="A2942" t="str">
            <v>30119120005400</v>
          </cell>
          <cell r="B2942" t="str">
            <v>PS HIGH YIELD-IR HEDGED</v>
          </cell>
          <cell r="C2942" t="str">
            <v>TOTAL GAIN/LOSS</v>
          </cell>
          <cell r="D2942">
            <v>-3115140.05</v>
          </cell>
          <cell r="E2942">
            <v>43616</v>
          </cell>
          <cell r="F2942">
            <v>43808</v>
          </cell>
        </row>
        <row r="2943">
          <cell r="A2943" t="str">
            <v>30119120005450</v>
          </cell>
          <cell r="B2943" t="str">
            <v>PS HIGH YIELD-IR HEDGED</v>
          </cell>
          <cell r="C2943" t="str">
            <v>INVESTMENTS</v>
          </cell>
          <cell r="D2943">
            <v>-180806.39999999999</v>
          </cell>
          <cell r="E2943">
            <v>43616</v>
          </cell>
          <cell r="F2943">
            <v>43808</v>
          </cell>
        </row>
        <row r="2944">
          <cell r="A2944" t="str">
            <v>30119120005550</v>
          </cell>
          <cell r="B2944" t="str">
            <v>PS HIGH YIELD-IR HEDGED</v>
          </cell>
          <cell r="C2944" t="str">
            <v>FUTURES</v>
          </cell>
          <cell r="D2944">
            <v>291558.18</v>
          </cell>
          <cell r="E2944">
            <v>43616</v>
          </cell>
          <cell r="F2944">
            <v>43808</v>
          </cell>
        </row>
        <row r="2945">
          <cell r="A2945" t="str">
            <v>30119120005650</v>
          </cell>
          <cell r="B2945" t="str">
            <v>PS HIGH YIELD-IR HEDGED</v>
          </cell>
          <cell r="C2945" t="str">
            <v>TOTAL UNREALIZED GAIN/LOSS - INVESTMENTS</v>
          </cell>
          <cell r="D2945">
            <v>110751.78</v>
          </cell>
          <cell r="E2945">
            <v>43616</v>
          </cell>
          <cell r="F2945">
            <v>43808</v>
          </cell>
        </row>
        <row r="2946">
          <cell r="A2946" t="str">
            <v>30119120006000</v>
          </cell>
          <cell r="B2946" t="str">
            <v>PS HIGH YIELD-IR HEDGED</v>
          </cell>
          <cell r="C2946" t="str">
            <v>TOTAL EQUITY</v>
          </cell>
          <cell r="D2946">
            <v>118029519.19</v>
          </cell>
          <cell r="E2946">
            <v>43616</v>
          </cell>
          <cell r="F2946">
            <v>43808</v>
          </cell>
        </row>
        <row r="2947">
          <cell r="A2947" t="str">
            <v>30119120006050</v>
          </cell>
          <cell r="B2947" t="str">
            <v>PS HIGH YIELD-IR HEDGED</v>
          </cell>
          <cell r="C2947" t="str">
            <v>BALANCE</v>
          </cell>
          <cell r="D2947">
            <v>0</v>
          </cell>
          <cell r="E2947">
            <v>43616</v>
          </cell>
          <cell r="F2947">
            <v>43808</v>
          </cell>
        </row>
        <row r="2948">
          <cell r="A2948" t="str">
            <v>3012101100S1000</v>
          </cell>
          <cell r="B2948" t="str">
            <v>PS RUSSELL 2000 DIV GROW</v>
          </cell>
          <cell r="C2948" t="str">
            <v>EQUITIES</v>
          </cell>
          <cell r="D2948">
            <v>779302174.64999998</v>
          </cell>
          <cell r="E2948">
            <v>43616</v>
          </cell>
          <cell r="F2948">
            <v>43808</v>
          </cell>
        </row>
        <row r="2949">
          <cell r="A2949" t="str">
            <v>3012101100S4000</v>
          </cell>
          <cell r="B2949" t="str">
            <v>PS RUSSELL 2000 DIV GROW</v>
          </cell>
          <cell r="C2949" t="str">
            <v>CASH EQUIVALENTS</v>
          </cell>
          <cell r="D2949">
            <v>727249.06</v>
          </cell>
          <cell r="E2949">
            <v>43616</v>
          </cell>
          <cell r="F2949">
            <v>43808</v>
          </cell>
        </row>
        <row r="2950">
          <cell r="A2950" t="str">
            <v>30121011001000</v>
          </cell>
          <cell r="B2950" t="str">
            <v>PS RUSSELL 2000 DIV GROW</v>
          </cell>
          <cell r="C2950" t="str">
            <v>TOTAL INVESTMENTS</v>
          </cell>
          <cell r="D2950">
            <v>780029423.71000004</v>
          </cell>
          <cell r="E2950">
            <v>43616</v>
          </cell>
          <cell r="F2950">
            <v>43808</v>
          </cell>
        </row>
        <row r="2951">
          <cell r="A2951" t="str">
            <v>30121011001050</v>
          </cell>
          <cell r="B2951" t="str">
            <v>PS RUSSELL 2000 DIV GROW</v>
          </cell>
          <cell r="C2951" t="str">
            <v>CASH</v>
          </cell>
          <cell r="D2951">
            <v>-21265.9</v>
          </cell>
          <cell r="E2951">
            <v>43616</v>
          </cell>
          <cell r="F2951">
            <v>43808</v>
          </cell>
        </row>
        <row r="2952">
          <cell r="A2952" t="str">
            <v>3012101100AI9001</v>
          </cell>
          <cell r="B2952" t="str">
            <v>PS RUSSELL 2000 DIV GROW</v>
          </cell>
          <cell r="C2952" t="str">
            <v>ACCRUED DIVIDEND INCOME - U.S.</v>
          </cell>
          <cell r="D2952">
            <v>1666645.28</v>
          </cell>
          <cell r="E2952">
            <v>43616</v>
          </cell>
          <cell r="F2952">
            <v>43808</v>
          </cell>
        </row>
        <row r="2953">
          <cell r="A2953" t="str">
            <v>3012101100AI9070</v>
          </cell>
          <cell r="B2953" t="str">
            <v>PS RUSSELL 2000 DIV GROW</v>
          </cell>
          <cell r="C2953" t="str">
            <v>ACCRUED INTEREST INCOME - OTHER</v>
          </cell>
          <cell r="D2953">
            <v>29.69</v>
          </cell>
          <cell r="E2953">
            <v>43616</v>
          </cell>
          <cell r="F2953">
            <v>43808</v>
          </cell>
        </row>
        <row r="2954">
          <cell r="A2954" t="str">
            <v>30121011001200</v>
          </cell>
          <cell r="B2954" t="str">
            <v>PS RUSSELL 2000 DIV GROW</v>
          </cell>
          <cell r="C2954" t="str">
            <v>SUBTOTAL</v>
          </cell>
          <cell r="D2954">
            <v>1666674.97</v>
          </cell>
          <cell r="E2954">
            <v>43616</v>
          </cell>
          <cell r="F2954">
            <v>43808</v>
          </cell>
        </row>
        <row r="2955">
          <cell r="A2955" t="str">
            <v>30121011001300</v>
          </cell>
          <cell r="B2955" t="str">
            <v>PS RUSSELL 2000 DIV GROW</v>
          </cell>
          <cell r="C2955" t="str">
            <v>CAPITAL SHARES RECEIVABLE</v>
          </cell>
          <cell r="D2955">
            <v>59447.19</v>
          </cell>
          <cell r="E2955">
            <v>43616</v>
          </cell>
          <cell r="F2955">
            <v>43808</v>
          </cell>
        </row>
        <row r="2956">
          <cell r="A2956" t="str">
            <v>3012101100PD9100</v>
          </cell>
          <cell r="B2956" t="str">
            <v>PS RUSSELL 2000 DIV GROW</v>
          </cell>
          <cell r="C2956" t="str">
            <v>PAST DUE SECURITY LENDING INCOME</v>
          </cell>
          <cell r="D2956">
            <v>23268.89</v>
          </cell>
          <cell r="E2956">
            <v>43616</v>
          </cell>
          <cell r="F2956">
            <v>43808</v>
          </cell>
        </row>
        <row r="2957">
          <cell r="A2957" t="str">
            <v>30121011001500</v>
          </cell>
          <cell r="B2957" t="str">
            <v>PS RUSSELL 2000 DIV GROW</v>
          </cell>
          <cell r="C2957" t="str">
            <v>SUBTOTAL</v>
          </cell>
          <cell r="D2957">
            <v>23268.89</v>
          </cell>
          <cell r="E2957">
            <v>43616</v>
          </cell>
          <cell r="F2957">
            <v>43808</v>
          </cell>
        </row>
        <row r="2958">
          <cell r="A2958" t="str">
            <v>30121011001850</v>
          </cell>
          <cell r="B2958" t="str">
            <v>PS RUSSELL 2000 DIV GROW</v>
          </cell>
          <cell r="C2958" t="str">
            <v>TOTAL ASSETS</v>
          </cell>
          <cell r="D2958">
            <v>781757548.86000001</v>
          </cell>
          <cell r="E2958">
            <v>43616</v>
          </cell>
          <cell r="F2958">
            <v>43808</v>
          </cell>
        </row>
        <row r="2959">
          <cell r="A2959" t="str">
            <v>30121011002050</v>
          </cell>
          <cell r="B2959" t="str">
            <v>PS RUSSELL 2000 DIV GROW</v>
          </cell>
          <cell r="C2959" t="str">
            <v>SECURITIES PURCHASED PAYABLE</v>
          </cell>
          <cell r="D2959">
            <v>34863.699999999997</v>
          </cell>
          <cell r="E2959">
            <v>43616</v>
          </cell>
          <cell r="F2959">
            <v>43808</v>
          </cell>
        </row>
        <row r="2960">
          <cell r="A2960" t="str">
            <v>3012101100AE50300000</v>
          </cell>
          <cell r="B2960" t="str">
            <v>PS RUSSELL 2000 DIV GROW</v>
          </cell>
          <cell r="C2960" t="str">
            <v>ACCRUED PROFESSIONAL FEES</v>
          </cell>
          <cell r="D2960">
            <v>1081.1600000000001</v>
          </cell>
          <cell r="E2960">
            <v>43616</v>
          </cell>
          <cell r="F2960">
            <v>43808</v>
          </cell>
        </row>
        <row r="2961">
          <cell r="A2961" t="str">
            <v>3012101100AE50700000</v>
          </cell>
          <cell r="B2961" t="str">
            <v>PS RUSSELL 2000 DIV GROW</v>
          </cell>
          <cell r="C2961" t="str">
            <v>ACCRUED DIRECTORS/TRUSTEE FEE</v>
          </cell>
          <cell r="D2961">
            <v>5500.76</v>
          </cell>
          <cell r="E2961">
            <v>43616</v>
          </cell>
          <cell r="F2961">
            <v>43808</v>
          </cell>
        </row>
        <row r="2962">
          <cell r="A2962" t="str">
            <v>3012101100AE50810000</v>
          </cell>
          <cell r="B2962" t="str">
            <v>PS RUSSELL 2000 DIV GROW</v>
          </cell>
          <cell r="C2962" t="str">
            <v>ACCRUED MANAGEMENT FEES (VARIABLE)</v>
          </cell>
          <cell r="D2962">
            <v>326304.90000000002</v>
          </cell>
          <cell r="E2962">
            <v>43616</v>
          </cell>
          <cell r="F2962">
            <v>43808</v>
          </cell>
        </row>
        <row r="2963">
          <cell r="A2963" t="str">
            <v>3012101100AE53060000</v>
          </cell>
          <cell r="B2963" t="str">
            <v>PS RUSSELL 2000 DIV GROW</v>
          </cell>
          <cell r="C2963" t="str">
            <v>ACCRUED CCO EXPENSE</v>
          </cell>
          <cell r="D2963">
            <v>5031.04</v>
          </cell>
          <cell r="E2963">
            <v>43616</v>
          </cell>
          <cell r="F2963">
            <v>43808</v>
          </cell>
        </row>
        <row r="2964">
          <cell r="A2964" t="str">
            <v>3012101100AE84240000</v>
          </cell>
          <cell r="B2964" t="str">
            <v>PS RUSSELL 2000 DIV GROW</v>
          </cell>
          <cell r="C2964" t="str">
            <v>ACCRUED PROFESSIONAL FEES OOP</v>
          </cell>
          <cell r="D2964">
            <v>-26.96</v>
          </cell>
          <cell r="E2964">
            <v>43616</v>
          </cell>
          <cell r="F2964">
            <v>43808</v>
          </cell>
        </row>
        <row r="2965">
          <cell r="A2965" t="str">
            <v>30121011002150</v>
          </cell>
          <cell r="B2965" t="str">
            <v>PS RUSSELL 2000 DIV GROW</v>
          </cell>
          <cell r="C2965" t="str">
            <v>SUBTOTAL</v>
          </cell>
          <cell r="D2965">
            <v>337890.9</v>
          </cell>
          <cell r="E2965">
            <v>43616</v>
          </cell>
          <cell r="F2965">
            <v>43808</v>
          </cell>
        </row>
        <row r="2966">
          <cell r="A2966" t="str">
            <v>30121011002550</v>
          </cell>
          <cell r="B2966" t="str">
            <v>PS RUSSELL 2000 DIV GROW</v>
          </cell>
          <cell r="C2966" t="str">
            <v>TOTAL LIABILITIES</v>
          </cell>
          <cell r="D2966">
            <v>372754.6</v>
          </cell>
          <cell r="E2966">
            <v>43616</v>
          </cell>
          <cell r="F2966">
            <v>43808</v>
          </cell>
        </row>
        <row r="2967">
          <cell r="A2967" t="str">
            <v>30121011002600</v>
          </cell>
          <cell r="B2967" t="str">
            <v>PS RUSSELL 2000 DIV GROW</v>
          </cell>
          <cell r="C2967" t="str">
            <v>TOTAL NET ASSETS AT MARKET</v>
          </cell>
          <cell r="D2967">
            <v>781384794.25999999</v>
          </cell>
          <cell r="E2967">
            <v>43616</v>
          </cell>
          <cell r="F2967">
            <v>43808</v>
          </cell>
        </row>
        <row r="2968">
          <cell r="A2968" t="str">
            <v>30121011002650</v>
          </cell>
          <cell r="B2968" t="str">
            <v>PS RUSSELL 2000 DIV GROW</v>
          </cell>
          <cell r="C2968" t="str">
            <v>FUND SHARES OUTSTANDING</v>
          </cell>
          <cell r="D2968">
            <v>12800001</v>
          </cell>
          <cell r="E2968">
            <v>43616</v>
          </cell>
          <cell r="F2968">
            <v>43808</v>
          </cell>
        </row>
        <row r="2969">
          <cell r="A2969" t="str">
            <v>30121011002700</v>
          </cell>
          <cell r="B2969" t="str">
            <v>PS RUSSELL 2000 DIV GROW</v>
          </cell>
          <cell r="C2969" t="str">
            <v>NET ASSET VALUE</v>
          </cell>
          <cell r="D2969">
            <v>61.045679999999997</v>
          </cell>
          <cell r="E2969">
            <v>43616</v>
          </cell>
          <cell r="F2969">
            <v>43808</v>
          </cell>
        </row>
        <row r="2970">
          <cell r="A2970" t="str">
            <v>30121011002750</v>
          </cell>
          <cell r="B2970" t="str">
            <v>PS RUSSELL 2000 DIV GROW</v>
          </cell>
          <cell r="C2970" t="str">
            <v>NET ASSET VALUE (ROUNDED)</v>
          </cell>
          <cell r="D2970">
            <v>61.05</v>
          </cell>
          <cell r="E2970">
            <v>43616</v>
          </cell>
          <cell r="F2970">
            <v>43808</v>
          </cell>
        </row>
        <row r="2971">
          <cell r="A2971" t="str">
            <v>30121011002800</v>
          </cell>
          <cell r="B2971" t="str">
            <v>PS RUSSELL 2000 DIV GROW</v>
          </cell>
          <cell r="C2971" t="str">
            <v>SUBSCRIPTIONS</v>
          </cell>
          <cell r="D2971">
            <v>1205125330.3299999</v>
          </cell>
          <cell r="E2971">
            <v>43616</v>
          </cell>
          <cell r="F2971">
            <v>43808</v>
          </cell>
        </row>
        <row r="2972">
          <cell r="A2972" t="str">
            <v>30121011002950</v>
          </cell>
          <cell r="B2972" t="str">
            <v>PS RUSSELL 2000 DIV GROW</v>
          </cell>
          <cell r="C2972" t="str">
            <v>REDEMPTIONS</v>
          </cell>
          <cell r="D2972">
            <v>-465574972.69</v>
          </cell>
          <cell r="E2972">
            <v>43616</v>
          </cell>
          <cell r="F2972">
            <v>43808</v>
          </cell>
        </row>
        <row r="2973">
          <cell r="A2973" t="str">
            <v>30121011003100</v>
          </cell>
          <cell r="B2973" t="str">
            <v>PS RUSSELL 2000 DIV GROW</v>
          </cell>
          <cell r="C2973" t="str">
            <v>SUBTOTAL</v>
          </cell>
          <cell r="D2973">
            <v>739550357.63999999</v>
          </cell>
          <cell r="E2973">
            <v>43616</v>
          </cell>
          <cell r="F2973">
            <v>43808</v>
          </cell>
        </row>
        <row r="2974">
          <cell r="A2974" t="str">
            <v>30121011003150</v>
          </cell>
          <cell r="B2974" t="str">
            <v>PS RUSSELL 2000 DIV GROW</v>
          </cell>
          <cell r="C2974" t="str">
            <v>UNDISTRIBUTED GAIN/LOSS PRIOR</v>
          </cell>
          <cell r="D2974">
            <v>14331641.210000001</v>
          </cell>
          <cell r="E2974">
            <v>43616</v>
          </cell>
          <cell r="F2974">
            <v>43808</v>
          </cell>
        </row>
        <row r="2975">
          <cell r="A2975" t="str">
            <v>30121011003200</v>
          </cell>
          <cell r="B2975" t="str">
            <v>PS RUSSELL 2000 DIV GROW</v>
          </cell>
          <cell r="C2975" t="str">
            <v>ADJ TO BEG BAL (GAIN/LOSS)</v>
          </cell>
          <cell r="D2975">
            <v>-26223162</v>
          </cell>
          <cell r="E2975">
            <v>43616</v>
          </cell>
          <cell r="F2975">
            <v>43808</v>
          </cell>
        </row>
        <row r="2976">
          <cell r="A2976" t="str">
            <v>30121011003250</v>
          </cell>
          <cell r="B2976" t="str">
            <v>PS RUSSELL 2000 DIV GROW</v>
          </cell>
          <cell r="C2976" t="str">
            <v>ADJUSTED UND GAIN/LOSS PRIOR</v>
          </cell>
          <cell r="D2976">
            <v>-11891520.789999999</v>
          </cell>
          <cell r="E2976">
            <v>43616</v>
          </cell>
          <cell r="F2976">
            <v>43808</v>
          </cell>
        </row>
        <row r="2977">
          <cell r="A2977" t="str">
            <v>30121011003350</v>
          </cell>
          <cell r="B2977" t="str">
            <v>PS RUSSELL 2000 DIV GROW</v>
          </cell>
          <cell r="C2977" t="str">
            <v>UNDISTRIBUTED INCOME PRIOR</v>
          </cell>
          <cell r="D2977">
            <v>4093911.78</v>
          </cell>
          <cell r="E2977">
            <v>43616</v>
          </cell>
          <cell r="F2977">
            <v>43808</v>
          </cell>
        </row>
        <row r="2978">
          <cell r="A2978" t="str">
            <v>30121011003400</v>
          </cell>
          <cell r="B2978" t="str">
            <v>PS RUSSELL 2000 DIV GROW</v>
          </cell>
          <cell r="C2978" t="str">
            <v>ADJ TO BEG BAL (INCOME)</v>
          </cell>
          <cell r="D2978">
            <v>-319976</v>
          </cell>
          <cell r="E2978">
            <v>43616</v>
          </cell>
          <cell r="F2978">
            <v>43808</v>
          </cell>
        </row>
        <row r="2979">
          <cell r="A2979" t="str">
            <v>30121011003450</v>
          </cell>
          <cell r="B2979" t="str">
            <v>PS RUSSELL 2000 DIV GROW</v>
          </cell>
          <cell r="C2979" t="str">
            <v>ADJUSTED UND INCOME PRIOR</v>
          </cell>
          <cell r="D2979">
            <v>3773935.78</v>
          </cell>
          <cell r="E2979">
            <v>43616</v>
          </cell>
          <cell r="F2979">
            <v>43808</v>
          </cell>
        </row>
        <row r="2980">
          <cell r="A2980" t="str">
            <v>30121011003500</v>
          </cell>
          <cell r="B2980" t="str">
            <v>PS RUSSELL 2000 DIV GROW</v>
          </cell>
          <cell r="C2980" t="str">
            <v>DISTRIBUTED INCOME</v>
          </cell>
          <cell r="D2980">
            <v>-7799410.1100000003</v>
          </cell>
          <cell r="E2980">
            <v>43616</v>
          </cell>
          <cell r="F2980">
            <v>43808</v>
          </cell>
        </row>
        <row r="2981">
          <cell r="A2981" t="str">
            <v>30121011003600</v>
          </cell>
          <cell r="B2981" t="str">
            <v>PS RUSSELL 2000 DIV GROW</v>
          </cell>
          <cell r="C2981" t="str">
            <v>TOTAL CAPITAL</v>
          </cell>
          <cell r="D2981">
            <v>723633362.51999998</v>
          </cell>
          <cell r="E2981">
            <v>43616</v>
          </cell>
          <cell r="F2981">
            <v>43808</v>
          </cell>
        </row>
        <row r="2982">
          <cell r="A2982" t="str">
            <v>3012101100I9001</v>
          </cell>
          <cell r="B2982" t="str">
            <v>PS RUSSELL 2000 DIV GROW</v>
          </cell>
          <cell r="C2982" t="str">
            <v>DIVIDEND INCOME - U.S.</v>
          </cell>
          <cell r="D2982">
            <v>9882131.3900000006</v>
          </cell>
          <cell r="E2982">
            <v>43616</v>
          </cell>
          <cell r="F2982">
            <v>43808</v>
          </cell>
        </row>
        <row r="2983">
          <cell r="A2983" t="str">
            <v>3012101100I9070</v>
          </cell>
          <cell r="B2983" t="str">
            <v>PS RUSSELL 2000 DIV GROW</v>
          </cell>
          <cell r="C2983" t="str">
            <v>INTEREST INCOME - OTHER</v>
          </cell>
          <cell r="D2983">
            <v>32397.84</v>
          </cell>
          <cell r="E2983">
            <v>43616</v>
          </cell>
          <cell r="F2983">
            <v>43808</v>
          </cell>
        </row>
        <row r="2984">
          <cell r="A2984" t="str">
            <v>3012101100I9071</v>
          </cell>
          <cell r="B2984" t="str">
            <v>PS RUSSELL 2000 DIV GROW</v>
          </cell>
          <cell r="C2984" t="str">
            <v>INTEREST INCOME ON CURRENCY</v>
          </cell>
          <cell r="D2984">
            <v>0.46</v>
          </cell>
          <cell r="E2984">
            <v>43616</v>
          </cell>
          <cell r="F2984">
            <v>43808</v>
          </cell>
        </row>
        <row r="2985">
          <cell r="A2985" t="str">
            <v>3012101100I9100</v>
          </cell>
          <cell r="B2985" t="str">
            <v>PS RUSSELL 2000 DIV GROW</v>
          </cell>
          <cell r="C2985" t="str">
            <v>SECURITY LENDING INCOME</v>
          </cell>
          <cell r="D2985">
            <v>70653.429999999993</v>
          </cell>
          <cell r="E2985">
            <v>43616</v>
          </cell>
          <cell r="F2985">
            <v>43808</v>
          </cell>
        </row>
        <row r="2986">
          <cell r="A2986" t="str">
            <v>30121011003650</v>
          </cell>
          <cell r="B2986" t="str">
            <v>PS RUSSELL 2000 DIV GROW</v>
          </cell>
          <cell r="C2986" t="str">
            <v>SUBTOTAL</v>
          </cell>
          <cell r="D2986">
            <v>9985183.1199999992</v>
          </cell>
          <cell r="E2986">
            <v>43616</v>
          </cell>
          <cell r="F2986">
            <v>43808</v>
          </cell>
        </row>
        <row r="2987">
          <cell r="A2987" t="str">
            <v>30121011004000</v>
          </cell>
          <cell r="B2987" t="str">
            <v>PS RUSSELL 2000 DIV GROW</v>
          </cell>
          <cell r="C2987" t="str">
            <v>TOTAL INCOME</v>
          </cell>
          <cell r="D2987">
            <v>9985183.1199999992</v>
          </cell>
          <cell r="E2987">
            <v>43616</v>
          </cell>
          <cell r="F2987">
            <v>43808</v>
          </cell>
        </row>
        <row r="2988">
          <cell r="A2988" t="str">
            <v>3012101100E50300000</v>
          </cell>
          <cell r="B2988" t="str">
            <v>PS RUSSELL 2000 DIV GROW</v>
          </cell>
          <cell r="C2988" t="str">
            <v>PROFESSIONAL FEES</v>
          </cell>
          <cell r="D2988">
            <v>-2088.58</v>
          </cell>
          <cell r="E2988">
            <v>43616</v>
          </cell>
          <cell r="F2988">
            <v>43808</v>
          </cell>
        </row>
        <row r="2989">
          <cell r="A2989" t="str">
            <v>3012101100E50700000</v>
          </cell>
          <cell r="B2989" t="str">
            <v>PS RUSSELL 2000 DIV GROW</v>
          </cell>
          <cell r="C2989" t="str">
            <v>DIRECTORS/TRUSTEE FEE</v>
          </cell>
          <cell r="D2989">
            <v>-8079.93</v>
          </cell>
          <cell r="E2989">
            <v>43616</v>
          </cell>
          <cell r="F2989">
            <v>43808</v>
          </cell>
        </row>
        <row r="2990">
          <cell r="A2990" t="str">
            <v>3012101100E50810000</v>
          </cell>
          <cell r="B2990" t="str">
            <v>PS RUSSELL 2000 DIV GROW</v>
          </cell>
          <cell r="C2990" t="str">
            <v>MANAGEMENT FEES (VARIABLE)</v>
          </cell>
          <cell r="D2990">
            <v>-1501115.81</v>
          </cell>
          <cell r="E2990">
            <v>43616</v>
          </cell>
          <cell r="F2990">
            <v>43808</v>
          </cell>
        </row>
        <row r="2991">
          <cell r="A2991" t="str">
            <v>3012101100E53060000</v>
          </cell>
          <cell r="B2991" t="str">
            <v>PS RUSSELL 2000 DIV GROW</v>
          </cell>
          <cell r="C2991" t="str">
            <v>CCO EXPENSE</v>
          </cell>
          <cell r="D2991">
            <v>-3431.4</v>
          </cell>
          <cell r="E2991">
            <v>43616</v>
          </cell>
          <cell r="F2991">
            <v>43808</v>
          </cell>
        </row>
        <row r="2992">
          <cell r="A2992" t="str">
            <v>3012101100E84240000</v>
          </cell>
          <cell r="B2992" t="str">
            <v>PS RUSSELL 2000 DIV GROW</v>
          </cell>
          <cell r="C2992" t="str">
            <v>PROFESSIONAL FEES OOP</v>
          </cell>
          <cell r="D2992">
            <v>-12.15</v>
          </cell>
          <cell r="E2992">
            <v>43616</v>
          </cell>
          <cell r="F2992">
            <v>43808</v>
          </cell>
        </row>
        <row r="2993">
          <cell r="A2993" t="str">
            <v>30121011004060</v>
          </cell>
          <cell r="B2993" t="str">
            <v>PS RUSSELL 2000 DIV GROW</v>
          </cell>
          <cell r="C2993" t="str">
            <v>TOTAL EXPENSES</v>
          </cell>
          <cell r="D2993">
            <v>-1514727.87</v>
          </cell>
          <cell r="E2993">
            <v>43616</v>
          </cell>
          <cell r="F2993">
            <v>43808</v>
          </cell>
        </row>
        <row r="2994">
          <cell r="A2994" t="str">
            <v>30121011004100</v>
          </cell>
          <cell r="B2994" t="str">
            <v>PS RUSSELL 2000 DIV GROW</v>
          </cell>
          <cell r="C2994" t="str">
            <v>TOTAL NET INCOME</v>
          </cell>
          <cell r="D2994">
            <v>8470455.25</v>
          </cell>
          <cell r="E2994">
            <v>43616</v>
          </cell>
          <cell r="F2994">
            <v>43808</v>
          </cell>
        </row>
        <row r="2995">
          <cell r="A2995" t="str">
            <v>30121011004150</v>
          </cell>
          <cell r="B2995" t="str">
            <v>PS RUSSELL 2000 DIV GROW</v>
          </cell>
          <cell r="C2995" t="str">
            <v>INVESTMENT SHORT SHORT GAIN</v>
          </cell>
          <cell r="D2995">
            <v>1587570.62</v>
          </cell>
          <cell r="E2995">
            <v>43616</v>
          </cell>
          <cell r="F2995">
            <v>43808</v>
          </cell>
        </row>
        <row r="2996">
          <cell r="A2996" t="str">
            <v>30121011004200</v>
          </cell>
          <cell r="B2996" t="str">
            <v>PS RUSSELL 2000 DIV GROW</v>
          </cell>
          <cell r="C2996" t="str">
            <v>INVESTMENT SHORT TERM GAIN</v>
          </cell>
          <cell r="D2996">
            <v>2310461.94</v>
          </cell>
          <cell r="E2996">
            <v>43616</v>
          </cell>
          <cell r="F2996">
            <v>43808</v>
          </cell>
        </row>
        <row r="2997">
          <cell r="A2997" t="str">
            <v>30121011004250</v>
          </cell>
          <cell r="B2997" t="str">
            <v>PS RUSSELL 2000 DIV GROW</v>
          </cell>
          <cell r="C2997" t="str">
            <v>INVESTMENT SHORT TERM LOSS</v>
          </cell>
          <cell r="D2997">
            <v>-3365176.37</v>
          </cell>
          <cell r="E2997">
            <v>43616</v>
          </cell>
          <cell r="F2997">
            <v>43808</v>
          </cell>
        </row>
        <row r="2998">
          <cell r="A2998" t="str">
            <v>30121011004360</v>
          </cell>
          <cell r="B2998" t="str">
            <v>PS RUSSELL 2000 DIV GROW</v>
          </cell>
          <cell r="C2998" t="str">
            <v>INVESTMENT LONG 20% GAIN</v>
          </cell>
          <cell r="D2998">
            <v>3247875.87</v>
          </cell>
          <cell r="E2998">
            <v>43616</v>
          </cell>
          <cell r="F2998">
            <v>43808</v>
          </cell>
        </row>
        <row r="2999">
          <cell r="A2999" t="str">
            <v>30121011004370</v>
          </cell>
          <cell r="B2999" t="str">
            <v>PS RUSSELL 2000 DIV GROW</v>
          </cell>
          <cell r="C2999" t="str">
            <v>INVESTMENT LONG 20% LOSS</v>
          </cell>
          <cell r="D2999">
            <v>-6022879.5800000001</v>
          </cell>
          <cell r="E2999">
            <v>43616</v>
          </cell>
          <cell r="F2999">
            <v>43808</v>
          </cell>
        </row>
        <row r="3000">
          <cell r="A3000" t="str">
            <v>30121011004450</v>
          </cell>
          <cell r="B3000" t="str">
            <v>PS RUSSELL 2000 DIV GROW</v>
          </cell>
          <cell r="C3000" t="str">
            <v>SUBTOTAL</v>
          </cell>
          <cell r="D3000">
            <v>-2242147.52</v>
          </cell>
          <cell r="E3000">
            <v>43616</v>
          </cell>
          <cell r="F3000">
            <v>43808</v>
          </cell>
        </row>
        <row r="3001">
          <cell r="A3001" t="str">
            <v>30121011005400</v>
          </cell>
          <cell r="B3001" t="str">
            <v>PS RUSSELL 2000 DIV GROW</v>
          </cell>
          <cell r="C3001" t="str">
            <v>TOTAL GAIN/LOSS</v>
          </cell>
          <cell r="D3001">
            <v>-2242147.52</v>
          </cell>
          <cell r="E3001">
            <v>43616</v>
          </cell>
          <cell r="F3001">
            <v>43808</v>
          </cell>
        </row>
        <row r="3002">
          <cell r="A3002" t="str">
            <v>30121011005450</v>
          </cell>
          <cell r="B3002" t="str">
            <v>PS RUSSELL 2000 DIV GROW</v>
          </cell>
          <cell r="C3002" t="str">
            <v>INVESTMENTS</v>
          </cell>
          <cell r="D3002">
            <v>51523124.009999998</v>
          </cell>
          <cell r="E3002">
            <v>43616</v>
          </cell>
          <cell r="F3002">
            <v>43808</v>
          </cell>
        </row>
        <row r="3003">
          <cell r="A3003" t="str">
            <v>30121011005650</v>
          </cell>
          <cell r="B3003" t="str">
            <v>PS RUSSELL 2000 DIV GROW</v>
          </cell>
          <cell r="C3003" t="str">
            <v>TOTAL UNREALIZED GAIN/LOSS - INVESTMENTS</v>
          </cell>
          <cell r="D3003">
            <v>51523124.009999998</v>
          </cell>
          <cell r="E3003">
            <v>43616</v>
          </cell>
          <cell r="F3003">
            <v>43808</v>
          </cell>
        </row>
        <row r="3004">
          <cell r="A3004" t="str">
            <v>30121011006000</v>
          </cell>
          <cell r="B3004" t="str">
            <v>PS RUSSELL 2000 DIV GROW</v>
          </cell>
          <cell r="C3004" t="str">
            <v>TOTAL EQUITY</v>
          </cell>
          <cell r="D3004">
            <v>781384794.25999999</v>
          </cell>
          <cell r="E3004">
            <v>43616</v>
          </cell>
          <cell r="F3004">
            <v>43808</v>
          </cell>
        </row>
        <row r="3005">
          <cell r="A3005" t="str">
            <v>30121011006050</v>
          </cell>
          <cell r="B3005" t="str">
            <v>PS RUSSELL 2000 DIV GROW</v>
          </cell>
          <cell r="C3005" t="str">
            <v>BALANCE</v>
          </cell>
          <cell r="D3005">
            <v>0</v>
          </cell>
          <cell r="E3005">
            <v>43616</v>
          </cell>
          <cell r="F3005">
            <v>43808</v>
          </cell>
        </row>
        <row r="3006">
          <cell r="A3006" t="str">
            <v>3012101200S1000</v>
          </cell>
          <cell r="B3006" t="str">
            <v>PS S&amp;P 400 DIV ARISTOCRAT</v>
          </cell>
          <cell r="C3006" t="str">
            <v>EQUITIES</v>
          </cell>
          <cell r="D3006">
            <v>765187059.15999997</v>
          </cell>
          <cell r="E3006">
            <v>43616</v>
          </cell>
          <cell r="F3006">
            <v>43808</v>
          </cell>
        </row>
        <row r="3007">
          <cell r="A3007" t="str">
            <v>3012101200S4000</v>
          </cell>
          <cell r="B3007" t="str">
            <v>PS S&amp;P 400 DIV ARISTOCRAT</v>
          </cell>
          <cell r="C3007" t="str">
            <v>CASH EQUIVALENTS</v>
          </cell>
          <cell r="D3007">
            <v>1131518.79</v>
          </cell>
          <cell r="E3007">
            <v>43616</v>
          </cell>
          <cell r="F3007">
            <v>43808</v>
          </cell>
        </row>
        <row r="3008">
          <cell r="A3008" t="str">
            <v>30121012001000</v>
          </cell>
          <cell r="B3008" t="str">
            <v>PS S&amp;P 400 DIV ARISTOCRAT</v>
          </cell>
          <cell r="C3008" t="str">
            <v>TOTAL INVESTMENTS</v>
          </cell>
          <cell r="D3008">
            <v>766318577.95000005</v>
          </cell>
          <cell r="E3008">
            <v>43616</v>
          </cell>
          <cell r="F3008">
            <v>43808</v>
          </cell>
        </row>
        <row r="3009">
          <cell r="A3009" t="str">
            <v>30121012001050</v>
          </cell>
          <cell r="B3009" t="str">
            <v>PS S&amp;P 400 DIV ARISTOCRAT</v>
          </cell>
          <cell r="C3009" t="str">
            <v>CASH</v>
          </cell>
          <cell r="D3009">
            <v>-6.3</v>
          </cell>
          <cell r="E3009">
            <v>43616</v>
          </cell>
          <cell r="F3009">
            <v>43808</v>
          </cell>
        </row>
        <row r="3010">
          <cell r="A3010" t="str">
            <v>3012101200AI9001</v>
          </cell>
          <cell r="B3010" t="str">
            <v>PS S&amp;P 400 DIV ARISTOCRAT</v>
          </cell>
          <cell r="C3010" t="str">
            <v>ACCRUED DIVIDEND INCOME - U.S.</v>
          </cell>
          <cell r="D3010">
            <v>1644717.46</v>
          </cell>
          <cell r="E3010">
            <v>43616</v>
          </cell>
          <cell r="F3010">
            <v>43808</v>
          </cell>
        </row>
        <row r="3011">
          <cell r="A3011" t="str">
            <v>3012101200AI9070</v>
          </cell>
          <cell r="B3011" t="str">
            <v>PS S&amp;P 400 DIV ARISTOCRAT</v>
          </cell>
          <cell r="C3011" t="str">
            <v>ACCRUED INTEREST INCOME - OTHER</v>
          </cell>
          <cell r="D3011">
            <v>46.19</v>
          </cell>
          <cell r="E3011">
            <v>43616</v>
          </cell>
          <cell r="F3011">
            <v>43808</v>
          </cell>
        </row>
        <row r="3012">
          <cell r="A3012" t="str">
            <v>30121012001200</v>
          </cell>
          <cell r="B3012" t="str">
            <v>PS S&amp;P 400 DIV ARISTOCRAT</v>
          </cell>
          <cell r="C3012" t="str">
            <v>SUBTOTAL</v>
          </cell>
          <cell r="D3012">
            <v>1644763.65</v>
          </cell>
          <cell r="E3012">
            <v>43616</v>
          </cell>
          <cell r="F3012">
            <v>43808</v>
          </cell>
        </row>
        <row r="3013">
          <cell r="A3013" t="str">
            <v>30121012001300</v>
          </cell>
          <cell r="B3013" t="str">
            <v>PS S&amp;P 400 DIV ARISTOCRAT</v>
          </cell>
          <cell r="C3013" t="str">
            <v>CAPITAL SHARES RECEIVABLE</v>
          </cell>
          <cell r="D3013">
            <v>57951.38</v>
          </cell>
          <cell r="E3013">
            <v>43616</v>
          </cell>
          <cell r="F3013">
            <v>43808</v>
          </cell>
        </row>
        <row r="3014">
          <cell r="A3014" t="str">
            <v>3012101200PD9100</v>
          </cell>
          <cell r="B3014" t="str">
            <v>PS S&amp;P 400 DIV ARISTOCRAT</v>
          </cell>
          <cell r="C3014" t="str">
            <v>PAST DUE SECURITY LENDING INCOME</v>
          </cell>
          <cell r="D3014">
            <v>24858.29</v>
          </cell>
          <cell r="E3014">
            <v>43616</v>
          </cell>
          <cell r="F3014">
            <v>43808</v>
          </cell>
        </row>
        <row r="3015">
          <cell r="A3015" t="str">
            <v>30121012001500</v>
          </cell>
          <cell r="B3015" t="str">
            <v>PS S&amp;P 400 DIV ARISTOCRAT</v>
          </cell>
          <cell r="C3015" t="str">
            <v>SUBTOTAL</v>
          </cell>
          <cell r="D3015">
            <v>24858.29</v>
          </cell>
          <cell r="E3015">
            <v>43616</v>
          </cell>
          <cell r="F3015">
            <v>43808</v>
          </cell>
        </row>
        <row r="3016">
          <cell r="A3016" t="str">
            <v>30121012001850</v>
          </cell>
          <cell r="B3016" t="str">
            <v>PS S&amp;P 400 DIV ARISTOCRAT</v>
          </cell>
          <cell r="C3016" t="str">
            <v>TOTAL ASSETS</v>
          </cell>
          <cell r="D3016">
            <v>768046144.97000003</v>
          </cell>
          <cell r="E3016">
            <v>43616</v>
          </cell>
          <cell r="F3016">
            <v>43808</v>
          </cell>
        </row>
        <row r="3017">
          <cell r="A3017" t="str">
            <v>30121012002050</v>
          </cell>
          <cell r="B3017" t="str">
            <v>PS S&amp;P 400 DIV ARISTOCRAT</v>
          </cell>
          <cell r="C3017" t="str">
            <v>SECURITIES PURCHASED PAYABLE</v>
          </cell>
          <cell r="D3017">
            <v>57251.67</v>
          </cell>
          <cell r="E3017">
            <v>43616</v>
          </cell>
          <cell r="F3017">
            <v>43808</v>
          </cell>
        </row>
        <row r="3018">
          <cell r="A3018" t="str">
            <v>30121012002100</v>
          </cell>
          <cell r="B3018" t="str">
            <v>PS S&amp;P 400 DIV ARISTOCRAT</v>
          </cell>
          <cell r="C3018" t="str">
            <v>CAPITAL SHARES PAYABLE</v>
          </cell>
          <cell r="D3018">
            <v>141.32</v>
          </cell>
          <cell r="E3018">
            <v>43616</v>
          </cell>
          <cell r="F3018">
            <v>43808</v>
          </cell>
        </row>
        <row r="3019">
          <cell r="A3019" t="str">
            <v>3012101200AE50300000</v>
          </cell>
          <cell r="B3019" t="str">
            <v>PS S&amp;P 400 DIV ARISTOCRAT</v>
          </cell>
          <cell r="C3019" t="str">
            <v>ACCRUED PROFESSIONAL FEES</v>
          </cell>
          <cell r="D3019">
            <v>1058.96</v>
          </cell>
          <cell r="E3019">
            <v>43616</v>
          </cell>
          <cell r="F3019">
            <v>43808</v>
          </cell>
        </row>
        <row r="3020">
          <cell r="A3020" t="str">
            <v>3012101200AE50700000</v>
          </cell>
          <cell r="B3020" t="str">
            <v>PS S&amp;P 400 DIV ARISTOCRAT</v>
          </cell>
          <cell r="C3020" t="str">
            <v>ACCRUED DIRECTORS/TRUSTEE FEE</v>
          </cell>
          <cell r="D3020">
            <v>5441.95</v>
          </cell>
          <cell r="E3020">
            <v>43616</v>
          </cell>
          <cell r="F3020">
            <v>43808</v>
          </cell>
        </row>
        <row r="3021">
          <cell r="A3021" t="str">
            <v>3012101200AE50810000</v>
          </cell>
          <cell r="B3021" t="str">
            <v>PS S&amp;P 400 DIV ARISTOCRAT</v>
          </cell>
          <cell r="C3021" t="str">
            <v>ACCRUED MANAGEMENT FEES (VARIABLE)</v>
          </cell>
          <cell r="D3021">
            <v>322019.63</v>
          </cell>
          <cell r="E3021">
            <v>43616</v>
          </cell>
          <cell r="F3021">
            <v>43808</v>
          </cell>
        </row>
        <row r="3022">
          <cell r="A3022" t="str">
            <v>3012101200AE53060000</v>
          </cell>
          <cell r="B3022" t="str">
            <v>PS S&amp;P 400 DIV ARISTOCRAT</v>
          </cell>
          <cell r="C3022" t="str">
            <v>ACCRUED CCO EXPENSE</v>
          </cell>
          <cell r="D3022">
            <v>4825.29</v>
          </cell>
          <cell r="E3022">
            <v>43616</v>
          </cell>
          <cell r="F3022">
            <v>43808</v>
          </cell>
        </row>
        <row r="3023">
          <cell r="A3023" t="str">
            <v>3012101200AE84240000</v>
          </cell>
          <cell r="B3023" t="str">
            <v>PS S&amp;P 400 DIV ARISTOCRAT</v>
          </cell>
          <cell r="C3023" t="str">
            <v>ACCRUED PROFESSIONAL FEES OOP</v>
          </cell>
          <cell r="D3023">
            <v>-26.42</v>
          </cell>
          <cell r="E3023">
            <v>43616</v>
          </cell>
          <cell r="F3023">
            <v>43808</v>
          </cell>
        </row>
        <row r="3024">
          <cell r="A3024" t="str">
            <v>30121012002150</v>
          </cell>
          <cell r="B3024" t="str">
            <v>PS S&amp;P 400 DIV ARISTOCRAT</v>
          </cell>
          <cell r="C3024" t="str">
            <v>SUBTOTAL</v>
          </cell>
          <cell r="D3024">
            <v>333319.40999999997</v>
          </cell>
          <cell r="E3024">
            <v>43616</v>
          </cell>
          <cell r="F3024">
            <v>43808</v>
          </cell>
        </row>
        <row r="3025">
          <cell r="A3025" t="str">
            <v>30121012002550</v>
          </cell>
          <cell r="B3025" t="str">
            <v>PS S&amp;P 400 DIV ARISTOCRAT</v>
          </cell>
          <cell r="C3025" t="str">
            <v>TOTAL LIABILITIES</v>
          </cell>
          <cell r="D3025">
            <v>390712.4</v>
          </cell>
          <cell r="E3025">
            <v>43616</v>
          </cell>
          <cell r="F3025">
            <v>43808</v>
          </cell>
        </row>
        <row r="3026">
          <cell r="A3026" t="str">
            <v>30121012002600</v>
          </cell>
          <cell r="B3026" t="str">
            <v>PS S&amp;P 400 DIV ARISTOCRAT</v>
          </cell>
          <cell r="C3026" t="str">
            <v>TOTAL NET ASSETS AT MARKET</v>
          </cell>
          <cell r="D3026">
            <v>767655432.57000005</v>
          </cell>
          <cell r="E3026">
            <v>43616</v>
          </cell>
          <cell r="F3026">
            <v>43808</v>
          </cell>
        </row>
        <row r="3027">
          <cell r="A3027" t="str">
            <v>30121012002650</v>
          </cell>
          <cell r="B3027" t="str">
            <v>PS S&amp;P 400 DIV ARISTOCRAT</v>
          </cell>
          <cell r="C3027" t="str">
            <v>FUND SHARES OUTSTANDING</v>
          </cell>
          <cell r="D3027">
            <v>12880001</v>
          </cell>
          <cell r="E3027">
            <v>43616</v>
          </cell>
          <cell r="F3027">
            <v>43808</v>
          </cell>
        </row>
        <row r="3028">
          <cell r="A3028" t="str">
            <v>30121012002700</v>
          </cell>
          <cell r="B3028" t="str">
            <v>PS S&amp;P 400 DIV ARISTOCRAT</v>
          </cell>
          <cell r="C3028" t="str">
            <v>NET ASSET VALUE</v>
          </cell>
          <cell r="D3028">
            <v>59.600569999999998</v>
          </cell>
          <cell r="E3028">
            <v>43616</v>
          </cell>
          <cell r="F3028">
            <v>43808</v>
          </cell>
        </row>
        <row r="3029">
          <cell r="A3029" t="str">
            <v>30121012002750</v>
          </cell>
          <cell r="B3029" t="str">
            <v>PS S&amp;P 400 DIV ARISTOCRAT</v>
          </cell>
          <cell r="C3029" t="str">
            <v>NET ASSET VALUE (ROUNDED)</v>
          </cell>
          <cell r="D3029">
            <v>59.6</v>
          </cell>
          <cell r="E3029">
            <v>43616</v>
          </cell>
          <cell r="F3029">
            <v>43808</v>
          </cell>
        </row>
        <row r="3030">
          <cell r="A3030" t="str">
            <v>30121012002800</v>
          </cell>
          <cell r="B3030" t="str">
            <v>PS S&amp;P 400 DIV ARISTOCRAT</v>
          </cell>
          <cell r="C3030" t="str">
            <v>SUBSCRIPTIONS</v>
          </cell>
          <cell r="D3030">
            <v>1116781904.6800001</v>
          </cell>
          <cell r="E3030">
            <v>43616</v>
          </cell>
          <cell r="F3030">
            <v>43808</v>
          </cell>
        </row>
        <row r="3031">
          <cell r="A3031" t="str">
            <v>30121012002950</v>
          </cell>
          <cell r="B3031" t="str">
            <v>PS S&amp;P 400 DIV ARISTOCRAT</v>
          </cell>
          <cell r="C3031" t="str">
            <v>REDEMPTIONS</v>
          </cell>
          <cell r="D3031">
            <v>-406653945.81</v>
          </cell>
          <cell r="E3031">
            <v>43616</v>
          </cell>
          <cell r="F3031">
            <v>43808</v>
          </cell>
        </row>
        <row r="3032">
          <cell r="A3032" t="str">
            <v>30121012003100</v>
          </cell>
          <cell r="B3032" t="str">
            <v>PS S&amp;P 400 DIV ARISTOCRAT</v>
          </cell>
          <cell r="C3032" t="str">
            <v>SUBTOTAL</v>
          </cell>
          <cell r="D3032">
            <v>710127958.87</v>
          </cell>
          <cell r="E3032">
            <v>43616</v>
          </cell>
          <cell r="F3032">
            <v>43808</v>
          </cell>
        </row>
        <row r="3033">
          <cell r="A3033" t="str">
            <v>30121012003150</v>
          </cell>
          <cell r="B3033" t="str">
            <v>PS S&amp;P 400 DIV ARISTOCRAT</v>
          </cell>
          <cell r="C3033" t="str">
            <v>UNDISTRIBUTED GAIN/LOSS PRIOR</v>
          </cell>
          <cell r="D3033">
            <v>9466259.1300000008</v>
          </cell>
          <cell r="E3033">
            <v>43616</v>
          </cell>
          <cell r="F3033">
            <v>43808</v>
          </cell>
        </row>
        <row r="3034">
          <cell r="A3034" t="str">
            <v>30121012003200</v>
          </cell>
          <cell r="B3034" t="str">
            <v>PS S&amp;P 400 DIV ARISTOCRAT</v>
          </cell>
          <cell r="C3034" t="str">
            <v>ADJ TO BEG BAL (GAIN/LOSS)</v>
          </cell>
          <cell r="D3034">
            <v>-18321343</v>
          </cell>
          <cell r="E3034">
            <v>43616</v>
          </cell>
          <cell r="F3034">
            <v>43808</v>
          </cell>
        </row>
        <row r="3035">
          <cell r="A3035" t="str">
            <v>30121012003250</v>
          </cell>
          <cell r="B3035" t="str">
            <v>PS S&amp;P 400 DIV ARISTOCRAT</v>
          </cell>
          <cell r="C3035" t="str">
            <v>ADJUSTED UND GAIN/LOSS PRIOR</v>
          </cell>
          <cell r="D3035">
            <v>-8855083.8699999992</v>
          </cell>
          <cell r="E3035">
            <v>43616</v>
          </cell>
          <cell r="F3035">
            <v>43808</v>
          </cell>
        </row>
        <row r="3036">
          <cell r="A3036" t="str">
            <v>30121012003350</v>
          </cell>
          <cell r="B3036" t="str">
            <v>PS S&amp;P 400 DIV ARISTOCRAT</v>
          </cell>
          <cell r="C3036" t="str">
            <v>UNDISTRIBUTED INCOME PRIOR</v>
          </cell>
          <cell r="D3036">
            <v>2617528.25</v>
          </cell>
          <cell r="E3036">
            <v>43616</v>
          </cell>
          <cell r="F3036">
            <v>43808</v>
          </cell>
        </row>
        <row r="3037">
          <cell r="A3037" t="str">
            <v>30121012003400</v>
          </cell>
          <cell r="B3037" t="str">
            <v>PS S&amp;P 400 DIV ARISTOCRAT</v>
          </cell>
          <cell r="C3037" t="str">
            <v>ADJ TO BEG BAL (INCOME)</v>
          </cell>
          <cell r="D3037">
            <v>-132876</v>
          </cell>
          <cell r="E3037">
            <v>43616</v>
          </cell>
          <cell r="F3037">
            <v>43808</v>
          </cell>
        </row>
        <row r="3038">
          <cell r="A3038" t="str">
            <v>30121012003450</v>
          </cell>
          <cell r="B3038" t="str">
            <v>PS S&amp;P 400 DIV ARISTOCRAT</v>
          </cell>
          <cell r="C3038" t="str">
            <v>ADJUSTED UND INCOME PRIOR</v>
          </cell>
          <cell r="D3038">
            <v>2484652.25</v>
          </cell>
          <cell r="E3038">
            <v>43616</v>
          </cell>
          <cell r="F3038">
            <v>43808</v>
          </cell>
        </row>
        <row r="3039">
          <cell r="A3039" t="str">
            <v>30121012003500</v>
          </cell>
          <cell r="B3039" t="str">
            <v>PS S&amp;P 400 DIV ARISTOCRAT</v>
          </cell>
          <cell r="C3039" t="str">
            <v>DISTRIBUTED INCOME</v>
          </cell>
          <cell r="D3039">
            <v>-7690061.7599999998</v>
          </cell>
          <cell r="E3039">
            <v>43616</v>
          </cell>
          <cell r="F3039">
            <v>43808</v>
          </cell>
        </row>
        <row r="3040">
          <cell r="A3040" t="str">
            <v>30121012003600</v>
          </cell>
          <cell r="B3040" t="str">
            <v>PS S&amp;P 400 DIV ARISTOCRAT</v>
          </cell>
          <cell r="C3040" t="str">
            <v>TOTAL CAPITAL</v>
          </cell>
          <cell r="D3040">
            <v>696067465.49000001</v>
          </cell>
          <cell r="E3040">
            <v>43616</v>
          </cell>
          <cell r="F3040">
            <v>43808</v>
          </cell>
        </row>
        <row r="3041">
          <cell r="A3041" t="str">
            <v>3012101200I9001</v>
          </cell>
          <cell r="B3041" t="str">
            <v>PS S&amp;P 400 DIV ARISTOCRAT</v>
          </cell>
          <cell r="C3041" t="str">
            <v>DIVIDEND INCOME - U.S.</v>
          </cell>
          <cell r="D3041">
            <v>10005938.039999999</v>
          </cell>
          <cell r="E3041">
            <v>43616</v>
          </cell>
          <cell r="F3041">
            <v>43808</v>
          </cell>
        </row>
        <row r="3042">
          <cell r="A3042" t="str">
            <v>3012101200I9010</v>
          </cell>
          <cell r="B3042" t="str">
            <v>PS S&amp;P 400 DIV ARISTOCRAT</v>
          </cell>
          <cell r="C3042" t="str">
            <v>DIVIDEND INCOME - NON-U.S.</v>
          </cell>
          <cell r="D3042">
            <v>237930.72</v>
          </cell>
          <cell r="E3042">
            <v>43616</v>
          </cell>
          <cell r="F3042">
            <v>43808</v>
          </cell>
        </row>
        <row r="3043">
          <cell r="A3043" t="str">
            <v>3012101200I9070</v>
          </cell>
          <cell r="B3043" t="str">
            <v>PS S&amp;P 400 DIV ARISTOCRAT</v>
          </cell>
          <cell r="C3043" t="str">
            <v>INTEREST INCOME - OTHER</v>
          </cell>
          <cell r="D3043">
            <v>14928.74</v>
          </cell>
          <cell r="E3043">
            <v>43616</v>
          </cell>
          <cell r="F3043">
            <v>43808</v>
          </cell>
        </row>
        <row r="3044">
          <cell r="A3044" t="str">
            <v>3012101200I9071</v>
          </cell>
          <cell r="B3044" t="str">
            <v>PS S&amp;P 400 DIV ARISTOCRAT</v>
          </cell>
          <cell r="C3044" t="str">
            <v>INTEREST INCOME ON CURRENCY</v>
          </cell>
          <cell r="D3044">
            <v>-0.24</v>
          </cell>
          <cell r="E3044">
            <v>43616</v>
          </cell>
          <cell r="F3044">
            <v>43808</v>
          </cell>
        </row>
        <row r="3045">
          <cell r="A3045" t="str">
            <v>3012101200I9100</v>
          </cell>
          <cell r="B3045" t="str">
            <v>PS S&amp;P 400 DIV ARISTOCRAT</v>
          </cell>
          <cell r="C3045" t="str">
            <v>SECURITY LENDING INCOME</v>
          </cell>
          <cell r="D3045">
            <v>86003.18</v>
          </cell>
          <cell r="E3045">
            <v>43616</v>
          </cell>
          <cell r="F3045">
            <v>43808</v>
          </cell>
        </row>
        <row r="3046">
          <cell r="A3046" t="str">
            <v>30121012003650</v>
          </cell>
          <cell r="B3046" t="str">
            <v>PS S&amp;P 400 DIV ARISTOCRAT</v>
          </cell>
          <cell r="C3046" t="str">
            <v>SUBTOTAL</v>
          </cell>
          <cell r="D3046">
            <v>10344800.439999999</v>
          </cell>
          <cell r="E3046">
            <v>43616</v>
          </cell>
          <cell r="F3046">
            <v>43808</v>
          </cell>
        </row>
        <row r="3047">
          <cell r="A3047" t="str">
            <v>30121012004000</v>
          </cell>
          <cell r="B3047" t="str">
            <v>PS S&amp;P 400 DIV ARISTOCRAT</v>
          </cell>
          <cell r="C3047" t="str">
            <v>TOTAL INCOME</v>
          </cell>
          <cell r="D3047">
            <v>10344800.439999999</v>
          </cell>
          <cell r="E3047">
            <v>43616</v>
          </cell>
          <cell r="F3047">
            <v>43808</v>
          </cell>
        </row>
        <row r="3048">
          <cell r="A3048" t="str">
            <v>3012101200E50300000</v>
          </cell>
          <cell r="B3048" t="str">
            <v>PS S&amp;P 400 DIV ARISTOCRAT</v>
          </cell>
          <cell r="C3048" t="str">
            <v>PROFESSIONAL FEES</v>
          </cell>
          <cell r="D3048">
            <v>-2047.39</v>
          </cell>
          <cell r="E3048">
            <v>43616</v>
          </cell>
          <cell r="F3048">
            <v>43808</v>
          </cell>
        </row>
        <row r="3049">
          <cell r="A3049" t="str">
            <v>3012101200E50700000</v>
          </cell>
          <cell r="B3049" t="str">
            <v>PS S&amp;P 400 DIV ARISTOCRAT</v>
          </cell>
          <cell r="C3049" t="str">
            <v>DIRECTORS/TRUSTEE FEE</v>
          </cell>
          <cell r="D3049">
            <v>-7868.02</v>
          </cell>
          <cell r="E3049">
            <v>43616</v>
          </cell>
          <cell r="F3049">
            <v>43808</v>
          </cell>
        </row>
        <row r="3050">
          <cell r="A3050" t="str">
            <v>3012101200E50810000</v>
          </cell>
          <cell r="B3050" t="str">
            <v>PS S&amp;P 400 DIV ARISTOCRAT</v>
          </cell>
          <cell r="C3050" t="str">
            <v>MANAGEMENT FEES (VARIABLE)</v>
          </cell>
          <cell r="D3050">
            <v>-1474968.24</v>
          </cell>
          <cell r="E3050">
            <v>43616</v>
          </cell>
          <cell r="F3050">
            <v>43808</v>
          </cell>
        </row>
        <row r="3051">
          <cell r="A3051" t="str">
            <v>3012101200E53060000</v>
          </cell>
          <cell r="B3051" t="str">
            <v>PS S&amp;P 400 DIV ARISTOCRAT</v>
          </cell>
          <cell r="C3051" t="str">
            <v>CCO EXPENSE</v>
          </cell>
          <cell r="D3051">
            <v>-3380.9</v>
          </cell>
          <cell r="E3051">
            <v>43616</v>
          </cell>
          <cell r="F3051">
            <v>43808</v>
          </cell>
        </row>
        <row r="3052">
          <cell r="A3052" t="str">
            <v>3012101200E84240000</v>
          </cell>
          <cell r="B3052" t="str">
            <v>PS S&amp;P 400 DIV ARISTOCRAT</v>
          </cell>
          <cell r="C3052" t="str">
            <v>PROFESSIONAL FEES OOP</v>
          </cell>
          <cell r="D3052">
            <v>-12.06</v>
          </cell>
          <cell r="E3052">
            <v>43616</v>
          </cell>
          <cell r="F3052">
            <v>43808</v>
          </cell>
        </row>
        <row r="3053">
          <cell r="A3053" t="str">
            <v>30121012004060</v>
          </cell>
          <cell r="B3053" t="str">
            <v>PS S&amp;P 400 DIV ARISTOCRAT</v>
          </cell>
          <cell r="C3053" t="str">
            <v>TOTAL EXPENSES</v>
          </cell>
          <cell r="D3053">
            <v>-1488276.61</v>
          </cell>
          <cell r="E3053">
            <v>43616</v>
          </cell>
          <cell r="F3053">
            <v>43808</v>
          </cell>
        </row>
        <row r="3054">
          <cell r="A3054" t="str">
            <v>30121012004100</v>
          </cell>
          <cell r="B3054" t="str">
            <v>PS S&amp;P 400 DIV ARISTOCRAT</v>
          </cell>
          <cell r="C3054" t="str">
            <v>TOTAL NET INCOME</v>
          </cell>
          <cell r="D3054">
            <v>8856523.8300000001</v>
          </cell>
          <cell r="E3054">
            <v>43616</v>
          </cell>
          <cell r="F3054">
            <v>43808</v>
          </cell>
        </row>
        <row r="3055">
          <cell r="A3055" t="str">
            <v>30121012004150</v>
          </cell>
          <cell r="B3055" t="str">
            <v>PS S&amp;P 400 DIV ARISTOCRAT</v>
          </cell>
          <cell r="C3055" t="str">
            <v>INVESTMENT SHORT SHORT GAIN</v>
          </cell>
          <cell r="D3055">
            <v>1550875.66</v>
          </cell>
          <cell r="E3055">
            <v>43616</v>
          </cell>
          <cell r="F3055">
            <v>43808</v>
          </cell>
        </row>
        <row r="3056">
          <cell r="A3056" t="str">
            <v>30121012004200</v>
          </cell>
          <cell r="B3056" t="str">
            <v>PS S&amp;P 400 DIV ARISTOCRAT</v>
          </cell>
          <cell r="C3056" t="str">
            <v>INVESTMENT SHORT TERM GAIN</v>
          </cell>
          <cell r="D3056">
            <v>3886361.73</v>
          </cell>
          <cell r="E3056">
            <v>43616</v>
          </cell>
          <cell r="F3056">
            <v>43808</v>
          </cell>
        </row>
        <row r="3057">
          <cell r="A3057" t="str">
            <v>30121012004250</v>
          </cell>
          <cell r="B3057" t="str">
            <v>PS S&amp;P 400 DIV ARISTOCRAT</v>
          </cell>
          <cell r="C3057" t="str">
            <v>INVESTMENT SHORT TERM LOSS</v>
          </cell>
          <cell r="D3057">
            <v>-1235612.75</v>
          </cell>
          <cell r="E3057">
            <v>43616</v>
          </cell>
          <cell r="F3057">
            <v>43808</v>
          </cell>
        </row>
        <row r="3058">
          <cell r="A3058" t="str">
            <v>30121012004360</v>
          </cell>
          <cell r="B3058" t="str">
            <v>PS S&amp;P 400 DIV ARISTOCRAT</v>
          </cell>
          <cell r="C3058" t="str">
            <v>INVESTMENT LONG 20% GAIN</v>
          </cell>
          <cell r="D3058">
            <v>5731094.7599999998</v>
          </cell>
          <cell r="E3058">
            <v>43616</v>
          </cell>
          <cell r="F3058">
            <v>43808</v>
          </cell>
        </row>
        <row r="3059">
          <cell r="A3059" t="str">
            <v>30121012004370</v>
          </cell>
          <cell r="B3059" t="str">
            <v>PS S&amp;P 400 DIV ARISTOCRAT</v>
          </cell>
          <cell r="C3059" t="str">
            <v>INVESTMENT LONG 20% LOSS</v>
          </cell>
          <cell r="D3059">
            <v>-2351519.16</v>
          </cell>
          <cell r="E3059">
            <v>43616</v>
          </cell>
          <cell r="F3059">
            <v>43808</v>
          </cell>
        </row>
        <row r="3060">
          <cell r="A3060" t="str">
            <v>30121012004450</v>
          </cell>
          <cell r="B3060" t="str">
            <v>PS S&amp;P 400 DIV ARISTOCRAT</v>
          </cell>
          <cell r="C3060" t="str">
            <v>SUBTOTAL</v>
          </cell>
          <cell r="D3060">
            <v>7581200.2400000002</v>
          </cell>
          <cell r="E3060">
            <v>43616</v>
          </cell>
          <cell r="F3060">
            <v>43808</v>
          </cell>
        </row>
        <row r="3061">
          <cell r="A3061" t="str">
            <v>30121012005400</v>
          </cell>
          <cell r="B3061" t="str">
            <v>PS S&amp;P 400 DIV ARISTOCRAT</v>
          </cell>
          <cell r="C3061" t="str">
            <v>TOTAL GAIN/LOSS</v>
          </cell>
          <cell r="D3061">
            <v>7581200.2400000002</v>
          </cell>
          <cell r="E3061">
            <v>43616</v>
          </cell>
          <cell r="F3061">
            <v>43808</v>
          </cell>
        </row>
        <row r="3062">
          <cell r="A3062" t="str">
            <v>30121012005450</v>
          </cell>
          <cell r="B3062" t="str">
            <v>PS S&amp;P 400 DIV ARISTOCRAT</v>
          </cell>
          <cell r="C3062" t="str">
            <v>INVESTMENTS</v>
          </cell>
          <cell r="D3062">
            <v>55150243.009999998</v>
          </cell>
          <cell r="E3062">
            <v>43616</v>
          </cell>
          <cell r="F3062">
            <v>43808</v>
          </cell>
        </row>
        <row r="3063">
          <cell r="A3063" t="str">
            <v>30121012005650</v>
          </cell>
          <cell r="B3063" t="str">
            <v>PS S&amp;P 400 DIV ARISTOCRAT</v>
          </cell>
          <cell r="C3063" t="str">
            <v>TOTAL UNREALIZED GAIN/LOSS - INVESTMENTS</v>
          </cell>
          <cell r="D3063">
            <v>55150243.009999998</v>
          </cell>
          <cell r="E3063">
            <v>43616</v>
          </cell>
          <cell r="F3063">
            <v>43808</v>
          </cell>
        </row>
        <row r="3064">
          <cell r="A3064" t="str">
            <v>30121012006000</v>
          </cell>
          <cell r="B3064" t="str">
            <v>PS S&amp;P 400 DIV ARISTOCRAT</v>
          </cell>
          <cell r="C3064" t="str">
            <v>TOTAL EQUITY</v>
          </cell>
          <cell r="D3064">
            <v>767655432.57000005</v>
          </cell>
          <cell r="E3064">
            <v>43616</v>
          </cell>
          <cell r="F3064">
            <v>43808</v>
          </cell>
        </row>
        <row r="3065">
          <cell r="A3065" t="str">
            <v>30121012006050</v>
          </cell>
          <cell r="B3065" t="str">
            <v>PS S&amp;P 400 DIV ARISTOCRAT</v>
          </cell>
          <cell r="C3065" t="str">
            <v>BALANCE</v>
          </cell>
          <cell r="D3065">
            <v>0</v>
          </cell>
          <cell r="E3065">
            <v>43616</v>
          </cell>
          <cell r="F3065">
            <v>43808</v>
          </cell>
        </row>
        <row r="3066">
          <cell r="A3066" t="str">
            <v>3013213300S1000</v>
          </cell>
          <cell r="B3066" t="str">
            <v>PS ULTRAPRO FIN SEL SECT</v>
          </cell>
          <cell r="C3066" t="str">
            <v>EQUITIES</v>
          </cell>
          <cell r="D3066">
            <v>19164961.399999999</v>
          </cell>
          <cell r="E3066">
            <v>43616</v>
          </cell>
          <cell r="F3066">
            <v>43808</v>
          </cell>
        </row>
        <row r="3067">
          <cell r="A3067" t="str">
            <v>3013213300S3000</v>
          </cell>
          <cell r="B3067" t="str">
            <v>PS ULTRAPRO FIN SEL SECT</v>
          </cell>
          <cell r="C3067" t="str">
            <v>DERIVATIVES</v>
          </cell>
          <cell r="D3067">
            <v>1996517.17</v>
          </cell>
          <cell r="E3067">
            <v>43616</v>
          </cell>
          <cell r="F3067">
            <v>43808</v>
          </cell>
        </row>
        <row r="3068">
          <cell r="A3068" t="str">
            <v>3013213300S4000</v>
          </cell>
          <cell r="B3068" t="str">
            <v>PS ULTRAPRO FIN SEL SECT</v>
          </cell>
          <cell r="C3068" t="str">
            <v>CASH EQUIVALENTS</v>
          </cell>
          <cell r="D3068">
            <v>4619555.9000000004</v>
          </cell>
          <cell r="E3068">
            <v>43616</v>
          </cell>
          <cell r="F3068">
            <v>43808</v>
          </cell>
        </row>
        <row r="3069">
          <cell r="A3069" t="str">
            <v>30132133001000</v>
          </cell>
          <cell r="B3069" t="str">
            <v>PS ULTRAPRO FIN SEL SECT</v>
          </cell>
          <cell r="C3069" t="str">
            <v>TOTAL INVESTMENTS</v>
          </cell>
          <cell r="D3069">
            <v>25781034.469999999</v>
          </cell>
          <cell r="E3069">
            <v>43616</v>
          </cell>
          <cell r="F3069">
            <v>43808</v>
          </cell>
        </row>
        <row r="3070">
          <cell r="A3070" t="str">
            <v>30132133001050</v>
          </cell>
          <cell r="B3070" t="str">
            <v>PS ULTRAPRO FIN SEL SECT</v>
          </cell>
          <cell r="C3070" t="str">
            <v>CASH</v>
          </cell>
          <cell r="D3070">
            <v>1049909.08</v>
          </cell>
          <cell r="E3070">
            <v>43616</v>
          </cell>
          <cell r="F3070">
            <v>43808</v>
          </cell>
        </row>
        <row r="3071">
          <cell r="A3071" t="str">
            <v>3013213300AI9001</v>
          </cell>
          <cell r="B3071" t="str">
            <v>PS ULTRAPRO FIN SEL SECT</v>
          </cell>
          <cell r="C3071" t="str">
            <v>ACCRUED DIVIDEND INCOME - U.S.</v>
          </cell>
          <cell r="D3071">
            <v>24894.9</v>
          </cell>
          <cell r="E3071">
            <v>43616</v>
          </cell>
          <cell r="F3071">
            <v>43808</v>
          </cell>
        </row>
        <row r="3072">
          <cell r="A3072" t="str">
            <v>3013213300AI9010</v>
          </cell>
          <cell r="B3072" t="str">
            <v>PS ULTRAPRO FIN SEL SECT</v>
          </cell>
          <cell r="C3072" t="str">
            <v>ACCRUED DIVIDEND INCOME - NON-U.S.</v>
          </cell>
          <cell r="D3072">
            <v>354.95</v>
          </cell>
          <cell r="E3072">
            <v>43616</v>
          </cell>
          <cell r="F3072">
            <v>43808</v>
          </cell>
        </row>
        <row r="3073">
          <cell r="A3073" t="str">
            <v>3013213300AI9070</v>
          </cell>
          <cell r="B3073" t="str">
            <v>PS ULTRAPRO FIN SEL SECT</v>
          </cell>
          <cell r="C3073" t="str">
            <v>ACCRUED INTEREST INCOME - OTHER</v>
          </cell>
          <cell r="D3073">
            <v>188.59</v>
          </cell>
          <cell r="E3073">
            <v>43616</v>
          </cell>
          <cell r="F3073">
            <v>43808</v>
          </cell>
        </row>
        <row r="3074">
          <cell r="A3074" t="str">
            <v>30132133001200</v>
          </cell>
          <cell r="B3074" t="str">
            <v>PS ULTRAPRO FIN SEL SECT</v>
          </cell>
          <cell r="C3074" t="str">
            <v>SUBTOTAL</v>
          </cell>
          <cell r="D3074">
            <v>25438.44</v>
          </cell>
          <cell r="E3074">
            <v>43616</v>
          </cell>
          <cell r="F3074">
            <v>43808</v>
          </cell>
        </row>
        <row r="3075">
          <cell r="A3075" t="str">
            <v>3013213300P52300000</v>
          </cell>
          <cell r="B3075" t="str">
            <v>PS ULTRAPRO FIN SEL SECT</v>
          </cell>
          <cell r="C3075" t="str">
            <v>PREPAID WAIVER FROM ADVISOR EXPENSE</v>
          </cell>
          <cell r="D3075">
            <v>11761</v>
          </cell>
          <cell r="E3075">
            <v>43616</v>
          </cell>
          <cell r="F3075">
            <v>43808</v>
          </cell>
        </row>
        <row r="3076">
          <cell r="A3076" t="str">
            <v>30132133001800</v>
          </cell>
          <cell r="B3076" t="str">
            <v>PS ULTRAPRO FIN SEL SECT</v>
          </cell>
          <cell r="C3076" t="str">
            <v>SUBTOTAL</v>
          </cell>
          <cell r="D3076">
            <v>11761</v>
          </cell>
          <cell r="E3076">
            <v>43616</v>
          </cell>
          <cell r="F3076">
            <v>43808</v>
          </cell>
        </row>
        <row r="3077">
          <cell r="A3077" t="str">
            <v>30132133001850</v>
          </cell>
          <cell r="B3077" t="str">
            <v>PS ULTRAPRO FIN SEL SECT</v>
          </cell>
          <cell r="C3077" t="str">
            <v>TOTAL ASSETS</v>
          </cell>
          <cell r="D3077">
            <v>26868142.989999998</v>
          </cell>
          <cell r="E3077">
            <v>43616</v>
          </cell>
          <cell r="F3077">
            <v>43808</v>
          </cell>
        </row>
        <row r="3078">
          <cell r="A3078" t="str">
            <v>3013213300AE50030000</v>
          </cell>
          <cell r="B3078" t="str">
            <v>PS ULTRAPRO FIN SEL SECT</v>
          </cell>
          <cell r="C3078" t="str">
            <v>ACCRUED ADMINISTRATION FEE</v>
          </cell>
          <cell r="D3078">
            <v>17845.439999999999</v>
          </cell>
          <cell r="E3078">
            <v>43616</v>
          </cell>
          <cell r="F3078">
            <v>43808</v>
          </cell>
        </row>
        <row r="3079">
          <cell r="A3079" t="str">
            <v>3013213300AE50040000</v>
          </cell>
          <cell r="B3079" t="str">
            <v>PS ULTRAPRO FIN SEL SECT</v>
          </cell>
          <cell r="C3079" t="str">
            <v>ACCRUED ADMINISTRATION OUT OF POCKET</v>
          </cell>
          <cell r="D3079">
            <v>5273.52</v>
          </cell>
          <cell r="E3079">
            <v>43616</v>
          </cell>
          <cell r="F3079">
            <v>43808</v>
          </cell>
        </row>
        <row r="3080">
          <cell r="A3080" t="str">
            <v>3013213300AE50110000</v>
          </cell>
          <cell r="B3080" t="str">
            <v>PS ULTRAPRO FIN SEL SECT</v>
          </cell>
          <cell r="C3080" t="str">
            <v>ACCRUED SUB-ADVISORY FEE</v>
          </cell>
          <cell r="D3080">
            <v>2738.4</v>
          </cell>
          <cell r="E3080">
            <v>43616</v>
          </cell>
          <cell r="F3080">
            <v>43808</v>
          </cell>
        </row>
        <row r="3081">
          <cell r="A3081" t="str">
            <v>3013213300AE50150000</v>
          </cell>
          <cell r="B3081" t="str">
            <v>PS ULTRAPRO FIN SEL SECT</v>
          </cell>
          <cell r="C3081" t="str">
            <v>ACCRUED AUDIT FEE</v>
          </cell>
          <cell r="D3081">
            <v>9100.99</v>
          </cell>
          <cell r="E3081">
            <v>43616</v>
          </cell>
          <cell r="F3081">
            <v>43808</v>
          </cell>
        </row>
        <row r="3082">
          <cell r="A3082" t="str">
            <v>3013213300AE50300000</v>
          </cell>
          <cell r="B3082" t="str">
            <v>PS ULTRAPRO FIN SEL SECT</v>
          </cell>
          <cell r="C3082" t="str">
            <v>ACCRUED PROFESSIONAL FEES</v>
          </cell>
          <cell r="D3082">
            <v>40.700000000000003</v>
          </cell>
          <cell r="E3082">
            <v>43616</v>
          </cell>
          <cell r="F3082">
            <v>43808</v>
          </cell>
        </row>
        <row r="3083">
          <cell r="A3083" t="str">
            <v>3013213300AE50650000</v>
          </cell>
          <cell r="B3083" t="str">
            <v>PS ULTRAPRO FIN SEL SECT</v>
          </cell>
          <cell r="C3083" t="str">
            <v>ACCRUED CUSTODY FEE</v>
          </cell>
          <cell r="D3083">
            <v>4113.87</v>
          </cell>
          <cell r="E3083">
            <v>43616</v>
          </cell>
          <cell r="F3083">
            <v>43808</v>
          </cell>
        </row>
        <row r="3084">
          <cell r="A3084" t="str">
            <v>3013213300AE50700000</v>
          </cell>
          <cell r="B3084" t="str">
            <v>PS ULTRAPRO FIN SEL SECT</v>
          </cell>
          <cell r="C3084" t="str">
            <v>ACCRUED DIRECTORS/TRUSTEE FEE</v>
          </cell>
          <cell r="D3084">
            <v>192.94</v>
          </cell>
          <cell r="E3084">
            <v>43616</v>
          </cell>
          <cell r="F3084">
            <v>43808</v>
          </cell>
        </row>
        <row r="3085">
          <cell r="A3085" t="str">
            <v>3013213300AE50810000</v>
          </cell>
          <cell r="B3085" t="str">
            <v>PS ULTRAPRO FIN SEL SECT</v>
          </cell>
          <cell r="C3085" t="str">
            <v>ACCRUED MANAGEMENT FEES (VARIABLE)</v>
          </cell>
          <cell r="D3085">
            <v>20537.939999999999</v>
          </cell>
          <cell r="E3085">
            <v>43616</v>
          </cell>
          <cell r="F3085">
            <v>43808</v>
          </cell>
        </row>
        <row r="3086">
          <cell r="A3086" t="str">
            <v>3013213300AE50850000</v>
          </cell>
          <cell r="B3086" t="str">
            <v>PS ULTRAPRO FIN SEL SECT</v>
          </cell>
          <cell r="C3086" t="str">
            <v>ACCRUED INSURANCE FEE</v>
          </cell>
          <cell r="D3086">
            <v>-34.53</v>
          </cell>
          <cell r="E3086">
            <v>43616</v>
          </cell>
          <cell r="F3086">
            <v>43808</v>
          </cell>
        </row>
        <row r="3087">
          <cell r="A3087" t="str">
            <v>3013213300AE50900000</v>
          </cell>
          <cell r="B3087" t="str">
            <v>PS ULTRAPRO FIN SEL SECT</v>
          </cell>
          <cell r="C3087" t="str">
            <v>ACCRUED LEGAL FEE</v>
          </cell>
          <cell r="D3087">
            <v>26.39</v>
          </cell>
          <cell r="E3087">
            <v>43616</v>
          </cell>
          <cell r="F3087">
            <v>43808</v>
          </cell>
        </row>
        <row r="3088">
          <cell r="A3088" t="str">
            <v>3013213300AE51520000</v>
          </cell>
          <cell r="B3088" t="str">
            <v>PS ULTRAPRO FIN SEL SECT</v>
          </cell>
          <cell r="C3088" t="str">
            <v>ACCRUED LISTING EXPENSE</v>
          </cell>
          <cell r="D3088">
            <v>-355.56</v>
          </cell>
          <cell r="E3088">
            <v>43616</v>
          </cell>
          <cell r="F3088">
            <v>43808</v>
          </cell>
        </row>
        <row r="3089">
          <cell r="A3089" t="str">
            <v>3013213300AE51600000</v>
          </cell>
          <cell r="B3089" t="str">
            <v>PS ULTRAPRO FIN SEL SECT</v>
          </cell>
          <cell r="C3089" t="str">
            <v>ACCRUED SHAREHOLDER REPORTING FEE</v>
          </cell>
          <cell r="D3089">
            <v>3382.32</v>
          </cell>
          <cell r="E3089">
            <v>43616</v>
          </cell>
          <cell r="F3089">
            <v>43808</v>
          </cell>
        </row>
        <row r="3090">
          <cell r="A3090" t="str">
            <v>3013213300AE52310000</v>
          </cell>
          <cell r="B3090" t="str">
            <v>PS ULTRAPRO FIN SEL SECT</v>
          </cell>
          <cell r="C3090" t="str">
            <v>ACCRUED TREASURER SERVICES</v>
          </cell>
          <cell r="D3090">
            <v>998.4</v>
          </cell>
          <cell r="E3090">
            <v>43616</v>
          </cell>
          <cell r="F3090">
            <v>43808</v>
          </cell>
        </row>
        <row r="3091">
          <cell r="A3091" t="str">
            <v>3013213300AE52320000</v>
          </cell>
          <cell r="B3091" t="str">
            <v>PS ULTRAPRO FIN SEL SECT</v>
          </cell>
          <cell r="C3091" t="str">
            <v>ACCRUED LICENSING</v>
          </cell>
          <cell r="D3091">
            <v>25353.81</v>
          </cell>
          <cell r="E3091">
            <v>43616</v>
          </cell>
          <cell r="F3091">
            <v>43808</v>
          </cell>
        </row>
        <row r="3092">
          <cell r="A3092" t="str">
            <v>3013213300AE53060000</v>
          </cell>
          <cell r="B3092" t="str">
            <v>PS ULTRAPRO FIN SEL SECT</v>
          </cell>
          <cell r="C3092" t="str">
            <v>ACCRUED CCO EXPENSE</v>
          </cell>
          <cell r="D3092">
            <v>286.63</v>
          </cell>
          <cell r="E3092">
            <v>43616</v>
          </cell>
          <cell r="F3092">
            <v>43808</v>
          </cell>
        </row>
        <row r="3093">
          <cell r="A3093" t="str">
            <v>3013213300AE60100000</v>
          </cell>
          <cell r="B3093" t="str">
            <v>PS ULTRAPRO FIN SEL SECT</v>
          </cell>
          <cell r="C3093" t="str">
            <v>ACCRUED REGULATORY</v>
          </cell>
          <cell r="D3093">
            <v>100.24</v>
          </cell>
          <cell r="E3093">
            <v>43616</v>
          </cell>
          <cell r="F3093">
            <v>43808</v>
          </cell>
        </row>
        <row r="3094">
          <cell r="A3094" t="str">
            <v>3013213300AE69130000</v>
          </cell>
          <cell r="B3094" t="str">
            <v>PS ULTRAPRO FIN SEL SECT</v>
          </cell>
          <cell r="C3094" t="str">
            <v>ACCRUED OTHER EXPENSE</v>
          </cell>
          <cell r="D3094">
            <v>48.25</v>
          </cell>
          <cell r="E3094">
            <v>43616</v>
          </cell>
          <cell r="F3094">
            <v>43808</v>
          </cell>
        </row>
        <row r="3095">
          <cell r="A3095" t="str">
            <v>3013213300AE76010000</v>
          </cell>
          <cell r="B3095" t="str">
            <v>PS ULTRAPRO FIN SEL SECT</v>
          </cell>
          <cell r="C3095" t="str">
            <v>ACCRUED TAX EXPENSE</v>
          </cell>
          <cell r="D3095">
            <v>9652.8700000000008</v>
          </cell>
          <cell r="E3095">
            <v>43616</v>
          </cell>
          <cell r="F3095">
            <v>43808</v>
          </cell>
        </row>
        <row r="3096">
          <cell r="A3096" t="str">
            <v>3013213300AE84230000</v>
          </cell>
          <cell r="B3096" t="str">
            <v>PS ULTRAPRO FIN SEL SECT</v>
          </cell>
          <cell r="C3096" t="str">
            <v>ACCRUED LEGAL FEES OOP</v>
          </cell>
          <cell r="D3096">
            <v>-1.27</v>
          </cell>
          <cell r="E3096">
            <v>43616</v>
          </cell>
          <cell r="F3096">
            <v>43808</v>
          </cell>
        </row>
        <row r="3097">
          <cell r="A3097" t="str">
            <v>3013213300AE84240000</v>
          </cell>
          <cell r="B3097" t="str">
            <v>PS ULTRAPRO FIN SEL SECT</v>
          </cell>
          <cell r="C3097" t="str">
            <v>ACCRUED PROFESSIONAL FEES OOP</v>
          </cell>
          <cell r="D3097">
            <v>-1.42</v>
          </cell>
          <cell r="E3097">
            <v>43616</v>
          </cell>
          <cell r="F3097">
            <v>43808</v>
          </cell>
        </row>
        <row r="3098">
          <cell r="A3098" t="str">
            <v>30132133002150</v>
          </cell>
          <cell r="B3098" t="str">
            <v>PS ULTRAPRO FIN SEL SECT</v>
          </cell>
          <cell r="C3098" t="str">
            <v>SUBTOTAL</v>
          </cell>
          <cell r="D3098">
            <v>99299.93</v>
          </cell>
          <cell r="E3098">
            <v>43616</v>
          </cell>
          <cell r="F3098">
            <v>43808</v>
          </cell>
        </row>
        <row r="3099">
          <cell r="A3099" t="str">
            <v>30132133002550</v>
          </cell>
          <cell r="B3099" t="str">
            <v>PS ULTRAPRO FIN SEL SECT</v>
          </cell>
          <cell r="C3099" t="str">
            <v>TOTAL LIABILITIES</v>
          </cell>
          <cell r="D3099">
            <v>99299.93</v>
          </cell>
          <cell r="E3099">
            <v>43616</v>
          </cell>
          <cell r="F3099">
            <v>43808</v>
          </cell>
        </row>
        <row r="3100">
          <cell r="A3100" t="str">
            <v>30132133002600</v>
          </cell>
          <cell r="B3100" t="str">
            <v>PS ULTRAPRO FIN SEL SECT</v>
          </cell>
          <cell r="C3100" t="str">
            <v>TOTAL NET ASSETS AT MARKET</v>
          </cell>
          <cell r="D3100">
            <v>26768843.059999999</v>
          </cell>
          <cell r="E3100">
            <v>43616</v>
          </cell>
          <cell r="F3100">
            <v>43808</v>
          </cell>
        </row>
        <row r="3101">
          <cell r="A3101" t="str">
            <v>30132133002650</v>
          </cell>
          <cell r="B3101" t="str">
            <v>PS ULTRAPRO FIN SEL SECT</v>
          </cell>
          <cell r="C3101" t="str">
            <v>FUND SHARES OUTSTANDING</v>
          </cell>
          <cell r="D3101">
            <v>250004</v>
          </cell>
          <cell r="E3101">
            <v>43616</v>
          </cell>
          <cell r="F3101">
            <v>43808</v>
          </cell>
        </row>
        <row r="3102">
          <cell r="A3102" t="str">
            <v>30132133002700</v>
          </cell>
          <cell r="B3102" t="str">
            <v>PS ULTRAPRO FIN SEL SECT</v>
          </cell>
          <cell r="C3102" t="str">
            <v>NET ASSET VALUE</v>
          </cell>
          <cell r="D3102">
            <v>107.07366</v>
          </cell>
          <cell r="E3102">
            <v>43616</v>
          </cell>
          <cell r="F3102">
            <v>43808</v>
          </cell>
        </row>
        <row r="3103">
          <cell r="A3103" t="str">
            <v>30132133002750</v>
          </cell>
          <cell r="B3103" t="str">
            <v>PS ULTRAPRO FIN SEL SECT</v>
          </cell>
          <cell r="C3103" t="str">
            <v>NET ASSET VALUE (ROUNDED)</v>
          </cell>
          <cell r="D3103">
            <v>107.07</v>
          </cell>
          <cell r="E3103">
            <v>43616</v>
          </cell>
          <cell r="F3103">
            <v>43808</v>
          </cell>
        </row>
        <row r="3104">
          <cell r="A3104" t="str">
            <v>30132133002800</v>
          </cell>
          <cell r="B3104" t="str">
            <v>PS ULTRAPRO FIN SEL SECT</v>
          </cell>
          <cell r="C3104" t="str">
            <v>SUBSCRIPTIONS</v>
          </cell>
          <cell r="D3104">
            <v>179259275.84999999</v>
          </cell>
          <cell r="E3104">
            <v>43616</v>
          </cell>
          <cell r="F3104">
            <v>43808</v>
          </cell>
        </row>
        <row r="3105">
          <cell r="A3105" t="str">
            <v>30132133002950</v>
          </cell>
          <cell r="B3105" t="str">
            <v>PS ULTRAPRO FIN SEL SECT</v>
          </cell>
          <cell r="C3105" t="str">
            <v>REDEMPTIONS</v>
          </cell>
          <cell r="D3105">
            <v>-153284571.16</v>
          </cell>
          <cell r="E3105">
            <v>43616</v>
          </cell>
          <cell r="F3105">
            <v>43808</v>
          </cell>
        </row>
        <row r="3106">
          <cell r="A3106" t="str">
            <v>30132133003100</v>
          </cell>
          <cell r="B3106" t="str">
            <v>PS ULTRAPRO FIN SEL SECT</v>
          </cell>
          <cell r="C3106" t="str">
            <v>SUBTOTAL</v>
          </cell>
          <cell r="D3106">
            <v>25974704.690000001</v>
          </cell>
          <cell r="E3106">
            <v>43616</v>
          </cell>
          <cell r="F3106">
            <v>43808</v>
          </cell>
        </row>
        <row r="3107">
          <cell r="A3107" t="str">
            <v>30132133003150</v>
          </cell>
          <cell r="B3107" t="str">
            <v>PS ULTRAPRO FIN SEL SECT</v>
          </cell>
          <cell r="C3107" t="str">
            <v>UNDISTRIBUTED GAIN/LOSS PRIOR</v>
          </cell>
          <cell r="D3107">
            <v>10725481.07</v>
          </cell>
          <cell r="E3107">
            <v>43616</v>
          </cell>
          <cell r="F3107">
            <v>43808</v>
          </cell>
        </row>
        <row r="3108">
          <cell r="A3108" t="str">
            <v>30132133003200</v>
          </cell>
          <cell r="B3108" t="str">
            <v>PS ULTRAPRO FIN SEL SECT</v>
          </cell>
          <cell r="C3108" t="str">
            <v>ADJ TO BEG BAL (GAIN/LOSS)</v>
          </cell>
          <cell r="D3108">
            <v>-12780158</v>
          </cell>
          <cell r="E3108">
            <v>43616</v>
          </cell>
          <cell r="F3108">
            <v>43808</v>
          </cell>
        </row>
        <row r="3109">
          <cell r="A3109" t="str">
            <v>30132133003250</v>
          </cell>
          <cell r="B3109" t="str">
            <v>PS ULTRAPRO FIN SEL SECT</v>
          </cell>
          <cell r="C3109" t="str">
            <v>ADJUSTED UND GAIN/LOSS PRIOR</v>
          </cell>
          <cell r="D3109">
            <v>-2054676.93</v>
          </cell>
          <cell r="E3109">
            <v>43616</v>
          </cell>
          <cell r="F3109">
            <v>43808</v>
          </cell>
        </row>
        <row r="3110">
          <cell r="A3110" t="str">
            <v>30132133003350</v>
          </cell>
          <cell r="B3110" t="str">
            <v>PS ULTRAPRO FIN SEL SECT</v>
          </cell>
          <cell r="C3110" t="str">
            <v>UNDISTRIBUTED INCOME PRIOR</v>
          </cell>
          <cell r="D3110">
            <v>268240.65999999997</v>
          </cell>
          <cell r="E3110">
            <v>43616</v>
          </cell>
          <cell r="F3110">
            <v>43808</v>
          </cell>
        </row>
        <row r="3111">
          <cell r="A3111" t="str">
            <v>30132133003400</v>
          </cell>
          <cell r="B3111" t="str">
            <v>PS ULTRAPRO FIN SEL SECT</v>
          </cell>
          <cell r="C3111" t="str">
            <v>ADJ TO BEG BAL (INCOME)</v>
          </cell>
          <cell r="D3111">
            <v>-180902</v>
          </cell>
          <cell r="E3111">
            <v>43616</v>
          </cell>
          <cell r="F3111">
            <v>43808</v>
          </cell>
        </row>
        <row r="3112">
          <cell r="A3112" t="str">
            <v>30132133003450</v>
          </cell>
          <cell r="B3112" t="str">
            <v>PS ULTRAPRO FIN SEL SECT</v>
          </cell>
          <cell r="C3112" t="str">
            <v>ADJUSTED UND INCOME PRIOR</v>
          </cell>
          <cell r="D3112">
            <v>87338.66</v>
          </cell>
          <cell r="E3112">
            <v>43616</v>
          </cell>
          <cell r="F3112">
            <v>43808</v>
          </cell>
        </row>
        <row r="3113">
          <cell r="A3113" t="str">
            <v>30132133003500</v>
          </cell>
          <cell r="B3113" t="str">
            <v>PS ULTRAPRO FIN SEL SECT</v>
          </cell>
          <cell r="C3113" t="str">
            <v>DISTRIBUTED INCOME</v>
          </cell>
          <cell r="D3113">
            <v>-165115.21</v>
          </cell>
          <cell r="E3113">
            <v>43616</v>
          </cell>
          <cell r="F3113">
            <v>43808</v>
          </cell>
        </row>
        <row r="3114">
          <cell r="A3114" t="str">
            <v>30132133003600</v>
          </cell>
          <cell r="B3114" t="str">
            <v>PS ULTRAPRO FIN SEL SECT</v>
          </cell>
          <cell r="C3114" t="str">
            <v>TOTAL CAPITAL</v>
          </cell>
          <cell r="D3114">
            <v>23842251.210000001</v>
          </cell>
          <cell r="E3114">
            <v>43616</v>
          </cell>
          <cell r="F3114">
            <v>43808</v>
          </cell>
        </row>
        <row r="3115">
          <cell r="A3115" t="str">
            <v>3013213300I9001</v>
          </cell>
          <cell r="B3115" t="str">
            <v>PS ULTRAPRO FIN SEL SECT</v>
          </cell>
          <cell r="C3115" t="str">
            <v>DIVIDEND INCOME - U.S.</v>
          </cell>
          <cell r="D3115">
            <v>230316.24</v>
          </cell>
          <cell r="E3115">
            <v>43616</v>
          </cell>
          <cell r="F3115">
            <v>43808</v>
          </cell>
        </row>
        <row r="3116">
          <cell r="A3116" t="str">
            <v>3013213300I9010</v>
          </cell>
          <cell r="B3116" t="str">
            <v>PS ULTRAPRO FIN SEL SECT</v>
          </cell>
          <cell r="C3116" t="str">
            <v>DIVIDEND INCOME - NON-U.S.</v>
          </cell>
          <cell r="D3116">
            <v>9268.15</v>
          </cell>
          <cell r="E3116">
            <v>43616</v>
          </cell>
          <cell r="F3116">
            <v>43808</v>
          </cell>
        </row>
        <row r="3117">
          <cell r="A3117" t="str">
            <v>3013213300I9070</v>
          </cell>
          <cell r="B3117" t="str">
            <v>PS ULTRAPRO FIN SEL SECT</v>
          </cell>
          <cell r="C3117" t="str">
            <v>INTEREST INCOME - OTHER</v>
          </cell>
          <cell r="D3117">
            <v>33739.120000000003</v>
          </cell>
          <cell r="E3117">
            <v>43616</v>
          </cell>
          <cell r="F3117">
            <v>43808</v>
          </cell>
        </row>
        <row r="3118">
          <cell r="A3118" t="str">
            <v>3013213300I9071</v>
          </cell>
          <cell r="B3118" t="str">
            <v>PS ULTRAPRO FIN SEL SECT</v>
          </cell>
          <cell r="C3118" t="str">
            <v>INTEREST INCOME ON CURRENCY</v>
          </cell>
          <cell r="D3118">
            <v>-0.16</v>
          </cell>
          <cell r="E3118">
            <v>43616</v>
          </cell>
          <cell r="F3118">
            <v>43808</v>
          </cell>
        </row>
        <row r="3119">
          <cell r="A3119" t="str">
            <v>30132133003650</v>
          </cell>
          <cell r="B3119" t="str">
            <v>PS ULTRAPRO FIN SEL SECT</v>
          </cell>
          <cell r="C3119" t="str">
            <v>SUBTOTAL</v>
          </cell>
          <cell r="D3119">
            <v>273323.34999999998</v>
          </cell>
          <cell r="E3119">
            <v>43616</v>
          </cell>
          <cell r="F3119">
            <v>43808</v>
          </cell>
        </row>
        <row r="3120">
          <cell r="A3120" t="str">
            <v>30132133004000</v>
          </cell>
          <cell r="B3120" t="str">
            <v>PS ULTRAPRO FIN SEL SECT</v>
          </cell>
          <cell r="C3120" t="str">
            <v>TOTAL INCOME</v>
          </cell>
          <cell r="D3120">
            <v>273323.34999999998</v>
          </cell>
          <cell r="E3120">
            <v>43616</v>
          </cell>
          <cell r="F3120">
            <v>43808</v>
          </cell>
        </row>
        <row r="3121">
          <cell r="A3121" t="str">
            <v>3013213300E50030000</v>
          </cell>
          <cell r="B3121" t="str">
            <v>PS ULTRAPRO FIN SEL SECT</v>
          </cell>
          <cell r="C3121" t="str">
            <v>ADMINISTRATION FEE</v>
          </cell>
          <cell r="D3121">
            <v>-21041.279999999999</v>
          </cell>
          <cell r="E3121">
            <v>43616</v>
          </cell>
          <cell r="F3121">
            <v>43808</v>
          </cell>
        </row>
        <row r="3122">
          <cell r="A3122" t="str">
            <v>3013213300E50040000</v>
          </cell>
          <cell r="B3122" t="str">
            <v>PS ULTRAPRO FIN SEL SECT</v>
          </cell>
          <cell r="C3122" t="str">
            <v>ADMINISTRATION OUT OF POCKET</v>
          </cell>
          <cell r="D3122">
            <v>-6228.77</v>
          </cell>
          <cell r="E3122">
            <v>43616</v>
          </cell>
          <cell r="F3122">
            <v>43808</v>
          </cell>
        </row>
        <row r="3123">
          <cell r="A3123" t="str">
            <v>3013213300E50110000</v>
          </cell>
          <cell r="B3123" t="str">
            <v>PS ULTRAPRO FIN SEL SECT</v>
          </cell>
          <cell r="C3123" t="str">
            <v>SUB-ADVISORY FEE</v>
          </cell>
          <cell r="D3123">
            <v>-13371.06</v>
          </cell>
          <cell r="E3123">
            <v>43616</v>
          </cell>
          <cell r="F3123">
            <v>43808</v>
          </cell>
        </row>
        <row r="3124">
          <cell r="A3124" t="str">
            <v>3013213300E50150000</v>
          </cell>
          <cell r="B3124" t="str">
            <v>PS ULTRAPRO FIN SEL SECT</v>
          </cell>
          <cell r="C3124" t="str">
            <v>AUDIT FEE</v>
          </cell>
          <cell r="D3124">
            <v>-9140.44</v>
          </cell>
          <cell r="E3124">
            <v>43616</v>
          </cell>
          <cell r="F3124">
            <v>43808</v>
          </cell>
        </row>
        <row r="3125">
          <cell r="A3125" t="str">
            <v>3013213300E50300000</v>
          </cell>
          <cell r="B3125" t="str">
            <v>PS ULTRAPRO FIN SEL SECT</v>
          </cell>
          <cell r="C3125" t="str">
            <v>PROFESSIONAL FEES</v>
          </cell>
          <cell r="D3125">
            <v>-74.08</v>
          </cell>
          <cell r="E3125">
            <v>43616</v>
          </cell>
          <cell r="F3125">
            <v>43808</v>
          </cell>
        </row>
        <row r="3126">
          <cell r="A3126" t="str">
            <v>3013213300E50650000</v>
          </cell>
          <cell r="B3126" t="str">
            <v>PS ULTRAPRO FIN SEL SECT</v>
          </cell>
          <cell r="C3126" t="str">
            <v>CUSTODY FEE</v>
          </cell>
          <cell r="D3126">
            <v>-4135.59</v>
          </cell>
          <cell r="E3126">
            <v>43616</v>
          </cell>
          <cell r="F3126">
            <v>43808</v>
          </cell>
        </row>
        <row r="3127">
          <cell r="A3127" t="str">
            <v>3013213300E50700000</v>
          </cell>
          <cell r="B3127" t="str">
            <v>PS ULTRAPRO FIN SEL SECT</v>
          </cell>
          <cell r="C3127" t="str">
            <v>DIRECTORS/TRUSTEE FEE</v>
          </cell>
          <cell r="D3127">
            <v>-297.12</v>
          </cell>
          <cell r="E3127">
            <v>43616</v>
          </cell>
          <cell r="F3127">
            <v>43808</v>
          </cell>
        </row>
        <row r="3128">
          <cell r="A3128" t="str">
            <v>3013213300E50810000</v>
          </cell>
          <cell r="B3128" t="str">
            <v>PS ULTRAPRO FIN SEL SECT</v>
          </cell>
          <cell r="C3128" t="str">
            <v>MANAGEMENT FEES (VARIABLE)</v>
          </cell>
          <cell r="D3128">
            <v>-100283.32</v>
          </cell>
          <cell r="E3128">
            <v>43616</v>
          </cell>
          <cell r="F3128">
            <v>43808</v>
          </cell>
        </row>
        <row r="3129">
          <cell r="A3129" t="str">
            <v>3013213300E50850000</v>
          </cell>
          <cell r="B3129" t="str">
            <v>PS ULTRAPRO FIN SEL SECT</v>
          </cell>
          <cell r="C3129" t="str">
            <v>INSURANCE FEE</v>
          </cell>
          <cell r="D3129">
            <v>-199.68</v>
          </cell>
          <cell r="E3129">
            <v>43616</v>
          </cell>
          <cell r="F3129">
            <v>43808</v>
          </cell>
        </row>
        <row r="3130">
          <cell r="A3130" t="str">
            <v>3013213300E50900000</v>
          </cell>
          <cell r="B3130" t="str">
            <v>PS ULTRAPRO FIN SEL SECT</v>
          </cell>
          <cell r="C3130" t="str">
            <v>LEGAL FEE</v>
          </cell>
          <cell r="D3130">
            <v>-205.03</v>
          </cell>
          <cell r="E3130">
            <v>43616</v>
          </cell>
          <cell r="F3130">
            <v>43808</v>
          </cell>
        </row>
        <row r="3131">
          <cell r="A3131" t="str">
            <v>3013213300E51520000</v>
          </cell>
          <cell r="B3131" t="str">
            <v>PS ULTRAPRO FIN SEL SECT</v>
          </cell>
          <cell r="C3131" t="str">
            <v>LISTING EXPENSE</v>
          </cell>
          <cell r="D3131">
            <v>-4659.84</v>
          </cell>
          <cell r="E3131">
            <v>43616</v>
          </cell>
          <cell r="F3131">
            <v>43808</v>
          </cell>
        </row>
        <row r="3132">
          <cell r="A3132" t="str">
            <v>3013213300E51600000</v>
          </cell>
          <cell r="B3132" t="str">
            <v>PS ULTRAPRO FIN SEL SECT</v>
          </cell>
          <cell r="C3132" t="str">
            <v>SHAREHOLDER REPORTING FEE</v>
          </cell>
          <cell r="D3132">
            <v>-2702.72</v>
          </cell>
          <cell r="E3132">
            <v>43616</v>
          </cell>
          <cell r="F3132">
            <v>43808</v>
          </cell>
        </row>
        <row r="3133">
          <cell r="A3133" t="str">
            <v>3013213300E52300000</v>
          </cell>
          <cell r="B3133" t="str">
            <v>PS ULTRAPRO FIN SEL SECT</v>
          </cell>
          <cell r="C3133" t="str">
            <v>WAIVER FROM ADVISOR EXPENSE</v>
          </cell>
          <cell r="D3133">
            <v>61397.1</v>
          </cell>
          <cell r="E3133">
            <v>43616</v>
          </cell>
          <cell r="F3133">
            <v>43808</v>
          </cell>
        </row>
        <row r="3134">
          <cell r="A3134" t="str">
            <v>3013213300E52310000</v>
          </cell>
          <cell r="B3134" t="str">
            <v>PS ULTRAPRO FIN SEL SECT</v>
          </cell>
          <cell r="C3134" t="str">
            <v>TREASURER SERVICES</v>
          </cell>
          <cell r="D3134">
            <v>-1895.64</v>
          </cell>
          <cell r="E3134">
            <v>43616</v>
          </cell>
          <cell r="F3134">
            <v>43808</v>
          </cell>
        </row>
        <row r="3135">
          <cell r="A3135" t="str">
            <v>3013213300E52320000</v>
          </cell>
          <cell r="B3135" t="str">
            <v>PS ULTRAPRO FIN SEL SECT</v>
          </cell>
          <cell r="C3135" t="str">
            <v>LICENSING</v>
          </cell>
          <cell r="D3135">
            <v>-12024.56</v>
          </cell>
          <cell r="E3135">
            <v>43616</v>
          </cell>
          <cell r="F3135">
            <v>43808</v>
          </cell>
        </row>
        <row r="3136">
          <cell r="A3136" t="str">
            <v>3013213300E53060000</v>
          </cell>
          <cell r="B3136" t="str">
            <v>PS ULTRAPRO FIN SEL SECT</v>
          </cell>
          <cell r="C3136" t="str">
            <v>CCO EXPENSE</v>
          </cell>
          <cell r="D3136">
            <v>-121.85</v>
          </cell>
          <cell r="E3136">
            <v>43616</v>
          </cell>
          <cell r="F3136">
            <v>43808</v>
          </cell>
        </row>
        <row r="3137">
          <cell r="A3137" t="str">
            <v>3013213300E60100000</v>
          </cell>
          <cell r="B3137" t="str">
            <v>PS ULTRAPRO FIN SEL SECT</v>
          </cell>
          <cell r="C3137" t="str">
            <v>REGULATORY</v>
          </cell>
          <cell r="D3137">
            <v>-268.92</v>
          </cell>
          <cell r="E3137">
            <v>43616</v>
          </cell>
          <cell r="F3137">
            <v>43808</v>
          </cell>
        </row>
        <row r="3138">
          <cell r="A3138" t="str">
            <v>3013213300E69130000</v>
          </cell>
          <cell r="B3138" t="str">
            <v>PS ULTRAPRO FIN SEL SECT</v>
          </cell>
          <cell r="C3138" t="str">
            <v>OTHER EXPENSE</v>
          </cell>
          <cell r="D3138">
            <v>-233.69</v>
          </cell>
          <cell r="E3138">
            <v>43616</v>
          </cell>
          <cell r="F3138">
            <v>43808</v>
          </cell>
        </row>
        <row r="3139">
          <cell r="A3139" t="str">
            <v>3013213300E76010000</v>
          </cell>
          <cell r="B3139" t="str">
            <v>PS ULTRAPRO FIN SEL SECT</v>
          </cell>
          <cell r="C3139" t="str">
            <v>TAX EXPENSE</v>
          </cell>
          <cell r="D3139">
            <v>-11475.84</v>
          </cell>
          <cell r="E3139">
            <v>43616</v>
          </cell>
          <cell r="F3139">
            <v>43808</v>
          </cell>
        </row>
        <row r="3140">
          <cell r="A3140" t="str">
            <v>3013213300E84230000</v>
          </cell>
          <cell r="B3140" t="str">
            <v>PS ULTRAPRO FIN SEL SECT</v>
          </cell>
          <cell r="C3140" t="str">
            <v>LEGAL FEES OOP</v>
          </cell>
          <cell r="D3140">
            <v>-0.7</v>
          </cell>
          <cell r="E3140">
            <v>43616</v>
          </cell>
          <cell r="F3140">
            <v>43808</v>
          </cell>
        </row>
        <row r="3141">
          <cell r="A3141" t="str">
            <v>3013213300E84240000</v>
          </cell>
          <cell r="B3141" t="str">
            <v>PS ULTRAPRO FIN SEL SECT</v>
          </cell>
          <cell r="C3141" t="str">
            <v>PROFESSIONAL FEES OOP</v>
          </cell>
          <cell r="D3141">
            <v>-0.39</v>
          </cell>
          <cell r="E3141">
            <v>43616</v>
          </cell>
          <cell r="F3141">
            <v>43808</v>
          </cell>
        </row>
        <row r="3142">
          <cell r="A3142" t="str">
            <v>30132133004060</v>
          </cell>
          <cell r="B3142" t="str">
            <v>PS ULTRAPRO FIN SEL SECT</v>
          </cell>
          <cell r="C3142" t="str">
            <v>TOTAL EXPENSES</v>
          </cell>
          <cell r="D3142">
            <v>-126963.42</v>
          </cell>
          <cell r="E3142">
            <v>43616</v>
          </cell>
          <cell r="F3142">
            <v>43808</v>
          </cell>
        </row>
        <row r="3143">
          <cell r="A3143" t="str">
            <v>30132133004100</v>
          </cell>
          <cell r="B3143" t="str">
            <v>PS ULTRAPRO FIN SEL SECT</v>
          </cell>
          <cell r="C3143" t="str">
            <v>TOTAL NET INCOME</v>
          </cell>
          <cell r="D3143">
            <v>146359.93</v>
          </cell>
          <cell r="E3143">
            <v>43616</v>
          </cell>
          <cell r="F3143">
            <v>43808</v>
          </cell>
        </row>
        <row r="3144">
          <cell r="A3144" t="str">
            <v>30132133004150</v>
          </cell>
          <cell r="B3144" t="str">
            <v>PS ULTRAPRO FIN SEL SECT</v>
          </cell>
          <cell r="C3144" t="str">
            <v>INVESTMENT SHORT SHORT GAIN</v>
          </cell>
          <cell r="D3144">
            <v>2852461.42</v>
          </cell>
          <cell r="E3144">
            <v>43616</v>
          </cell>
          <cell r="F3144">
            <v>43808</v>
          </cell>
        </row>
        <row r="3145">
          <cell r="A3145" t="str">
            <v>30132133004200</v>
          </cell>
          <cell r="B3145" t="str">
            <v>PS ULTRAPRO FIN SEL SECT</v>
          </cell>
          <cell r="C3145" t="str">
            <v>INVESTMENT SHORT TERM GAIN</v>
          </cell>
          <cell r="D3145">
            <v>210731.81</v>
          </cell>
          <cell r="E3145">
            <v>43616</v>
          </cell>
          <cell r="F3145">
            <v>43808</v>
          </cell>
        </row>
        <row r="3146">
          <cell r="A3146" t="str">
            <v>30132133004250</v>
          </cell>
          <cell r="B3146" t="str">
            <v>PS ULTRAPRO FIN SEL SECT</v>
          </cell>
          <cell r="C3146" t="str">
            <v>INVESTMENT SHORT TERM LOSS</v>
          </cell>
          <cell r="D3146">
            <v>-2624084.13</v>
          </cell>
          <cell r="E3146">
            <v>43616</v>
          </cell>
          <cell r="F3146">
            <v>43808</v>
          </cell>
        </row>
        <row r="3147">
          <cell r="A3147" t="str">
            <v>30132133004360</v>
          </cell>
          <cell r="B3147" t="str">
            <v>PS ULTRAPRO FIN SEL SECT</v>
          </cell>
          <cell r="C3147" t="str">
            <v>INVESTMENT LONG 20% GAIN</v>
          </cell>
          <cell r="D3147">
            <v>412082.01</v>
          </cell>
          <cell r="E3147">
            <v>43616</v>
          </cell>
          <cell r="F3147">
            <v>43808</v>
          </cell>
        </row>
        <row r="3148">
          <cell r="A3148" t="str">
            <v>30132133004370</v>
          </cell>
          <cell r="B3148" t="str">
            <v>PS ULTRAPRO FIN SEL SECT</v>
          </cell>
          <cell r="C3148" t="str">
            <v>INVESTMENT LONG 20% LOSS</v>
          </cell>
          <cell r="D3148">
            <v>-618344.75</v>
          </cell>
          <cell r="E3148">
            <v>43616</v>
          </cell>
          <cell r="F3148">
            <v>43808</v>
          </cell>
        </row>
        <row r="3149">
          <cell r="A3149" t="str">
            <v>30132133004450</v>
          </cell>
          <cell r="B3149" t="str">
            <v>PS ULTRAPRO FIN SEL SECT</v>
          </cell>
          <cell r="C3149" t="str">
            <v>SUBTOTAL</v>
          </cell>
          <cell r="D3149">
            <v>232846.36</v>
          </cell>
          <cell r="E3149">
            <v>43616</v>
          </cell>
          <cell r="F3149">
            <v>43808</v>
          </cell>
        </row>
        <row r="3150">
          <cell r="A3150" t="str">
            <v>30132133005400</v>
          </cell>
          <cell r="B3150" t="str">
            <v>PS ULTRAPRO FIN SEL SECT</v>
          </cell>
          <cell r="C3150" t="str">
            <v>TOTAL GAIN/LOSS</v>
          </cell>
          <cell r="D3150">
            <v>232846.36</v>
          </cell>
          <cell r="E3150">
            <v>43616</v>
          </cell>
          <cell r="F3150">
            <v>43808</v>
          </cell>
        </row>
        <row r="3151">
          <cell r="A3151" t="str">
            <v>30132133005450</v>
          </cell>
          <cell r="B3151" t="str">
            <v>PS ULTRAPRO FIN SEL SECT</v>
          </cell>
          <cell r="C3151" t="str">
            <v>INVESTMENTS</v>
          </cell>
          <cell r="D3151">
            <v>2547385.56</v>
          </cell>
          <cell r="E3151">
            <v>43616</v>
          </cell>
          <cell r="F3151">
            <v>43808</v>
          </cell>
        </row>
        <row r="3152">
          <cell r="A3152" t="str">
            <v>30132133005650</v>
          </cell>
          <cell r="B3152" t="str">
            <v>PS ULTRAPRO FIN SEL SECT</v>
          </cell>
          <cell r="C3152" t="str">
            <v>TOTAL UNREALIZED GAIN/LOSS - INVESTMENTS</v>
          </cell>
          <cell r="D3152">
            <v>2547385.56</v>
          </cell>
          <cell r="E3152">
            <v>43616</v>
          </cell>
          <cell r="F3152">
            <v>43808</v>
          </cell>
        </row>
        <row r="3153">
          <cell r="A3153" t="str">
            <v>30132133006000</v>
          </cell>
          <cell r="B3153" t="str">
            <v>PS ULTRAPRO FIN SEL SECT</v>
          </cell>
          <cell r="C3153" t="str">
            <v>TOTAL EQUITY</v>
          </cell>
          <cell r="D3153">
            <v>26768843.059999999</v>
          </cell>
          <cell r="E3153">
            <v>43616</v>
          </cell>
          <cell r="F3153">
            <v>43808</v>
          </cell>
        </row>
        <row r="3154">
          <cell r="A3154" t="str">
            <v>30132133006050</v>
          </cell>
          <cell r="B3154" t="str">
            <v>PS ULTRAPRO FIN SEL SECT</v>
          </cell>
          <cell r="C3154" t="str">
            <v>BALANCE</v>
          </cell>
          <cell r="D3154">
            <v>0</v>
          </cell>
          <cell r="E3154">
            <v>43616</v>
          </cell>
          <cell r="F3154">
            <v>43808</v>
          </cell>
        </row>
        <row r="3155">
          <cell r="A3155" t="str">
            <v>3013215200S3000</v>
          </cell>
          <cell r="B3155" t="str">
            <v>PS ULTPR SHT FIN SEL SECT</v>
          </cell>
          <cell r="C3155" t="str">
            <v>DERIVATIVES</v>
          </cell>
          <cell r="D3155">
            <v>-481453.03</v>
          </cell>
          <cell r="E3155">
            <v>43616</v>
          </cell>
          <cell r="F3155">
            <v>43808</v>
          </cell>
        </row>
        <row r="3156">
          <cell r="A3156" t="str">
            <v>3013215200S4000</v>
          </cell>
          <cell r="B3156" t="str">
            <v>PS ULTPR SHT FIN SEL SECT</v>
          </cell>
          <cell r="C3156" t="str">
            <v>CASH EQUIVALENTS</v>
          </cell>
          <cell r="D3156">
            <v>1649192.8</v>
          </cell>
          <cell r="E3156">
            <v>43616</v>
          </cell>
          <cell r="F3156">
            <v>43808</v>
          </cell>
        </row>
        <row r="3157">
          <cell r="A3157" t="str">
            <v>30132152001000</v>
          </cell>
          <cell r="B3157" t="str">
            <v>PS ULTPR SHT FIN SEL SECT</v>
          </cell>
          <cell r="C3157" t="str">
            <v>TOTAL INVESTMENTS</v>
          </cell>
          <cell r="D3157">
            <v>1167739.77</v>
          </cell>
          <cell r="E3157">
            <v>43616</v>
          </cell>
          <cell r="F3157">
            <v>43808</v>
          </cell>
        </row>
        <row r="3158">
          <cell r="A3158" t="str">
            <v>30132152001050</v>
          </cell>
          <cell r="B3158" t="str">
            <v>PS ULTPR SHT FIN SEL SECT</v>
          </cell>
          <cell r="C3158" t="str">
            <v>CASH</v>
          </cell>
          <cell r="D3158">
            <v>391549.08</v>
          </cell>
          <cell r="E3158">
            <v>43616</v>
          </cell>
          <cell r="F3158">
            <v>43808</v>
          </cell>
        </row>
        <row r="3159">
          <cell r="A3159" t="str">
            <v>3013215200AI9070</v>
          </cell>
          <cell r="B3159" t="str">
            <v>PS ULTPR SHT FIN SEL SECT</v>
          </cell>
          <cell r="C3159" t="str">
            <v>ACCRUED INTEREST INCOME - OTHER</v>
          </cell>
          <cell r="D3159">
            <v>67.33</v>
          </cell>
          <cell r="E3159">
            <v>43616</v>
          </cell>
          <cell r="F3159">
            <v>43808</v>
          </cell>
        </row>
        <row r="3160">
          <cell r="A3160" t="str">
            <v>30132152001200</v>
          </cell>
          <cell r="B3160" t="str">
            <v>PS ULTPR SHT FIN SEL SECT</v>
          </cell>
          <cell r="C3160" t="str">
            <v>SUBTOTAL</v>
          </cell>
          <cell r="D3160">
            <v>67.33</v>
          </cell>
          <cell r="E3160">
            <v>43616</v>
          </cell>
          <cell r="F3160">
            <v>43808</v>
          </cell>
        </row>
        <row r="3161">
          <cell r="A3161" t="str">
            <v>3013215200P50850000</v>
          </cell>
          <cell r="B3161" t="str">
            <v>PS ULTPR SHT FIN SEL SECT</v>
          </cell>
          <cell r="C3161" t="str">
            <v>PREPAID INSURANCE FEE</v>
          </cell>
          <cell r="D3161">
            <v>9.75</v>
          </cell>
          <cell r="E3161">
            <v>43616</v>
          </cell>
          <cell r="F3161">
            <v>43808</v>
          </cell>
        </row>
        <row r="3162">
          <cell r="A3162" t="str">
            <v>3013215200P52150000</v>
          </cell>
          <cell r="B3162" t="str">
            <v>PS ULTPR SHT FIN SEL SECT</v>
          </cell>
          <cell r="C3162" t="str">
            <v>PREPAID REIMBURSEMENT OF ADVISOR EXPENSE</v>
          </cell>
          <cell r="D3162">
            <v>6072.35</v>
          </cell>
          <cell r="E3162">
            <v>43616</v>
          </cell>
          <cell r="F3162">
            <v>43808</v>
          </cell>
        </row>
        <row r="3163">
          <cell r="A3163" t="str">
            <v>3013215200P52300000</v>
          </cell>
          <cell r="B3163" t="str">
            <v>PS ULTPR SHT FIN SEL SECT</v>
          </cell>
          <cell r="C3163" t="str">
            <v>PREPAID WAIVER FROM ADVISOR EXPENSE</v>
          </cell>
          <cell r="D3163">
            <v>1294.96</v>
          </cell>
          <cell r="E3163">
            <v>43616</v>
          </cell>
          <cell r="F3163">
            <v>43808</v>
          </cell>
        </row>
        <row r="3164">
          <cell r="A3164" t="str">
            <v>30132152001800</v>
          </cell>
          <cell r="B3164" t="str">
            <v>PS ULTPR SHT FIN SEL SECT</v>
          </cell>
          <cell r="C3164" t="str">
            <v>SUBTOTAL</v>
          </cell>
          <cell r="D3164">
            <v>7377.06</v>
          </cell>
          <cell r="E3164">
            <v>43616</v>
          </cell>
          <cell r="F3164">
            <v>43808</v>
          </cell>
        </row>
        <row r="3165">
          <cell r="A3165" t="str">
            <v>30132152001850</v>
          </cell>
          <cell r="B3165" t="str">
            <v>PS ULTPR SHT FIN SEL SECT</v>
          </cell>
          <cell r="C3165" t="str">
            <v>TOTAL ASSETS</v>
          </cell>
          <cell r="D3165">
            <v>1566733.24</v>
          </cell>
          <cell r="E3165">
            <v>43616</v>
          </cell>
          <cell r="F3165">
            <v>43808</v>
          </cell>
        </row>
        <row r="3166">
          <cell r="A3166" t="str">
            <v>3013215200AE50030000</v>
          </cell>
          <cell r="B3166" t="str">
            <v>PS ULTPR SHT FIN SEL SECT</v>
          </cell>
          <cell r="C3166" t="str">
            <v>ACCRUED ADMINISTRATION FEE</v>
          </cell>
          <cell r="D3166">
            <v>11047.53</v>
          </cell>
          <cell r="E3166">
            <v>43616</v>
          </cell>
          <cell r="F3166">
            <v>43808</v>
          </cell>
        </row>
        <row r="3167">
          <cell r="A3167" t="str">
            <v>3013215200AE50040000</v>
          </cell>
          <cell r="B3167" t="str">
            <v>PS ULTPR SHT FIN SEL SECT</v>
          </cell>
          <cell r="C3167" t="str">
            <v>ACCRUED ADMINISTRATION OUT OF POCKET</v>
          </cell>
          <cell r="D3167">
            <v>3066.8</v>
          </cell>
          <cell r="E3167">
            <v>43616</v>
          </cell>
          <cell r="F3167">
            <v>43808</v>
          </cell>
        </row>
        <row r="3168">
          <cell r="A3168" t="str">
            <v>3013215200AE50110000</v>
          </cell>
          <cell r="B3168" t="str">
            <v>PS ULTPR SHT FIN SEL SECT</v>
          </cell>
          <cell r="C3168" t="str">
            <v>ACCRUED SUB-ADVISORY FEE</v>
          </cell>
          <cell r="D3168">
            <v>172.66</v>
          </cell>
          <cell r="E3168">
            <v>43616</v>
          </cell>
          <cell r="F3168">
            <v>43808</v>
          </cell>
        </row>
        <row r="3169">
          <cell r="A3169" t="str">
            <v>3013215200AE50150000</v>
          </cell>
          <cell r="B3169" t="str">
            <v>PS ULTPR SHT FIN SEL SECT</v>
          </cell>
          <cell r="C3169" t="str">
            <v>ACCRUED AUDIT FEE</v>
          </cell>
          <cell r="D3169">
            <v>9019.17</v>
          </cell>
          <cell r="E3169">
            <v>43616</v>
          </cell>
          <cell r="F3169">
            <v>43808</v>
          </cell>
        </row>
        <row r="3170">
          <cell r="A3170" t="str">
            <v>3013215200AE50300000</v>
          </cell>
          <cell r="B3170" t="str">
            <v>PS ULTPR SHT FIN SEL SECT</v>
          </cell>
          <cell r="C3170" t="str">
            <v>ACCRUED PROFESSIONAL FEES</v>
          </cell>
          <cell r="D3170">
            <v>3.21</v>
          </cell>
          <cell r="E3170">
            <v>43616</v>
          </cell>
          <cell r="F3170">
            <v>43808</v>
          </cell>
        </row>
        <row r="3171">
          <cell r="A3171" t="str">
            <v>3013215200AE50650000</v>
          </cell>
          <cell r="B3171" t="str">
            <v>PS ULTPR SHT FIN SEL SECT</v>
          </cell>
          <cell r="C3171" t="str">
            <v>ACCRUED CUSTODY FEE</v>
          </cell>
          <cell r="D3171">
            <v>46.52</v>
          </cell>
          <cell r="E3171">
            <v>43616</v>
          </cell>
          <cell r="F3171">
            <v>43808</v>
          </cell>
        </row>
        <row r="3172">
          <cell r="A3172" t="str">
            <v>3013215200AE50700000</v>
          </cell>
          <cell r="B3172" t="str">
            <v>PS ULTPR SHT FIN SEL SECT</v>
          </cell>
          <cell r="C3172" t="str">
            <v>ACCRUED DIRECTORS/TRUSTEE FEE</v>
          </cell>
          <cell r="D3172">
            <v>12.89</v>
          </cell>
          <cell r="E3172">
            <v>43616</v>
          </cell>
          <cell r="F3172">
            <v>43808</v>
          </cell>
        </row>
        <row r="3173">
          <cell r="A3173" t="str">
            <v>3013215200AE50810000</v>
          </cell>
          <cell r="B3173" t="str">
            <v>PS ULTPR SHT FIN SEL SECT</v>
          </cell>
          <cell r="C3173" t="str">
            <v>ACCRUED MANAGEMENT FEES (VARIABLE)</v>
          </cell>
          <cell r="D3173">
            <v>1294.96</v>
          </cell>
          <cell r="E3173">
            <v>43616</v>
          </cell>
          <cell r="F3173">
            <v>43808</v>
          </cell>
        </row>
        <row r="3174">
          <cell r="A3174" t="str">
            <v>3013215200AE50900000</v>
          </cell>
          <cell r="B3174" t="str">
            <v>PS ULTPR SHT FIN SEL SECT</v>
          </cell>
          <cell r="C3174" t="str">
            <v>ACCRUED LEGAL FEE</v>
          </cell>
          <cell r="D3174">
            <v>-2.59</v>
          </cell>
          <cell r="E3174">
            <v>43616</v>
          </cell>
          <cell r="F3174">
            <v>43808</v>
          </cell>
        </row>
        <row r="3175">
          <cell r="A3175" t="str">
            <v>3013215200AE50950000</v>
          </cell>
          <cell r="B3175" t="str">
            <v>PS ULTPR SHT FIN SEL SECT</v>
          </cell>
          <cell r="C3175" t="str">
            <v>ACCRUED MISCELLANEOUS FEE</v>
          </cell>
          <cell r="D3175">
            <v>1.94</v>
          </cell>
          <cell r="E3175">
            <v>43616</v>
          </cell>
          <cell r="F3175">
            <v>43808</v>
          </cell>
        </row>
        <row r="3176">
          <cell r="A3176" t="str">
            <v>3013215200AE51520000</v>
          </cell>
          <cell r="B3176" t="str">
            <v>PS ULTPR SHT FIN SEL SECT</v>
          </cell>
          <cell r="C3176" t="str">
            <v>ACCRUED LISTING EXPENSE</v>
          </cell>
          <cell r="D3176">
            <v>-355.56</v>
          </cell>
          <cell r="E3176">
            <v>43616</v>
          </cell>
          <cell r="F3176">
            <v>43808</v>
          </cell>
        </row>
        <row r="3177">
          <cell r="A3177" t="str">
            <v>3013215200AE51600000</v>
          </cell>
          <cell r="B3177" t="str">
            <v>PS ULTPR SHT FIN SEL SECT</v>
          </cell>
          <cell r="C3177" t="str">
            <v>ACCRUED SHAREHOLDER REPORTING FEE</v>
          </cell>
          <cell r="D3177">
            <v>769.29</v>
          </cell>
          <cell r="E3177">
            <v>43616</v>
          </cell>
          <cell r="F3177">
            <v>43808</v>
          </cell>
        </row>
        <row r="3178">
          <cell r="A3178" t="str">
            <v>3013215200AE52310000</v>
          </cell>
          <cell r="B3178" t="str">
            <v>PS ULTPR SHT FIN SEL SECT</v>
          </cell>
          <cell r="C3178" t="str">
            <v>ACCRUED TREASURER SERVICES</v>
          </cell>
          <cell r="D3178">
            <v>962.08</v>
          </cell>
          <cell r="E3178">
            <v>43616</v>
          </cell>
          <cell r="F3178">
            <v>43808</v>
          </cell>
        </row>
        <row r="3179">
          <cell r="A3179" t="str">
            <v>3013215200AE52320000</v>
          </cell>
          <cell r="B3179" t="str">
            <v>PS ULTPR SHT FIN SEL SECT</v>
          </cell>
          <cell r="C3179" t="str">
            <v>ACCRUED LICENSING</v>
          </cell>
          <cell r="D3179">
            <v>1666.52</v>
          </cell>
          <cell r="E3179">
            <v>43616</v>
          </cell>
          <cell r="F3179">
            <v>43808</v>
          </cell>
        </row>
        <row r="3180">
          <cell r="A3180" t="str">
            <v>3013215200AE53060000</v>
          </cell>
          <cell r="B3180" t="str">
            <v>PS ULTPR SHT FIN SEL SECT</v>
          </cell>
          <cell r="C3180" t="str">
            <v>ACCRUED CCO EXPENSE</v>
          </cell>
          <cell r="D3180">
            <v>11.1</v>
          </cell>
          <cell r="E3180">
            <v>43616</v>
          </cell>
          <cell r="F3180">
            <v>43808</v>
          </cell>
        </row>
        <row r="3181">
          <cell r="A3181" t="str">
            <v>3013215200AE60100000</v>
          </cell>
          <cell r="B3181" t="str">
            <v>PS ULTPR SHT FIN SEL SECT</v>
          </cell>
          <cell r="C3181" t="str">
            <v>ACCRUED REGULATORY</v>
          </cell>
          <cell r="D3181">
            <v>7.49</v>
          </cell>
          <cell r="E3181">
            <v>43616</v>
          </cell>
          <cell r="F3181">
            <v>43808</v>
          </cell>
        </row>
        <row r="3182">
          <cell r="A3182" t="str">
            <v>3013215200AE69130000</v>
          </cell>
          <cell r="B3182" t="str">
            <v>PS ULTPR SHT FIN SEL SECT</v>
          </cell>
          <cell r="C3182" t="str">
            <v>ACCRUED OTHER EXPENSE</v>
          </cell>
          <cell r="D3182">
            <v>103.55</v>
          </cell>
          <cell r="E3182">
            <v>43616</v>
          </cell>
          <cell r="F3182">
            <v>43808</v>
          </cell>
        </row>
        <row r="3183">
          <cell r="A3183" t="str">
            <v>3013215200AE76010000</v>
          </cell>
          <cell r="B3183" t="str">
            <v>PS ULTPR SHT FIN SEL SECT</v>
          </cell>
          <cell r="C3183" t="str">
            <v>ACCRUED TAX EXPENSE</v>
          </cell>
          <cell r="D3183">
            <v>2371.9699999999998</v>
          </cell>
          <cell r="E3183">
            <v>43616</v>
          </cell>
          <cell r="F3183">
            <v>43808</v>
          </cell>
        </row>
        <row r="3184">
          <cell r="A3184" t="str">
            <v>3013215200AE84230000</v>
          </cell>
          <cell r="B3184" t="str">
            <v>PS ULTPR SHT FIN SEL SECT</v>
          </cell>
          <cell r="C3184" t="str">
            <v>ACCRUED LEGAL FEES OOP</v>
          </cell>
          <cell r="D3184">
            <v>-0.09</v>
          </cell>
          <cell r="E3184">
            <v>43616</v>
          </cell>
          <cell r="F3184">
            <v>43808</v>
          </cell>
        </row>
        <row r="3185">
          <cell r="A3185" t="str">
            <v>3013215200AE84240000</v>
          </cell>
          <cell r="B3185" t="str">
            <v>PS ULTPR SHT FIN SEL SECT</v>
          </cell>
          <cell r="C3185" t="str">
            <v>ACCRUED PROFESSIONAL FEES OOP</v>
          </cell>
          <cell r="D3185">
            <v>-0.15</v>
          </cell>
          <cell r="E3185">
            <v>43616</v>
          </cell>
          <cell r="F3185">
            <v>43808</v>
          </cell>
        </row>
        <row r="3186">
          <cell r="A3186" t="str">
            <v>30132152002150</v>
          </cell>
          <cell r="B3186" t="str">
            <v>PS ULTPR SHT FIN SEL SECT</v>
          </cell>
          <cell r="C3186" t="str">
            <v>SUBTOTAL</v>
          </cell>
          <cell r="D3186">
            <v>30199.29</v>
          </cell>
          <cell r="E3186">
            <v>43616</v>
          </cell>
          <cell r="F3186">
            <v>43808</v>
          </cell>
        </row>
        <row r="3187">
          <cell r="A3187" t="str">
            <v>30132152002550</v>
          </cell>
          <cell r="B3187" t="str">
            <v>PS ULTPR SHT FIN SEL SECT</v>
          </cell>
          <cell r="C3187" t="str">
            <v>TOTAL LIABILITIES</v>
          </cell>
          <cell r="D3187">
            <v>30199.29</v>
          </cell>
          <cell r="E3187">
            <v>43616</v>
          </cell>
          <cell r="F3187">
            <v>43808</v>
          </cell>
        </row>
        <row r="3188">
          <cell r="A3188" t="str">
            <v>30132152002600</v>
          </cell>
          <cell r="B3188" t="str">
            <v>PS ULTPR SHT FIN SEL SECT</v>
          </cell>
          <cell r="C3188" t="str">
            <v>TOTAL NET ASSETS AT MARKET</v>
          </cell>
          <cell r="D3188">
            <v>1536533.95</v>
          </cell>
          <cell r="E3188">
            <v>43616</v>
          </cell>
          <cell r="F3188">
            <v>43808</v>
          </cell>
        </row>
        <row r="3189">
          <cell r="A3189" t="str">
            <v>30132152002650</v>
          </cell>
          <cell r="B3189" t="str">
            <v>PS ULTPR SHT FIN SEL SECT</v>
          </cell>
          <cell r="C3189" t="str">
            <v>FUND SHARES OUTSTANDING</v>
          </cell>
          <cell r="D3189">
            <v>343723</v>
          </cell>
          <cell r="E3189">
            <v>43616</v>
          </cell>
          <cell r="F3189">
            <v>43808</v>
          </cell>
        </row>
        <row r="3190">
          <cell r="A3190" t="str">
            <v>30132152002700</v>
          </cell>
          <cell r="B3190" t="str">
            <v>PS ULTPR SHT FIN SEL SECT</v>
          </cell>
          <cell r="C3190" t="str">
            <v>NET ASSET VALUE</v>
          </cell>
          <cell r="D3190">
            <v>4.4702700000000002</v>
          </cell>
          <cell r="E3190">
            <v>43616</v>
          </cell>
          <cell r="F3190">
            <v>43808</v>
          </cell>
        </row>
        <row r="3191">
          <cell r="A3191" t="str">
            <v>30132152002750</v>
          </cell>
          <cell r="B3191" t="str">
            <v>PS ULTPR SHT FIN SEL SECT</v>
          </cell>
          <cell r="C3191" t="str">
            <v>NET ASSET VALUE (ROUNDED)</v>
          </cell>
          <cell r="D3191">
            <v>4.47</v>
          </cell>
          <cell r="E3191">
            <v>43616</v>
          </cell>
          <cell r="F3191">
            <v>43808</v>
          </cell>
        </row>
        <row r="3192">
          <cell r="A3192" t="str">
            <v>30132152002800</v>
          </cell>
          <cell r="B3192" t="str">
            <v>PS ULTPR SHT FIN SEL SECT</v>
          </cell>
          <cell r="C3192" t="str">
            <v>SUBSCRIPTIONS</v>
          </cell>
          <cell r="D3192">
            <v>29541887.600000001</v>
          </cell>
          <cell r="E3192">
            <v>43616</v>
          </cell>
          <cell r="F3192">
            <v>43808</v>
          </cell>
        </row>
        <row r="3193">
          <cell r="A3193" t="str">
            <v>30132152002950</v>
          </cell>
          <cell r="B3193" t="str">
            <v>PS ULTPR SHT FIN SEL SECT</v>
          </cell>
          <cell r="C3193" t="str">
            <v>REDEMPTIONS</v>
          </cell>
          <cell r="D3193">
            <v>-19028406.309999999</v>
          </cell>
          <cell r="E3193">
            <v>43616</v>
          </cell>
          <cell r="F3193">
            <v>43808</v>
          </cell>
        </row>
        <row r="3194">
          <cell r="A3194" t="str">
            <v>30132152003100</v>
          </cell>
          <cell r="B3194" t="str">
            <v>PS ULTPR SHT FIN SEL SECT</v>
          </cell>
          <cell r="C3194" t="str">
            <v>SUBTOTAL</v>
          </cell>
          <cell r="D3194">
            <v>10513481.289999999</v>
          </cell>
          <cell r="E3194">
            <v>43616</v>
          </cell>
          <cell r="F3194">
            <v>43808</v>
          </cell>
        </row>
        <row r="3195">
          <cell r="A3195" t="str">
            <v>30132152003150</v>
          </cell>
          <cell r="B3195" t="str">
            <v>PS ULTPR SHT FIN SEL SECT</v>
          </cell>
          <cell r="C3195" t="str">
            <v>UNDISTRIBUTED GAIN/LOSS PRIOR</v>
          </cell>
          <cell r="D3195">
            <v>-7678387.1699999999</v>
          </cell>
          <cell r="E3195">
            <v>43616</v>
          </cell>
          <cell r="F3195">
            <v>43808</v>
          </cell>
        </row>
        <row r="3196">
          <cell r="A3196" t="str">
            <v>30132152003350</v>
          </cell>
          <cell r="B3196" t="str">
            <v>PS ULTPR SHT FIN SEL SECT</v>
          </cell>
          <cell r="C3196" t="str">
            <v>UNDISTRIBUTED INCOME PRIOR</v>
          </cell>
          <cell r="D3196">
            <v>3602.77</v>
          </cell>
          <cell r="E3196">
            <v>43616</v>
          </cell>
          <cell r="F3196">
            <v>43808</v>
          </cell>
        </row>
        <row r="3197">
          <cell r="A3197" t="str">
            <v>30132152003500</v>
          </cell>
          <cell r="B3197" t="str">
            <v>PS ULTPR SHT FIN SEL SECT</v>
          </cell>
          <cell r="C3197" t="str">
            <v>DISTRIBUTED INCOME</v>
          </cell>
          <cell r="D3197">
            <v>-9309.84</v>
          </cell>
          <cell r="E3197">
            <v>43616</v>
          </cell>
          <cell r="F3197">
            <v>43808</v>
          </cell>
        </row>
        <row r="3198">
          <cell r="A3198" t="str">
            <v>30132152003600</v>
          </cell>
          <cell r="B3198" t="str">
            <v>PS ULTPR SHT FIN SEL SECT</v>
          </cell>
          <cell r="C3198" t="str">
            <v>TOTAL CAPITAL</v>
          </cell>
          <cell r="D3198">
            <v>2829387.05</v>
          </cell>
          <cell r="E3198">
            <v>43616</v>
          </cell>
          <cell r="F3198">
            <v>43808</v>
          </cell>
        </row>
        <row r="3199">
          <cell r="A3199" t="str">
            <v>3013215200I9070</v>
          </cell>
          <cell r="B3199" t="str">
            <v>PS ULTPR SHT FIN SEL SECT</v>
          </cell>
          <cell r="C3199" t="str">
            <v>INTEREST INCOME - OTHER</v>
          </cell>
          <cell r="D3199">
            <v>16549.39</v>
          </cell>
          <cell r="E3199">
            <v>43616</v>
          </cell>
          <cell r="F3199">
            <v>43808</v>
          </cell>
        </row>
        <row r="3200">
          <cell r="A3200" t="str">
            <v>3013215200I9071</v>
          </cell>
          <cell r="B3200" t="str">
            <v>PS ULTPR SHT FIN SEL SECT</v>
          </cell>
          <cell r="C3200" t="str">
            <v>INTEREST INCOME ON CURRENCY</v>
          </cell>
          <cell r="D3200">
            <v>1.64</v>
          </cell>
          <cell r="E3200">
            <v>43616</v>
          </cell>
          <cell r="F3200">
            <v>43808</v>
          </cell>
        </row>
        <row r="3201">
          <cell r="A3201" t="str">
            <v>30132152003650</v>
          </cell>
          <cell r="B3201" t="str">
            <v>PS ULTPR SHT FIN SEL SECT</v>
          </cell>
          <cell r="C3201" t="str">
            <v>SUBTOTAL</v>
          </cell>
          <cell r="D3201">
            <v>16551.03</v>
          </cell>
          <cell r="E3201">
            <v>43616</v>
          </cell>
          <cell r="F3201">
            <v>43808</v>
          </cell>
        </row>
        <row r="3202">
          <cell r="A3202" t="str">
            <v>30132152004000</v>
          </cell>
          <cell r="B3202" t="str">
            <v>PS ULTPR SHT FIN SEL SECT</v>
          </cell>
          <cell r="C3202" t="str">
            <v>TOTAL INCOME</v>
          </cell>
          <cell r="D3202">
            <v>16551.03</v>
          </cell>
          <cell r="E3202">
            <v>43616</v>
          </cell>
          <cell r="F3202">
            <v>43808</v>
          </cell>
        </row>
        <row r="3203">
          <cell r="A3203" t="str">
            <v>3013215200E50030000</v>
          </cell>
          <cell r="B3203" t="str">
            <v>PS ULTPR SHT FIN SEL SECT</v>
          </cell>
          <cell r="C3203" t="str">
            <v>ADMINISTRATION FEE</v>
          </cell>
          <cell r="D3203">
            <v>-13152</v>
          </cell>
          <cell r="E3203">
            <v>43616</v>
          </cell>
          <cell r="F3203">
            <v>43808</v>
          </cell>
        </row>
        <row r="3204">
          <cell r="A3204" t="str">
            <v>3013215200E50040000</v>
          </cell>
          <cell r="B3204" t="str">
            <v>PS ULTPR SHT FIN SEL SECT</v>
          </cell>
          <cell r="C3204" t="str">
            <v>ADMINISTRATION OUT OF POCKET</v>
          </cell>
          <cell r="D3204">
            <v>-3646.08</v>
          </cell>
          <cell r="E3204">
            <v>43616</v>
          </cell>
          <cell r="F3204">
            <v>43808</v>
          </cell>
        </row>
        <row r="3205">
          <cell r="A3205" t="str">
            <v>3013215200E50110000</v>
          </cell>
          <cell r="B3205" t="str">
            <v>PS ULTPR SHT FIN SEL SECT</v>
          </cell>
          <cell r="C3205" t="str">
            <v>SUB-ADVISORY FEE</v>
          </cell>
          <cell r="D3205">
            <v>-825.71</v>
          </cell>
          <cell r="E3205">
            <v>43616</v>
          </cell>
          <cell r="F3205">
            <v>43808</v>
          </cell>
        </row>
        <row r="3206">
          <cell r="A3206" t="str">
            <v>3013215200E50150000</v>
          </cell>
          <cell r="B3206" t="str">
            <v>PS ULTPR SHT FIN SEL SECT</v>
          </cell>
          <cell r="C3206" t="str">
            <v>AUDIT FEE</v>
          </cell>
          <cell r="D3206">
            <v>-9020.56</v>
          </cell>
          <cell r="E3206">
            <v>43616</v>
          </cell>
          <cell r="F3206">
            <v>43808</v>
          </cell>
        </row>
        <row r="3207">
          <cell r="A3207" t="str">
            <v>3013215200E50300000</v>
          </cell>
          <cell r="B3207" t="str">
            <v>PS ULTPR SHT FIN SEL SECT</v>
          </cell>
          <cell r="C3207" t="str">
            <v>PROFESSIONAL FEES</v>
          </cell>
          <cell r="D3207">
            <v>-4.53</v>
          </cell>
          <cell r="E3207">
            <v>43616</v>
          </cell>
          <cell r="F3207">
            <v>43808</v>
          </cell>
        </row>
        <row r="3208">
          <cell r="A3208" t="str">
            <v>3013215200E50650000</v>
          </cell>
          <cell r="B3208" t="str">
            <v>PS ULTPR SHT FIN SEL SECT</v>
          </cell>
          <cell r="C3208" t="str">
            <v>CUSTODY FEE</v>
          </cell>
          <cell r="D3208">
            <v>-57.92</v>
          </cell>
          <cell r="E3208">
            <v>43616</v>
          </cell>
          <cell r="F3208">
            <v>43808</v>
          </cell>
        </row>
        <row r="3209">
          <cell r="A3209" t="str">
            <v>3013215200E50700000</v>
          </cell>
          <cell r="B3209" t="str">
            <v>PS ULTPR SHT FIN SEL SECT</v>
          </cell>
          <cell r="C3209" t="str">
            <v>DIRECTORS/TRUSTEE FEE</v>
          </cell>
          <cell r="D3209">
            <v>-17.95</v>
          </cell>
          <cell r="E3209">
            <v>43616</v>
          </cell>
          <cell r="F3209">
            <v>43808</v>
          </cell>
        </row>
        <row r="3210">
          <cell r="A3210" t="str">
            <v>3013215200E50810000</v>
          </cell>
          <cell r="B3210" t="str">
            <v>PS ULTPR SHT FIN SEL SECT</v>
          </cell>
          <cell r="C3210" t="str">
            <v>MANAGEMENT FEES (VARIABLE)</v>
          </cell>
          <cell r="D3210">
            <v>-6192.7</v>
          </cell>
          <cell r="E3210">
            <v>43616</v>
          </cell>
          <cell r="F3210">
            <v>43808</v>
          </cell>
        </row>
        <row r="3211">
          <cell r="A3211" t="str">
            <v>3013215200E50850000</v>
          </cell>
          <cell r="B3211" t="str">
            <v>PS ULTPR SHT FIN SEL SECT</v>
          </cell>
          <cell r="C3211" t="str">
            <v>INSURANCE FEE</v>
          </cell>
          <cell r="D3211">
            <v>-11.52</v>
          </cell>
          <cell r="E3211">
            <v>43616</v>
          </cell>
          <cell r="F3211">
            <v>43808</v>
          </cell>
        </row>
        <row r="3212">
          <cell r="A3212" t="str">
            <v>3013215200E50900000</v>
          </cell>
          <cell r="B3212" t="str">
            <v>PS ULTPR SHT FIN SEL SECT</v>
          </cell>
          <cell r="C3212" t="str">
            <v>LEGAL FEE</v>
          </cell>
          <cell r="D3212">
            <v>-10.79</v>
          </cell>
          <cell r="E3212">
            <v>43616</v>
          </cell>
          <cell r="F3212">
            <v>43808</v>
          </cell>
        </row>
        <row r="3213">
          <cell r="A3213" t="str">
            <v>3013215200E50950000</v>
          </cell>
          <cell r="B3213" t="str">
            <v>PS ULTPR SHT FIN SEL SECT</v>
          </cell>
          <cell r="C3213" t="str">
            <v>MISCELLANEOUS FEE</v>
          </cell>
          <cell r="D3213">
            <v>-5.77</v>
          </cell>
          <cell r="E3213">
            <v>43616</v>
          </cell>
          <cell r="F3213">
            <v>43808</v>
          </cell>
        </row>
        <row r="3214">
          <cell r="A3214" t="str">
            <v>3013215200E51520000</v>
          </cell>
          <cell r="B3214" t="str">
            <v>PS ULTPR SHT FIN SEL SECT</v>
          </cell>
          <cell r="C3214" t="str">
            <v>LISTING EXPENSE</v>
          </cell>
          <cell r="D3214">
            <v>-4659.84</v>
          </cell>
          <cell r="E3214">
            <v>43616</v>
          </cell>
          <cell r="F3214">
            <v>43808</v>
          </cell>
        </row>
        <row r="3215">
          <cell r="A3215" t="str">
            <v>3013215200E51600000</v>
          </cell>
          <cell r="B3215" t="str">
            <v>PS ULTPR SHT FIN SEL SECT</v>
          </cell>
          <cell r="C3215" t="str">
            <v>SHAREHOLDER REPORTING FEE</v>
          </cell>
          <cell r="D3215">
            <v>-805.12</v>
          </cell>
          <cell r="E3215">
            <v>43616</v>
          </cell>
          <cell r="F3215">
            <v>43808</v>
          </cell>
        </row>
        <row r="3216">
          <cell r="A3216" t="str">
            <v>3013215200E52150000</v>
          </cell>
          <cell r="B3216" t="str">
            <v>PS ULTPR SHT FIN SEL SECT</v>
          </cell>
          <cell r="C3216" t="str">
            <v>REIMBURSEMENT OF ADVISOR EXPENSE</v>
          </cell>
          <cell r="D3216">
            <v>30067.31</v>
          </cell>
          <cell r="E3216">
            <v>43616</v>
          </cell>
          <cell r="F3216">
            <v>43808</v>
          </cell>
        </row>
        <row r="3217">
          <cell r="A3217" t="str">
            <v>3013215200E52300000</v>
          </cell>
          <cell r="B3217" t="str">
            <v>PS ULTPR SHT FIN SEL SECT</v>
          </cell>
          <cell r="C3217" t="str">
            <v>WAIVER FROM ADVISOR EXPENSE</v>
          </cell>
          <cell r="D3217">
            <v>6192.7</v>
          </cell>
          <cell r="E3217">
            <v>43616</v>
          </cell>
          <cell r="F3217">
            <v>43808</v>
          </cell>
        </row>
        <row r="3218">
          <cell r="A3218" t="str">
            <v>3013215200E52310000</v>
          </cell>
          <cell r="B3218" t="str">
            <v>PS ULTPR SHT FIN SEL SECT</v>
          </cell>
          <cell r="C3218" t="str">
            <v>TREASURER SERVICES</v>
          </cell>
          <cell r="D3218">
            <v>-1838.44</v>
          </cell>
          <cell r="E3218">
            <v>43616</v>
          </cell>
          <cell r="F3218">
            <v>43808</v>
          </cell>
        </row>
        <row r="3219">
          <cell r="A3219" t="str">
            <v>3013215200E52320000</v>
          </cell>
          <cell r="B3219" t="str">
            <v>PS ULTPR SHT FIN SEL SECT</v>
          </cell>
          <cell r="C3219" t="str">
            <v>LICENSING</v>
          </cell>
          <cell r="D3219">
            <v>-802.06</v>
          </cell>
          <cell r="E3219">
            <v>43616</v>
          </cell>
          <cell r="F3219">
            <v>43808</v>
          </cell>
        </row>
        <row r="3220">
          <cell r="A3220" t="str">
            <v>3013215200E53060000</v>
          </cell>
          <cell r="B3220" t="str">
            <v>PS ULTPR SHT FIN SEL SECT</v>
          </cell>
          <cell r="C3220" t="str">
            <v>CCO EXPENSE</v>
          </cell>
          <cell r="D3220">
            <v>-6.85</v>
          </cell>
          <cell r="E3220">
            <v>43616</v>
          </cell>
          <cell r="F3220">
            <v>43808</v>
          </cell>
        </row>
        <row r="3221">
          <cell r="A3221" t="str">
            <v>3013215200E60100000</v>
          </cell>
          <cell r="B3221" t="str">
            <v>PS ULTPR SHT FIN SEL SECT</v>
          </cell>
          <cell r="C3221" t="str">
            <v>REGULATORY</v>
          </cell>
          <cell r="D3221">
            <v>-16.760000000000002</v>
          </cell>
          <cell r="E3221">
            <v>43616</v>
          </cell>
          <cell r="F3221">
            <v>43808</v>
          </cell>
        </row>
        <row r="3222">
          <cell r="A3222" t="str">
            <v>3013215200E69130000</v>
          </cell>
          <cell r="B3222" t="str">
            <v>PS ULTPR SHT FIN SEL SECT</v>
          </cell>
          <cell r="C3222" t="str">
            <v>OTHER EXPENSE</v>
          </cell>
          <cell r="D3222">
            <v>-163.19999999999999</v>
          </cell>
          <cell r="E3222">
            <v>43616</v>
          </cell>
          <cell r="F3222">
            <v>43808</v>
          </cell>
        </row>
        <row r="3223">
          <cell r="A3223" t="str">
            <v>3013215200E76010000</v>
          </cell>
          <cell r="B3223" t="str">
            <v>PS ULTPR SHT FIN SEL SECT</v>
          </cell>
          <cell r="C3223" t="str">
            <v>TAX EXPENSE</v>
          </cell>
          <cell r="D3223">
            <v>-2820.08</v>
          </cell>
          <cell r="E3223">
            <v>43616</v>
          </cell>
          <cell r="F3223">
            <v>43808</v>
          </cell>
        </row>
        <row r="3224">
          <cell r="A3224" t="str">
            <v>30132152004060</v>
          </cell>
          <cell r="B3224" t="str">
            <v>PS ULTPR SHT FIN SEL SECT</v>
          </cell>
          <cell r="C3224" t="str">
            <v>TOTAL EXPENSES</v>
          </cell>
          <cell r="D3224">
            <v>-7797.87</v>
          </cell>
          <cell r="E3224">
            <v>43616</v>
          </cell>
          <cell r="F3224">
            <v>43808</v>
          </cell>
        </row>
        <row r="3225">
          <cell r="A3225" t="str">
            <v>30132152004100</v>
          </cell>
          <cell r="B3225" t="str">
            <v>PS ULTPR SHT FIN SEL SECT</v>
          </cell>
          <cell r="C3225" t="str">
            <v>TOTAL NET INCOME</v>
          </cell>
          <cell r="D3225">
            <v>8753.16</v>
          </cell>
          <cell r="E3225">
            <v>43616</v>
          </cell>
          <cell r="F3225">
            <v>43808</v>
          </cell>
        </row>
        <row r="3226">
          <cell r="A3226" t="str">
            <v>30132152004250</v>
          </cell>
          <cell r="B3226" t="str">
            <v>PS ULTPR SHT FIN SEL SECT</v>
          </cell>
          <cell r="C3226" t="str">
            <v>INVESTMENT SHORT TERM LOSS</v>
          </cell>
          <cell r="D3226">
            <v>-820153.23</v>
          </cell>
          <cell r="E3226">
            <v>43616</v>
          </cell>
          <cell r="F3226">
            <v>43808</v>
          </cell>
        </row>
        <row r="3227">
          <cell r="A3227" t="str">
            <v>30132152004450</v>
          </cell>
          <cell r="B3227" t="str">
            <v>PS ULTPR SHT FIN SEL SECT</v>
          </cell>
          <cell r="C3227" t="str">
            <v>SUBTOTAL</v>
          </cell>
          <cell r="D3227">
            <v>-820153.23</v>
          </cell>
          <cell r="E3227">
            <v>43616</v>
          </cell>
          <cell r="F3227">
            <v>43808</v>
          </cell>
        </row>
        <row r="3228">
          <cell r="A3228" t="str">
            <v>30132152005400</v>
          </cell>
          <cell r="B3228" t="str">
            <v>PS ULTPR SHT FIN SEL SECT</v>
          </cell>
          <cell r="C3228" t="str">
            <v>TOTAL GAIN/LOSS</v>
          </cell>
          <cell r="D3228">
            <v>-820153.23</v>
          </cell>
          <cell r="E3228">
            <v>43616</v>
          </cell>
          <cell r="F3228">
            <v>43808</v>
          </cell>
        </row>
        <row r="3229">
          <cell r="A3229" t="str">
            <v>30132152005450</v>
          </cell>
          <cell r="B3229" t="str">
            <v>PS ULTPR SHT FIN SEL SECT</v>
          </cell>
          <cell r="C3229" t="str">
            <v>INVESTMENTS</v>
          </cell>
          <cell r="D3229">
            <v>-481453.03</v>
          </cell>
          <cell r="E3229">
            <v>43616</v>
          </cell>
          <cell r="F3229">
            <v>43808</v>
          </cell>
        </row>
        <row r="3230">
          <cell r="A3230" t="str">
            <v>30132152005650</v>
          </cell>
          <cell r="B3230" t="str">
            <v>PS ULTPR SHT FIN SEL SECT</v>
          </cell>
          <cell r="C3230" t="str">
            <v>TOTAL UNREALIZED GAIN/LOSS - INVESTMENTS</v>
          </cell>
          <cell r="D3230">
            <v>-481453.03</v>
          </cell>
          <cell r="E3230">
            <v>43616</v>
          </cell>
          <cell r="F3230">
            <v>43808</v>
          </cell>
        </row>
        <row r="3231">
          <cell r="A3231" t="str">
            <v>30132152006000</v>
          </cell>
          <cell r="B3231" t="str">
            <v>PS ULTPR SHT FIN SEL SECT</v>
          </cell>
          <cell r="C3231" t="str">
            <v>TOTAL EQUITY</v>
          </cell>
          <cell r="D3231">
            <v>1536533.95</v>
          </cell>
          <cell r="E3231">
            <v>43616</v>
          </cell>
          <cell r="F3231">
            <v>43808</v>
          </cell>
        </row>
        <row r="3232">
          <cell r="A3232" t="str">
            <v>30132152006050</v>
          </cell>
          <cell r="B3232" t="str">
            <v>PS ULTPR SHT FIN SEL SECT</v>
          </cell>
          <cell r="C3232" t="str">
            <v>BALANCE</v>
          </cell>
          <cell r="D3232">
            <v>0</v>
          </cell>
          <cell r="E3232">
            <v>43616</v>
          </cell>
          <cell r="F3232">
            <v>43808</v>
          </cell>
        </row>
        <row r="3233">
          <cell r="A3233" t="str">
            <v>3013247600S1000</v>
          </cell>
          <cell r="B3233" t="str">
            <v>PROSHARES MERGER ETF</v>
          </cell>
          <cell r="C3233" t="str">
            <v>EQUITIES</v>
          </cell>
          <cell r="D3233">
            <v>4410882.8099999996</v>
          </cell>
          <cell r="E3233">
            <v>43616</v>
          </cell>
          <cell r="F3233">
            <v>43808</v>
          </cell>
        </row>
        <row r="3234">
          <cell r="A3234" t="str">
            <v>3013247600S3000</v>
          </cell>
          <cell r="B3234" t="str">
            <v>PROSHARES MERGER ETF</v>
          </cell>
          <cell r="C3234" t="str">
            <v>DERIVATIVES</v>
          </cell>
          <cell r="D3234">
            <v>-163358.03</v>
          </cell>
          <cell r="E3234">
            <v>43616</v>
          </cell>
          <cell r="F3234">
            <v>43808</v>
          </cell>
        </row>
        <row r="3235">
          <cell r="A3235" t="str">
            <v>3013247600S4000</v>
          </cell>
          <cell r="B3235" t="str">
            <v>PROSHARES MERGER ETF</v>
          </cell>
          <cell r="C3235" t="str">
            <v>CASH EQUIVALENTS</v>
          </cell>
          <cell r="D3235">
            <v>791838.17</v>
          </cell>
          <cell r="E3235">
            <v>43616</v>
          </cell>
          <cell r="F3235">
            <v>43808</v>
          </cell>
        </row>
        <row r="3236">
          <cell r="A3236" t="str">
            <v>30132476001000</v>
          </cell>
          <cell r="B3236" t="str">
            <v>PROSHARES MERGER ETF</v>
          </cell>
          <cell r="C3236" t="str">
            <v>TOTAL INVESTMENTS</v>
          </cell>
          <cell r="D3236">
            <v>5039362.95</v>
          </cell>
          <cell r="E3236">
            <v>43616</v>
          </cell>
          <cell r="F3236">
            <v>43808</v>
          </cell>
        </row>
        <row r="3237">
          <cell r="A3237" t="str">
            <v>30132476001050</v>
          </cell>
          <cell r="B3237" t="str">
            <v>PROSHARES MERGER ETF</v>
          </cell>
          <cell r="C3237" t="str">
            <v>CASH</v>
          </cell>
          <cell r="D3237">
            <v>-106689.23</v>
          </cell>
          <cell r="E3237">
            <v>43616</v>
          </cell>
          <cell r="F3237">
            <v>43808</v>
          </cell>
        </row>
        <row r="3238">
          <cell r="A3238" t="str">
            <v>30132476001100</v>
          </cell>
          <cell r="B3238" t="str">
            <v>PROSHARES MERGER ETF</v>
          </cell>
          <cell r="C3238" t="str">
            <v>FOREIGN CURRENCY HOLDINGS</v>
          </cell>
          <cell r="D3238">
            <v>24034.38</v>
          </cell>
          <cell r="E3238">
            <v>43616</v>
          </cell>
          <cell r="F3238">
            <v>43808</v>
          </cell>
        </row>
        <row r="3239">
          <cell r="A3239" t="str">
            <v>30132476001150</v>
          </cell>
          <cell r="B3239" t="str">
            <v>PROSHARES MERGER ETF</v>
          </cell>
          <cell r="C3239" t="str">
            <v>UNREALIZED APPRECIATION ON FFX</v>
          </cell>
          <cell r="D3239">
            <v>8052.83</v>
          </cell>
          <cell r="E3239">
            <v>43616</v>
          </cell>
          <cell r="F3239">
            <v>43808</v>
          </cell>
        </row>
        <row r="3240">
          <cell r="A3240" t="str">
            <v>3013247600AI9010</v>
          </cell>
          <cell r="B3240" t="str">
            <v>PROSHARES MERGER ETF</v>
          </cell>
          <cell r="C3240" t="str">
            <v>ACCRUED DIVIDEND INCOME - NON-U.S.</v>
          </cell>
          <cell r="D3240">
            <v>1629.96</v>
          </cell>
          <cell r="E3240">
            <v>43616</v>
          </cell>
          <cell r="F3240">
            <v>43808</v>
          </cell>
        </row>
        <row r="3241">
          <cell r="A3241" t="str">
            <v>3013247600AI9070</v>
          </cell>
          <cell r="B3241" t="str">
            <v>PROSHARES MERGER ETF</v>
          </cell>
          <cell r="C3241" t="str">
            <v>ACCRUED INTEREST INCOME - OTHER</v>
          </cell>
          <cell r="D3241">
            <v>32.33</v>
          </cell>
          <cell r="E3241">
            <v>43616</v>
          </cell>
          <cell r="F3241">
            <v>43808</v>
          </cell>
        </row>
        <row r="3242">
          <cell r="A3242" t="str">
            <v>30132476001200</v>
          </cell>
          <cell r="B3242" t="str">
            <v>PROSHARES MERGER ETF</v>
          </cell>
          <cell r="C3242" t="str">
            <v>SUBTOTAL</v>
          </cell>
          <cell r="D3242">
            <v>1662.29</v>
          </cell>
          <cell r="E3242">
            <v>43616</v>
          </cell>
          <cell r="F3242">
            <v>43808</v>
          </cell>
        </row>
        <row r="3243">
          <cell r="A3243" t="str">
            <v>30132476001550</v>
          </cell>
          <cell r="B3243" t="str">
            <v>PROSHARES MERGER ETF</v>
          </cell>
          <cell r="C3243" t="str">
            <v>RECLAIMS RECEIVABLE</v>
          </cell>
          <cell r="D3243">
            <v>1164.3</v>
          </cell>
          <cell r="E3243">
            <v>43616</v>
          </cell>
          <cell r="F3243">
            <v>43808</v>
          </cell>
        </row>
        <row r="3244">
          <cell r="A3244" t="str">
            <v>3013247600P50850000</v>
          </cell>
          <cell r="B3244" t="str">
            <v>PROSHARES MERGER ETF</v>
          </cell>
          <cell r="C3244" t="str">
            <v>PREPAID INSURANCE FEE</v>
          </cell>
          <cell r="D3244">
            <v>28.93</v>
          </cell>
          <cell r="E3244">
            <v>43616</v>
          </cell>
          <cell r="F3244">
            <v>43808</v>
          </cell>
        </row>
        <row r="3245">
          <cell r="A3245" t="str">
            <v>3013247600P52150000</v>
          </cell>
          <cell r="B3245" t="str">
            <v>PROSHARES MERGER ETF</v>
          </cell>
          <cell r="C3245" t="str">
            <v>PREPAID REIMBURSEMENT OF ADVISOR EXPENSE</v>
          </cell>
          <cell r="D3245">
            <v>11345.51</v>
          </cell>
          <cell r="E3245">
            <v>43616</v>
          </cell>
          <cell r="F3245">
            <v>43808</v>
          </cell>
        </row>
        <row r="3246">
          <cell r="A3246" t="str">
            <v>3013247600P52300000</v>
          </cell>
          <cell r="B3246" t="str">
            <v>PROSHARES MERGER ETF</v>
          </cell>
          <cell r="C3246" t="str">
            <v>PREPAID WAIVER FROM ADVISOR EXPENSE</v>
          </cell>
          <cell r="D3246">
            <v>3805.42</v>
          </cell>
          <cell r="E3246">
            <v>43616</v>
          </cell>
          <cell r="F3246">
            <v>43808</v>
          </cell>
        </row>
        <row r="3247">
          <cell r="A3247" t="str">
            <v>30132476001800</v>
          </cell>
          <cell r="B3247" t="str">
            <v>PROSHARES MERGER ETF</v>
          </cell>
          <cell r="C3247" t="str">
            <v>SUBTOTAL</v>
          </cell>
          <cell r="D3247">
            <v>15179.86</v>
          </cell>
          <cell r="E3247">
            <v>43616</v>
          </cell>
          <cell r="F3247">
            <v>43808</v>
          </cell>
        </row>
        <row r="3248">
          <cell r="A3248" t="str">
            <v>30132476001850</v>
          </cell>
          <cell r="B3248" t="str">
            <v>PROSHARES MERGER ETF</v>
          </cell>
          <cell r="C3248" t="str">
            <v>TOTAL ASSETS</v>
          </cell>
          <cell r="D3248">
            <v>4982767.38</v>
          </cell>
          <cell r="E3248">
            <v>43616</v>
          </cell>
          <cell r="F3248">
            <v>43808</v>
          </cell>
        </row>
        <row r="3249">
          <cell r="A3249" t="str">
            <v>30132476002000</v>
          </cell>
          <cell r="B3249" t="str">
            <v>PROSHARES MERGER ETF</v>
          </cell>
          <cell r="C3249" t="str">
            <v>UNREALIZED DEPRECIATION ON FFX</v>
          </cell>
          <cell r="D3249">
            <v>13021.97</v>
          </cell>
          <cell r="E3249">
            <v>43616</v>
          </cell>
          <cell r="F3249">
            <v>43808</v>
          </cell>
        </row>
        <row r="3250">
          <cell r="A3250" t="str">
            <v>30132476002050</v>
          </cell>
          <cell r="B3250" t="str">
            <v>PROSHARES MERGER ETF</v>
          </cell>
          <cell r="C3250" t="str">
            <v>SECURITIES PURCHASED PAYABLE</v>
          </cell>
          <cell r="D3250">
            <v>111448.37</v>
          </cell>
          <cell r="E3250">
            <v>43616</v>
          </cell>
          <cell r="F3250">
            <v>43808</v>
          </cell>
        </row>
        <row r="3251">
          <cell r="A3251" t="str">
            <v>3013247600AE50030000</v>
          </cell>
          <cell r="B3251" t="str">
            <v>PROSHARES MERGER ETF</v>
          </cell>
          <cell r="C3251" t="str">
            <v>ACCRUED ADMINISTRATION FEE</v>
          </cell>
          <cell r="D3251">
            <v>17671.68</v>
          </cell>
          <cell r="E3251">
            <v>43616</v>
          </cell>
          <cell r="F3251">
            <v>43808</v>
          </cell>
        </row>
        <row r="3252">
          <cell r="A3252" t="str">
            <v>3013247600AE50040000</v>
          </cell>
          <cell r="B3252" t="str">
            <v>PROSHARES MERGER ETF</v>
          </cell>
          <cell r="C3252" t="str">
            <v>ACCRUED ADMINISTRATION OUT OF POCKET</v>
          </cell>
          <cell r="D3252">
            <v>5256.3</v>
          </cell>
          <cell r="E3252">
            <v>43616</v>
          </cell>
          <cell r="F3252">
            <v>43808</v>
          </cell>
        </row>
        <row r="3253">
          <cell r="A3253" t="str">
            <v>3013247600AE50110000</v>
          </cell>
          <cell r="B3253" t="str">
            <v>PROSHARES MERGER ETF</v>
          </cell>
          <cell r="C3253" t="str">
            <v>ACCRUED SUB-ADVISORY FEE</v>
          </cell>
          <cell r="D3253">
            <v>507.37</v>
          </cell>
          <cell r="E3253">
            <v>43616</v>
          </cell>
          <cell r="F3253">
            <v>43808</v>
          </cell>
        </row>
        <row r="3254">
          <cell r="A3254" t="str">
            <v>3013247600AE50150000</v>
          </cell>
          <cell r="B3254" t="str">
            <v>PROSHARES MERGER ETF</v>
          </cell>
          <cell r="C3254" t="str">
            <v>ACCRUED AUDIT FEE</v>
          </cell>
          <cell r="D3254">
            <v>7426.04</v>
          </cell>
          <cell r="E3254">
            <v>43616</v>
          </cell>
          <cell r="F3254">
            <v>43808</v>
          </cell>
        </row>
        <row r="3255">
          <cell r="A3255" t="str">
            <v>3013247600AE50300000</v>
          </cell>
          <cell r="B3255" t="str">
            <v>PROSHARES MERGER ETF</v>
          </cell>
          <cell r="C3255" t="str">
            <v>ACCRUED PROFESSIONAL FEES</v>
          </cell>
          <cell r="D3255">
            <v>8.48</v>
          </cell>
          <cell r="E3255">
            <v>43616</v>
          </cell>
          <cell r="F3255">
            <v>43808</v>
          </cell>
        </row>
        <row r="3256">
          <cell r="A3256" t="str">
            <v>3013247600AE50650000</v>
          </cell>
          <cell r="B3256" t="str">
            <v>PROSHARES MERGER ETF</v>
          </cell>
          <cell r="C3256" t="str">
            <v>ACCRUED CUSTODY FEE</v>
          </cell>
          <cell r="D3256">
            <v>2068.0700000000002</v>
          </cell>
          <cell r="E3256">
            <v>43616</v>
          </cell>
          <cell r="F3256">
            <v>43808</v>
          </cell>
        </row>
        <row r="3257">
          <cell r="A3257" t="str">
            <v>3013247600AE50700000</v>
          </cell>
          <cell r="B3257" t="str">
            <v>PROSHARES MERGER ETF</v>
          </cell>
          <cell r="C3257" t="str">
            <v>ACCRUED DIRECTORS/TRUSTEE FEE</v>
          </cell>
          <cell r="D3257">
            <v>42.18</v>
          </cell>
          <cell r="E3257">
            <v>43616</v>
          </cell>
          <cell r="F3257">
            <v>43808</v>
          </cell>
        </row>
        <row r="3258">
          <cell r="A3258" t="str">
            <v>3013247600AE50810000</v>
          </cell>
          <cell r="B3258" t="str">
            <v>PROSHARES MERGER ETF</v>
          </cell>
          <cell r="C3258" t="str">
            <v>ACCRUED MANAGEMENT FEES (VARIABLE)</v>
          </cell>
          <cell r="D3258">
            <v>3805.42</v>
          </cell>
          <cell r="E3258">
            <v>43616</v>
          </cell>
          <cell r="F3258">
            <v>43808</v>
          </cell>
        </row>
        <row r="3259">
          <cell r="A3259" t="str">
            <v>3013247600AE50900000</v>
          </cell>
          <cell r="B3259" t="str">
            <v>PROSHARES MERGER ETF</v>
          </cell>
          <cell r="C3259" t="str">
            <v>ACCRUED LEGAL FEE</v>
          </cell>
          <cell r="D3259">
            <v>-3.25</v>
          </cell>
          <cell r="E3259">
            <v>43616</v>
          </cell>
          <cell r="F3259">
            <v>43808</v>
          </cell>
        </row>
        <row r="3260">
          <cell r="A3260" t="str">
            <v>3013247600AE50950000</v>
          </cell>
          <cell r="B3260" t="str">
            <v>PROSHARES MERGER ETF</v>
          </cell>
          <cell r="C3260" t="str">
            <v>ACCRUED MISCELLANEOUS FEE</v>
          </cell>
          <cell r="D3260">
            <v>-2.68</v>
          </cell>
          <cell r="E3260">
            <v>43616</v>
          </cell>
          <cell r="F3260">
            <v>43808</v>
          </cell>
        </row>
        <row r="3261">
          <cell r="A3261" t="str">
            <v>3013247600AE51520000</v>
          </cell>
          <cell r="B3261" t="str">
            <v>PROSHARES MERGER ETF</v>
          </cell>
          <cell r="C3261" t="str">
            <v>ACCRUED LISTING EXPENSE</v>
          </cell>
          <cell r="D3261">
            <v>-1198.1400000000001</v>
          </cell>
          <cell r="E3261">
            <v>43616</v>
          </cell>
          <cell r="F3261">
            <v>43808</v>
          </cell>
        </row>
        <row r="3262">
          <cell r="A3262" t="str">
            <v>3013247600AE51600000</v>
          </cell>
          <cell r="B3262" t="str">
            <v>PROSHARES MERGER ETF</v>
          </cell>
          <cell r="C3262" t="str">
            <v>ACCRUED SHAREHOLDER REPORTING FEE</v>
          </cell>
          <cell r="D3262">
            <v>70.02</v>
          </cell>
          <cell r="E3262">
            <v>43616</v>
          </cell>
          <cell r="F3262">
            <v>43808</v>
          </cell>
        </row>
        <row r="3263">
          <cell r="A3263" t="str">
            <v>3013247600AE52310000</v>
          </cell>
          <cell r="B3263" t="str">
            <v>PROSHARES MERGER ETF</v>
          </cell>
          <cell r="C3263" t="str">
            <v>ACCRUED TREASURER SERVICES</v>
          </cell>
          <cell r="D3263">
            <v>964.8</v>
          </cell>
          <cell r="E3263">
            <v>43616</v>
          </cell>
          <cell r="F3263">
            <v>43808</v>
          </cell>
        </row>
        <row r="3264">
          <cell r="A3264" t="str">
            <v>3013247600AE52320000</v>
          </cell>
          <cell r="B3264" t="str">
            <v>PROSHARES MERGER ETF</v>
          </cell>
          <cell r="C3264" t="str">
            <v>ACCRUED LICENSING</v>
          </cell>
          <cell r="D3264">
            <v>35715.31</v>
          </cell>
          <cell r="E3264">
            <v>43616</v>
          </cell>
          <cell r="F3264">
            <v>43808</v>
          </cell>
        </row>
        <row r="3265">
          <cell r="A3265" t="str">
            <v>3013247600AE53060000</v>
          </cell>
          <cell r="B3265" t="str">
            <v>PROSHARES MERGER ETF</v>
          </cell>
          <cell r="C3265" t="str">
            <v>ACCRUED CCO EXPENSE</v>
          </cell>
          <cell r="D3265">
            <v>45.68</v>
          </cell>
          <cell r="E3265">
            <v>43616</v>
          </cell>
          <cell r="F3265">
            <v>43808</v>
          </cell>
        </row>
        <row r="3266">
          <cell r="A3266" t="str">
            <v>3013247600AE60100000</v>
          </cell>
          <cell r="B3266" t="str">
            <v>PROSHARES MERGER ETF</v>
          </cell>
          <cell r="C3266" t="str">
            <v>ACCRUED REGULATORY</v>
          </cell>
          <cell r="D3266">
            <v>20.65</v>
          </cell>
          <cell r="E3266">
            <v>43616</v>
          </cell>
          <cell r="F3266">
            <v>43808</v>
          </cell>
        </row>
        <row r="3267">
          <cell r="A3267" t="str">
            <v>3013247600AE69130000</v>
          </cell>
          <cell r="B3267" t="str">
            <v>PROSHARES MERGER ETF</v>
          </cell>
          <cell r="C3267" t="str">
            <v>ACCRUED OTHER EXPENSE</v>
          </cell>
          <cell r="D3267">
            <v>123.55</v>
          </cell>
          <cell r="E3267">
            <v>43616</v>
          </cell>
          <cell r="F3267">
            <v>43808</v>
          </cell>
        </row>
        <row r="3268">
          <cell r="A3268" t="str">
            <v>3013247600AE76010000</v>
          </cell>
          <cell r="B3268" t="str">
            <v>PROSHARES MERGER ETF</v>
          </cell>
          <cell r="C3268" t="str">
            <v>ACCRUED TAX EXPENSE</v>
          </cell>
          <cell r="D3268">
            <v>9652.9599999999991</v>
          </cell>
          <cell r="E3268">
            <v>43616</v>
          </cell>
          <cell r="F3268">
            <v>43808</v>
          </cell>
        </row>
        <row r="3269">
          <cell r="A3269" t="str">
            <v>3013247600AE84230000</v>
          </cell>
          <cell r="B3269" t="str">
            <v>PROSHARES MERGER ETF</v>
          </cell>
          <cell r="C3269" t="str">
            <v>ACCRUED LEGAL FEES OOP</v>
          </cell>
          <cell r="D3269">
            <v>-0.39</v>
          </cell>
          <cell r="E3269">
            <v>43616</v>
          </cell>
          <cell r="F3269">
            <v>43808</v>
          </cell>
        </row>
        <row r="3270">
          <cell r="A3270" t="str">
            <v>3013247600AE84240000</v>
          </cell>
          <cell r="B3270" t="str">
            <v>PROSHARES MERGER ETF</v>
          </cell>
          <cell r="C3270" t="str">
            <v>ACCRUED PROFESSIONAL FEES OOP</v>
          </cell>
          <cell r="D3270">
            <v>-0.24</v>
          </cell>
          <cell r="E3270">
            <v>43616</v>
          </cell>
          <cell r="F3270">
            <v>43808</v>
          </cell>
        </row>
        <row r="3271">
          <cell r="A3271" t="str">
            <v>30132476002150</v>
          </cell>
          <cell r="B3271" t="str">
            <v>PROSHARES MERGER ETF</v>
          </cell>
          <cell r="C3271" t="str">
            <v>SUBTOTAL</v>
          </cell>
          <cell r="D3271">
            <v>82173.81</v>
          </cell>
          <cell r="E3271">
            <v>43616</v>
          </cell>
          <cell r="F3271">
            <v>43808</v>
          </cell>
        </row>
        <row r="3272">
          <cell r="A3272" t="str">
            <v>30132476002550</v>
          </cell>
          <cell r="B3272" t="str">
            <v>PROSHARES MERGER ETF</v>
          </cell>
          <cell r="C3272" t="str">
            <v>TOTAL LIABILITIES</v>
          </cell>
          <cell r="D3272">
            <v>206644.15</v>
          </cell>
          <cell r="E3272">
            <v>43616</v>
          </cell>
          <cell r="F3272">
            <v>43808</v>
          </cell>
        </row>
        <row r="3273">
          <cell r="A3273" t="str">
            <v>30132476002600</v>
          </cell>
          <cell r="B3273" t="str">
            <v>PROSHARES MERGER ETF</v>
          </cell>
          <cell r="C3273" t="str">
            <v>TOTAL NET ASSETS AT MARKET</v>
          </cell>
          <cell r="D3273">
            <v>4776123.2300000004</v>
          </cell>
          <cell r="E3273">
            <v>43616</v>
          </cell>
          <cell r="F3273">
            <v>43808</v>
          </cell>
        </row>
        <row r="3274">
          <cell r="A3274" t="str">
            <v>30132476002650</v>
          </cell>
          <cell r="B3274" t="str">
            <v>PROSHARES MERGER ETF</v>
          </cell>
          <cell r="C3274" t="str">
            <v>FUND SHARES OUTSTANDING</v>
          </cell>
          <cell r="D3274">
            <v>125001</v>
          </cell>
          <cell r="E3274">
            <v>43616</v>
          </cell>
          <cell r="F3274">
            <v>43808</v>
          </cell>
        </row>
        <row r="3275">
          <cell r="A3275" t="str">
            <v>30132476002700</v>
          </cell>
          <cell r="B3275" t="str">
            <v>PROSHARES MERGER ETF</v>
          </cell>
          <cell r="C3275" t="str">
            <v>NET ASSET VALUE</v>
          </cell>
          <cell r="D3275">
            <v>38.208680000000001</v>
          </cell>
          <cell r="E3275">
            <v>43616</v>
          </cell>
          <cell r="F3275">
            <v>43808</v>
          </cell>
        </row>
        <row r="3276">
          <cell r="A3276" t="str">
            <v>30132476002750</v>
          </cell>
          <cell r="B3276" t="str">
            <v>PROSHARES MERGER ETF</v>
          </cell>
          <cell r="C3276" t="str">
            <v>NET ASSET VALUE (ROUNDED)</v>
          </cell>
          <cell r="D3276">
            <v>38.21</v>
          </cell>
          <cell r="E3276">
            <v>43616</v>
          </cell>
          <cell r="F3276">
            <v>43808</v>
          </cell>
        </row>
        <row r="3277">
          <cell r="A3277" t="str">
            <v>30132476002800</v>
          </cell>
          <cell r="B3277" t="str">
            <v>PROSHARES MERGER ETF</v>
          </cell>
          <cell r="C3277" t="str">
            <v>SUBSCRIPTIONS</v>
          </cell>
          <cell r="D3277">
            <v>26562516.379999999</v>
          </cell>
          <cell r="E3277">
            <v>43616</v>
          </cell>
          <cell r="F3277">
            <v>43808</v>
          </cell>
        </row>
        <row r="3278">
          <cell r="A3278" t="str">
            <v>30132476002950</v>
          </cell>
          <cell r="B3278" t="str">
            <v>PROSHARES MERGER ETF</v>
          </cell>
          <cell r="C3278" t="str">
            <v>REDEMPTIONS</v>
          </cell>
          <cell r="D3278">
            <v>-21400555.079999998</v>
          </cell>
          <cell r="E3278">
            <v>43616</v>
          </cell>
          <cell r="F3278">
            <v>43808</v>
          </cell>
        </row>
        <row r="3279">
          <cell r="A3279" t="str">
            <v>30132476003100</v>
          </cell>
          <cell r="B3279" t="str">
            <v>PROSHARES MERGER ETF</v>
          </cell>
          <cell r="C3279" t="str">
            <v>SUBTOTAL</v>
          </cell>
          <cell r="D3279">
            <v>5161961.3</v>
          </cell>
          <cell r="E3279">
            <v>43616</v>
          </cell>
          <cell r="F3279">
            <v>43808</v>
          </cell>
        </row>
        <row r="3280">
          <cell r="A3280" t="str">
            <v>30132476003150</v>
          </cell>
          <cell r="B3280" t="str">
            <v>PROSHARES MERGER ETF</v>
          </cell>
          <cell r="C3280" t="str">
            <v>UNDISTRIBUTED GAIN/LOSS PRIOR</v>
          </cell>
          <cell r="D3280">
            <v>-445177.77</v>
          </cell>
          <cell r="E3280">
            <v>43616</v>
          </cell>
          <cell r="F3280">
            <v>43808</v>
          </cell>
        </row>
        <row r="3281">
          <cell r="A3281" t="str">
            <v>30132476003200</v>
          </cell>
          <cell r="B3281" t="str">
            <v>PROSHARES MERGER ETF</v>
          </cell>
          <cell r="C3281" t="str">
            <v>ADJ TO BEG BAL (GAIN/LOSS)</v>
          </cell>
          <cell r="D3281">
            <v>-29909.33</v>
          </cell>
          <cell r="E3281">
            <v>43616</v>
          </cell>
          <cell r="F3281">
            <v>43808</v>
          </cell>
        </row>
        <row r="3282">
          <cell r="A3282" t="str">
            <v>30132476003250</v>
          </cell>
          <cell r="B3282" t="str">
            <v>PROSHARES MERGER ETF</v>
          </cell>
          <cell r="C3282" t="str">
            <v>ADJUSTED UND GAIN/LOSS PRIOR</v>
          </cell>
          <cell r="D3282">
            <v>-475087.1</v>
          </cell>
          <cell r="E3282">
            <v>43616</v>
          </cell>
          <cell r="F3282">
            <v>43808</v>
          </cell>
        </row>
        <row r="3283">
          <cell r="A3283" t="str">
            <v>30132476003350</v>
          </cell>
          <cell r="B3283" t="str">
            <v>PROSHARES MERGER ETF</v>
          </cell>
          <cell r="C3283" t="str">
            <v>UNDISTRIBUTED INCOME PRIOR</v>
          </cell>
          <cell r="D3283">
            <v>36909.82</v>
          </cell>
          <cell r="E3283">
            <v>43616</v>
          </cell>
          <cell r="F3283">
            <v>43808</v>
          </cell>
        </row>
        <row r="3284">
          <cell r="A3284" t="str">
            <v>30132476003400</v>
          </cell>
          <cell r="B3284" t="str">
            <v>PROSHARES MERGER ETF</v>
          </cell>
          <cell r="C3284" t="str">
            <v>ADJ TO BEG BAL (INCOME)</v>
          </cell>
          <cell r="D3284">
            <v>-26533.67</v>
          </cell>
          <cell r="E3284">
            <v>43616</v>
          </cell>
          <cell r="F3284">
            <v>43808</v>
          </cell>
        </row>
        <row r="3285">
          <cell r="A3285" t="str">
            <v>30132476003450</v>
          </cell>
          <cell r="B3285" t="str">
            <v>PROSHARES MERGER ETF</v>
          </cell>
          <cell r="C3285" t="str">
            <v>ADJUSTED UND INCOME PRIOR</v>
          </cell>
          <cell r="D3285">
            <v>10376.15</v>
          </cell>
          <cell r="E3285">
            <v>43616</v>
          </cell>
          <cell r="F3285">
            <v>43808</v>
          </cell>
        </row>
        <row r="3286">
          <cell r="A3286" t="str">
            <v>30132476003500</v>
          </cell>
          <cell r="B3286" t="str">
            <v>PROSHARES MERGER ETF</v>
          </cell>
          <cell r="C3286" t="str">
            <v>DISTRIBUTED INCOME</v>
          </cell>
          <cell r="D3286">
            <v>-12368.33</v>
          </cell>
          <cell r="E3286">
            <v>43616</v>
          </cell>
          <cell r="F3286">
            <v>43808</v>
          </cell>
        </row>
        <row r="3287">
          <cell r="A3287" t="str">
            <v>30132476003600</v>
          </cell>
          <cell r="B3287" t="str">
            <v>PROSHARES MERGER ETF</v>
          </cell>
          <cell r="C3287" t="str">
            <v>TOTAL CAPITAL</v>
          </cell>
          <cell r="D3287">
            <v>4684882.0199999996</v>
          </cell>
          <cell r="E3287">
            <v>43616</v>
          </cell>
          <cell r="F3287">
            <v>43808</v>
          </cell>
        </row>
        <row r="3288">
          <cell r="A3288" t="str">
            <v>3013247600I9001</v>
          </cell>
          <cell r="B3288" t="str">
            <v>PROSHARES MERGER ETF</v>
          </cell>
          <cell r="C3288" t="str">
            <v>DIVIDEND INCOME - U.S.</v>
          </cell>
          <cell r="D3288">
            <v>18228.740000000002</v>
          </cell>
          <cell r="E3288">
            <v>43616</v>
          </cell>
          <cell r="F3288">
            <v>43808</v>
          </cell>
        </row>
        <row r="3289">
          <cell r="A3289" t="str">
            <v>3013247600I9010</v>
          </cell>
          <cell r="B3289" t="str">
            <v>PROSHARES MERGER ETF</v>
          </cell>
          <cell r="C3289" t="str">
            <v>DIVIDEND INCOME - NON-U.S.</v>
          </cell>
          <cell r="D3289">
            <v>11020.26</v>
          </cell>
          <cell r="E3289">
            <v>43616</v>
          </cell>
          <cell r="F3289">
            <v>43808</v>
          </cell>
        </row>
        <row r="3290">
          <cell r="A3290" t="str">
            <v>3013247600I9070</v>
          </cell>
          <cell r="B3290" t="str">
            <v>PROSHARES MERGER ETF</v>
          </cell>
          <cell r="C3290" t="str">
            <v>INTEREST INCOME - OTHER</v>
          </cell>
          <cell r="D3290">
            <v>7399.91</v>
          </cell>
          <cell r="E3290">
            <v>43616</v>
          </cell>
          <cell r="F3290">
            <v>43808</v>
          </cell>
        </row>
        <row r="3291">
          <cell r="A3291" t="str">
            <v>3013247600I9071</v>
          </cell>
          <cell r="B3291" t="str">
            <v>PROSHARES MERGER ETF</v>
          </cell>
          <cell r="C3291" t="str">
            <v>INTEREST INCOME ON CURRENCY</v>
          </cell>
          <cell r="D3291">
            <v>-20.79</v>
          </cell>
          <cell r="E3291">
            <v>43616</v>
          </cell>
          <cell r="F3291">
            <v>43808</v>
          </cell>
        </row>
        <row r="3292">
          <cell r="A3292" t="str">
            <v>30132476003650</v>
          </cell>
          <cell r="B3292" t="str">
            <v>PROSHARES MERGER ETF</v>
          </cell>
          <cell r="C3292" t="str">
            <v>SUBTOTAL</v>
          </cell>
          <cell r="D3292">
            <v>36628.120000000003</v>
          </cell>
          <cell r="E3292">
            <v>43616</v>
          </cell>
          <cell r="F3292">
            <v>43808</v>
          </cell>
        </row>
        <row r="3293">
          <cell r="A3293" t="str">
            <v>30132476003750</v>
          </cell>
          <cell r="B3293" t="str">
            <v>PROSHARES MERGER ETF</v>
          </cell>
          <cell r="C3293" t="str">
            <v>ACCRETION OF MARKET DISCOUNT</v>
          </cell>
          <cell r="D3293">
            <v>875.56</v>
          </cell>
          <cell r="E3293">
            <v>43616</v>
          </cell>
          <cell r="F3293">
            <v>43808</v>
          </cell>
        </row>
        <row r="3294">
          <cell r="A3294" t="str">
            <v>30132476003900</v>
          </cell>
          <cell r="B3294" t="str">
            <v>PROSHARES MERGER ETF</v>
          </cell>
          <cell r="C3294" t="str">
            <v>SUBTOTAL</v>
          </cell>
          <cell r="D3294">
            <v>875.56</v>
          </cell>
          <cell r="E3294">
            <v>43616</v>
          </cell>
          <cell r="F3294">
            <v>43808</v>
          </cell>
        </row>
        <row r="3295">
          <cell r="A3295" t="str">
            <v>3013247600FT9010</v>
          </cell>
          <cell r="B3295" t="str">
            <v>PROSHARES MERGER ETF</v>
          </cell>
          <cell r="C3295" t="str">
            <v>FOREIGN TAX DIVIDEND INCOME - NON-U.S.</v>
          </cell>
          <cell r="D3295">
            <v>-232.45</v>
          </cell>
          <cell r="E3295">
            <v>43616</v>
          </cell>
          <cell r="F3295">
            <v>43808</v>
          </cell>
        </row>
        <row r="3296">
          <cell r="A3296" t="str">
            <v>30132476003950</v>
          </cell>
          <cell r="B3296" t="str">
            <v>PROSHARES MERGER ETF</v>
          </cell>
          <cell r="C3296" t="str">
            <v>SUBTOTAL</v>
          </cell>
          <cell r="D3296">
            <v>-232.45</v>
          </cell>
          <cell r="E3296">
            <v>43616</v>
          </cell>
          <cell r="F3296">
            <v>43808</v>
          </cell>
        </row>
        <row r="3297">
          <cell r="A3297" t="str">
            <v>30132476004000</v>
          </cell>
          <cell r="B3297" t="str">
            <v>PROSHARES MERGER ETF</v>
          </cell>
          <cell r="C3297" t="str">
            <v>TOTAL INCOME</v>
          </cell>
          <cell r="D3297">
            <v>37271.230000000003</v>
          </cell>
          <cell r="E3297">
            <v>43616</v>
          </cell>
          <cell r="F3297">
            <v>43808</v>
          </cell>
        </row>
        <row r="3298">
          <cell r="A3298" t="str">
            <v>3013247600E50030000</v>
          </cell>
          <cell r="B3298" t="str">
            <v>PROSHARES MERGER ETF</v>
          </cell>
          <cell r="C3298" t="str">
            <v>ADMINISTRATION FEE</v>
          </cell>
          <cell r="D3298">
            <v>-21041.279999999999</v>
          </cell>
          <cell r="E3298">
            <v>43616</v>
          </cell>
          <cell r="F3298">
            <v>43808</v>
          </cell>
        </row>
        <row r="3299">
          <cell r="A3299" t="str">
            <v>3013247600E50040000</v>
          </cell>
          <cell r="B3299" t="str">
            <v>PROSHARES MERGER ETF</v>
          </cell>
          <cell r="C3299" t="str">
            <v>ADMINISTRATION OUT OF POCKET</v>
          </cell>
          <cell r="D3299">
            <v>-6323.88</v>
          </cell>
          <cell r="E3299">
            <v>43616</v>
          </cell>
          <cell r="F3299">
            <v>43808</v>
          </cell>
        </row>
        <row r="3300">
          <cell r="A3300" t="str">
            <v>3013247600E50110000</v>
          </cell>
          <cell r="B3300" t="str">
            <v>PROSHARES MERGER ETF</v>
          </cell>
          <cell r="C3300" t="str">
            <v>SUB-ADVISORY FEE</v>
          </cell>
          <cell r="D3300">
            <v>-2827.83</v>
          </cell>
          <cell r="E3300">
            <v>43616</v>
          </cell>
          <cell r="F3300">
            <v>43808</v>
          </cell>
        </row>
        <row r="3301">
          <cell r="A3301" t="str">
            <v>3013247600E50150000</v>
          </cell>
          <cell r="B3301" t="str">
            <v>PROSHARES MERGER ETF</v>
          </cell>
          <cell r="C3301" t="str">
            <v>AUDIT FEE</v>
          </cell>
          <cell r="D3301">
            <v>-9531.16</v>
          </cell>
          <cell r="E3301">
            <v>43616</v>
          </cell>
          <cell r="F3301">
            <v>43808</v>
          </cell>
        </row>
        <row r="3302">
          <cell r="A3302" t="str">
            <v>3013247600E50300000</v>
          </cell>
          <cell r="B3302" t="str">
            <v>PROSHARES MERGER ETF</v>
          </cell>
          <cell r="C3302" t="str">
            <v>PROFESSIONAL FEES</v>
          </cell>
          <cell r="D3302">
            <v>-15.63</v>
          </cell>
          <cell r="E3302">
            <v>43616</v>
          </cell>
          <cell r="F3302">
            <v>43808</v>
          </cell>
        </row>
        <row r="3303">
          <cell r="A3303" t="str">
            <v>3013247600E50650000</v>
          </cell>
          <cell r="B3303" t="str">
            <v>PROSHARES MERGER ETF</v>
          </cell>
          <cell r="C3303" t="str">
            <v>CUSTODY FEE</v>
          </cell>
          <cell r="D3303">
            <v>-1717.96</v>
          </cell>
          <cell r="E3303">
            <v>43616</v>
          </cell>
          <cell r="F3303">
            <v>43808</v>
          </cell>
        </row>
        <row r="3304">
          <cell r="A3304" t="str">
            <v>3013247600E50700000</v>
          </cell>
          <cell r="B3304" t="str">
            <v>PROSHARES MERGER ETF</v>
          </cell>
          <cell r="C3304" t="str">
            <v>DIRECTORS/TRUSTEE FEE</v>
          </cell>
          <cell r="D3304">
            <v>-63.41</v>
          </cell>
          <cell r="E3304">
            <v>43616</v>
          </cell>
          <cell r="F3304">
            <v>43808</v>
          </cell>
        </row>
        <row r="3305">
          <cell r="A3305" t="str">
            <v>3013247600E50810000</v>
          </cell>
          <cell r="B3305" t="str">
            <v>PROSHARES MERGER ETF</v>
          </cell>
          <cell r="C3305" t="str">
            <v>MANAGEMENT FEES (VARIABLE)</v>
          </cell>
          <cell r="D3305">
            <v>-21209.360000000001</v>
          </cell>
          <cell r="E3305">
            <v>43616</v>
          </cell>
          <cell r="F3305">
            <v>43808</v>
          </cell>
        </row>
        <row r="3306">
          <cell r="A3306" t="str">
            <v>3013247600E50850000</v>
          </cell>
          <cell r="B3306" t="str">
            <v>PROSHARES MERGER ETF</v>
          </cell>
          <cell r="C3306" t="str">
            <v>INSURANCE FEE</v>
          </cell>
          <cell r="D3306">
            <v>-42.24</v>
          </cell>
          <cell r="E3306">
            <v>43616</v>
          </cell>
          <cell r="F3306">
            <v>43808</v>
          </cell>
        </row>
        <row r="3307">
          <cell r="A3307" t="str">
            <v>3013247600E50900000</v>
          </cell>
          <cell r="B3307" t="str">
            <v>PROSHARES MERGER ETF</v>
          </cell>
          <cell r="C3307" t="str">
            <v>LEGAL FEE</v>
          </cell>
          <cell r="D3307">
            <v>-48.23</v>
          </cell>
          <cell r="E3307">
            <v>43616</v>
          </cell>
          <cell r="F3307">
            <v>43808</v>
          </cell>
        </row>
        <row r="3308">
          <cell r="A3308" t="str">
            <v>3013247600E50950000</v>
          </cell>
          <cell r="B3308" t="str">
            <v>PROSHARES MERGER ETF</v>
          </cell>
          <cell r="C3308" t="str">
            <v>MISCELLANEOUS FEE</v>
          </cell>
          <cell r="D3308">
            <v>-0.79</v>
          </cell>
          <cell r="E3308">
            <v>43616</v>
          </cell>
          <cell r="F3308">
            <v>43808</v>
          </cell>
        </row>
        <row r="3309">
          <cell r="A3309" t="str">
            <v>3013247600E51520000</v>
          </cell>
          <cell r="B3309" t="str">
            <v>PROSHARES MERGER ETF</v>
          </cell>
          <cell r="C3309" t="str">
            <v>LISTING EXPENSE</v>
          </cell>
          <cell r="D3309">
            <v>-4135.68</v>
          </cell>
          <cell r="E3309">
            <v>43616</v>
          </cell>
          <cell r="F3309">
            <v>43808</v>
          </cell>
        </row>
        <row r="3310">
          <cell r="A3310" t="str">
            <v>3013247600E51600000</v>
          </cell>
          <cell r="B3310" t="str">
            <v>PROSHARES MERGER ETF</v>
          </cell>
          <cell r="C3310" t="str">
            <v>SHAREHOLDER REPORTING FEE</v>
          </cell>
          <cell r="D3310">
            <v>-795.99</v>
          </cell>
          <cell r="E3310">
            <v>43616</v>
          </cell>
          <cell r="F3310">
            <v>43808</v>
          </cell>
        </row>
        <row r="3311">
          <cell r="A3311" t="str">
            <v>3013247600E52150000</v>
          </cell>
          <cell r="B3311" t="str">
            <v>PROSHARES MERGER ETF</v>
          </cell>
          <cell r="C3311" t="str">
            <v>REIMBURSEMENT OF ADVISOR EXPENSE</v>
          </cell>
          <cell r="D3311">
            <v>54741.49</v>
          </cell>
          <cell r="E3311">
            <v>43616</v>
          </cell>
          <cell r="F3311">
            <v>43808</v>
          </cell>
        </row>
        <row r="3312">
          <cell r="A3312" t="str">
            <v>3013247600E52300000</v>
          </cell>
          <cell r="B3312" t="str">
            <v>PROSHARES MERGER ETF</v>
          </cell>
          <cell r="C3312" t="str">
            <v>WAIVER FROM ADVISOR EXPENSE</v>
          </cell>
          <cell r="D3312">
            <v>21209.360000000001</v>
          </cell>
          <cell r="E3312">
            <v>43616</v>
          </cell>
          <cell r="F3312">
            <v>43808</v>
          </cell>
        </row>
        <row r="3313">
          <cell r="A3313" t="str">
            <v>3013247600E52310000</v>
          </cell>
          <cell r="B3313" t="str">
            <v>PROSHARES MERGER ETF</v>
          </cell>
          <cell r="C3313" t="str">
            <v>TREASURER SERVICES</v>
          </cell>
          <cell r="D3313">
            <v>-1844.73</v>
          </cell>
          <cell r="E3313">
            <v>43616</v>
          </cell>
          <cell r="F3313">
            <v>43808</v>
          </cell>
        </row>
        <row r="3314">
          <cell r="A3314" t="str">
            <v>3013247600E52320000</v>
          </cell>
          <cell r="B3314" t="str">
            <v>PROSHARES MERGER ETF</v>
          </cell>
          <cell r="C3314" t="str">
            <v>LICENSING</v>
          </cell>
          <cell r="D3314">
            <v>-15738.24</v>
          </cell>
          <cell r="E3314">
            <v>43616</v>
          </cell>
          <cell r="F3314">
            <v>43808</v>
          </cell>
        </row>
        <row r="3315">
          <cell r="A3315" t="str">
            <v>3013247600E53060000</v>
          </cell>
          <cell r="B3315" t="str">
            <v>PROSHARES MERGER ETF</v>
          </cell>
          <cell r="C3315" t="str">
            <v>CCO EXPENSE</v>
          </cell>
          <cell r="D3315">
            <v>-28.41</v>
          </cell>
          <cell r="E3315">
            <v>43616</v>
          </cell>
          <cell r="F3315">
            <v>43808</v>
          </cell>
        </row>
        <row r="3316">
          <cell r="A3316" t="str">
            <v>3013247600E60100000</v>
          </cell>
          <cell r="B3316" t="str">
            <v>PROSHARES MERGER ETF</v>
          </cell>
          <cell r="C3316" t="str">
            <v>REGULATORY</v>
          </cell>
          <cell r="D3316">
            <v>-57.11</v>
          </cell>
          <cell r="E3316">
            <v>43616</v>
          </cell>
          <cell r="F3316">
            <v>43808</v>
          </cell>
        </row>
        <row r="3317">
          <cell r="A3317" t="str">
            <v>3013247600E69130000</v>
          </cell>
          <cell r="B3317" t="str">
            <v>PROSHARES MERGER ETF</v>
          </cell>
          <cell r="C3317" t="str">
            <v>OTHER EXPENSE</v>
          </cell>
          <cell r="D3317">
            <v>-206.7</v>
          </cell>
          <cell r="E3317">
            <v>43616</v>
          </cell>
          <cell r="F3317">
            <v>43808</v>
          </cell>
        </row>
        <row r="3318">
          <cell r="A3318" t="str">
            <v>3013247600E76010000</v>
          </cell>
          <cell r="B3318" t="str">
            <v>PROSHARES MERGER ETF</v>
          </cell>
          <cell r="C3318" t="str">
            <v>TAX EXPENSE</v>
          </cell>
          <cell r="D3318">
            <v>-11475.84</v>
          </cell>
          <cell r="E3318">
            <v>43616</v>
          </cell>
          <cell r="F3318">
            <v>43808</v>
          </cell>
        </row>
        <row r="3319">
          <cell r="A3319" t="str">
            <v>30132476004060</v>
          </cell>
          <cell r="B3319" t="str">
            <v>PROSHARES MERGER ETF</v>
          </cell>
          <cell r="C3319" t="str">
            <v>TOTAL EXPENSES</v>
          </cell>
          <cell r="D3319">
            <v>-21153.62</v>
          </cell>
          <cell r="E3319">
            <v>43616</v>
          </cell>
          <cell r="F3319">
            <v>43808</v>
          </cell>
        </row>
        <row r="3320">
          <cell r="A3320" t="str">
            <v>30132476004100</v>
          </cell>
          <cell r="B3320" t="str">
            <v>PROSHARES MERGER ETF</v>
          </cell>
          <cell r="C3320" t="str">
            <v>TOTAL NET INCOME</v>
          </cell>
          <cell r="D3320">
            <v>16117.61</v>
          </cell>
          <cell r="E3320">
            <v>43616</v>
          </cell>
          <cell r="F3320">
            <v>43808</v>
          </cell>
        </row>
        <row r="3321">
          <cell r="A3321" t="str">
            <v>30132476004150</v>
          </cell>
          <cell r="B3321" t="str">
            <v>PROSHARES MERGER ETF</v>
          </cell>
          <cell r="C3321" t="str">
            <v>INVESTMENT SHORT SHORT GAIN</v>
          </cell>
          <cell r="D3321">
            <v>35713.71</v>
          </cell>
          <cell r="E3321">
            <v>43616</v>
          </cell>
          <cell r="F3321">
            <v>43808</v>
          </cell>
        </row>
        <row r="3322">
          <cell r="A3322" t="str">
            <v>30132476004200</v>
          </cell>
          <cell r="B3322" t="str">
            <v>PROSHARES MERGER ETF</v>
          </cell>
          <cell r="C3322" t="str">
            <v>INVESTMENT SHORT TERM GAIN</v>
          </cell>
          <cell r="D3322">
            <v>251684.88</v>
          </cell>
          <cell r="E3322">
            <v>43616</v>
          </cell>
          <cell r="F3322">
            <v>43808</v>
          </cell>
        </row>
        <row r="3323">
          <cell r="A3323" t="str">
            <v>30132476004250</v>
          </cell>
          <cell r="B3323" t="str">
            <v>PROSHARES MERGER ETF</v>
          </cell>
          <cell r="C3323" t="str">
            <v>INVESTMENT SHORT TERM LOSS</v>
          </cell>
          <cell r="D3323">
            <v>-159909.41</v>
          </cell>
          <cell r="E3323">
            <v>43616</v>
          </cell>
          <cell r="F3323">
            <v>43808</v>
          </cell>
        </row>
        <row r="3324">
          <cell r="A3324" t="str">
            <v>30132476004450</v>
          </cell>
          <cell r="B3324" t="str">
            <v>PROSHARES MERGER ETF</v>
          </cell>
          <cell r="C3324" t="str">
            <v>SUBTOTAL</v>
          </cell>
          <cell r="D3324">
            <v>127489.18</v>
          </cell>
          <cell r="E3324">
            <v>43616</v>
          </cell>
          <cell r="F3324">
            <v>43808</v>
          </cell>
        </row>
        <row r="3325">
          <cell r="A3325" t="str">
            <v>30132476004500</v>
          </cell>
          <cell r="B3325" t="str">
            <v>PROSHARES MERGER ETF</v>
          </cell>
          <cell r="C3325" t="str">
            <v>CURRENCY GAIN/LOSS</v>
          </cell>
          <cell r="D3325">
            <v>-9722.7999999999993</v>
          </cell>
          <cell r="E3325">
            <v>43616</v>
          </cell>
          <cell r="F3325">
            <v>43808</v>
          </cell>
        </row>
        <row r="3326">
          <cell r="A3326" t="str">
            <v>30132476004550</v>
          </cell>
          <cell r="B3326" t="str">
            <v>PROSHARES MERGER ETF</v>
          </cell>
          <cell r="C3326" t="str">
            <v>INCOME EXCHANGE GAIN/LOSS</v>
          </cell>
          <cell r="D3326">
            <v>100.71</v>
          </cell>
          <cell r="E3326">
            <v>43616</v>
          </cell>
          <cell r="F3326">
            <v>43808</v>
          </cell>
        </row>
        <row r="3327">
          <cell r="A3327" t="str">
            <v>30132476004650</v>
          </cell>
          <cell r="B3327" t="str">
            <v>PROSHARES MERGER ETF</v>
          </cell>
          <cell r="C3327" t="str">
            <v>RECEIVABLES/PAYABLES EXCHANGE GAIN/LOSS</v>
          </cell>
          <cell r="D3327">
            <v>8118.94</v>
          </cell>
          <cell r="E3327">
            <v>43616</v>
          </cell>
          <cell r="F3327">
            <v>43808</v>
          </cell>
        </row>
        <row r="3328">
          <cell r="A3328" t="str">
            <v>30132476004700</v>
          </cell>
          <cell r="B3328" t="str">
            <v>PROSHARES MERGER ETF</v>
          </cell>
          <cell r="C3328" t="str">
            <v>CURRENCY CONTRACT GAIN/LOSS</v>
          </cell>
          <cell r="D3328">
            <v>-216.59</v>
          </cell>
          <cell r="E3328">
            <v>43616</v>
          </cell>
          <cell r="F3328">
            <v>43808</v>
          </cell>
        </row>
        <row r="3329">
          <cell r="A3329" t="str">
            <v>30132476004750</v>
          </cell>
          <cell r="B3329" t="str">
            <v>PROSHARES MERGER ETF</v>
          </cell>
          <cell r="C3329" t="str">
            <v>SUBTOTAL</v>
          </cell>
          <cell r="D3329">
            <v>-1719.74</v>
          </cell>
          <cell r="E3329">
            <v>43616</v>
          </cell>
          <cell r="F3329">
            <v>43808</v>
          </cell>
        </row>
        <row r="3330">
          <cell r="A3330" t="str">
            <v>30132476005400</v>
          </cell>
          <cell r="B3330" t="str">
            <v>PROSHARES MERGER ETF</v>
          </cell>
          <cell r="C3330" t="str">
            <v>TOTAL GAIN/LOSS</v>
          </cell>
          <cell r="D3330">
            <v>125769.44</v>
          </cell>
          <cell r="E3330">
            <v>43616</v>
          </cell>
          <cell r="F3330">
            <v>43808</v>
          </cell>
        </row>
        <row r="3331">
          <cell r="A3331" t="str">
            <v>30132476005450</v>
          </cell>
          <cell r="B3331" t="str">
            <v>PROSHARES MERGER ETF</v>
          </cell>
          <cell r="C3331" t="str">
            <v>INVESTMENTS</v>
          </cell>
          <cell r="D3331">
            <v>-45983.17</v>
          </cell>
          <cell r="E3331">
            <v>43616</v>
          </cell>
          <cell r="F3331">
            <v>43808</v>
          </cell>
        </row>
        <row r="3332">
          <cell r="A3332" t="str">
            <v>30132476005650</v>
          </cell>
          <cell r="B3332" t="str">
            <v>PROSHARES MERGER ETF</v>
          </cell>
          <cell r="C3332" t="str">
            <v>TOTAL UNREALIZED GAIN/LOSS - INVESTMENTS</v>
          </cell>
          <cell r="D3332">
            <v>-45983.17</v>
          </cell>
          <cell r="E3332">
            <v>43616</v>
          </cell>
          <cell r="F3332">
            <v>43808</v>
          </cell>
        </row>
        <row r="3333">
          <cell r="A3333" t="str">
            <v>30132476005700</v>
          </cell>
          <cell r="B3333" t="str">
            <v>PROSHARES MERGER ETF</v>
          </cell>
          <cell r="C3333" t="str">
            <v>FOREIGN CURRENCY</v>
          </cell>
          <cell r="D3333">
            <v>344.9</v>
          </cell>
          <cell r="E3333">
            <v>43616</v>
          </cell>
          <cell r="F3333">
            <v>43808</v>
          </cell>
        </row>
        <row r="3334">
          <cell r="A3334" t="str">
            <v>30132476005750</v>
          </cell>
          <cell r="B3334" t="str">
            <v>PROSHARES MERGER ETF</v>
          </cell>
          <cell r="C3334" t="str">
            <v>CURRENCY CONTRACTS</v>
          </cell>
          <cell r="D3334">
            <v>-4969.1400000000003</v>
          </cell>
          <cell r="E3334">
            <v>43616</v>
          </cell>
          <cell r="F3334">
            <v>43808</v>
          </cell>
        </row>
        <row r="3335">
          <cell r="A3335" t="str">
            <v>30132476005900</v>
          </cell>
          <cell r="B3335" t="str">
            <v>PROSHARES MERGER ETF</v>
          </cell>
          <cell r="C3335" t="str">
            <v>RECEIVABLES/PAYABLES</v>
          </cell>
          <cell r="D3335">
            <v>-38.43</v>
          </cell>
          <cell r="E3335">
            <v>43616</v>
          </cell>
          <cell r="F3335">
            <v>43808</v>
          </cell>
        </row>
        <row r="3336">
          <cell r="A3336" t="str">
            <v>30132476005950</v>
          </cell>
          <cell r="B3336" t="str">
            <v>PROSHARES MERGER ETF</v>
          </cell>
          <cell r="C3336" t="str">
            <v>TOTAL UNREALIZED GAIN/LOSS - CURRENCY</v>
          </cell>
          <cell r="D3336">
            <v>-4662.67</v>
          </cell>
          <cell r="E3336">
            <v>43616</v>
          </cell>
          <cell r="F3336">
            <v>43808</v>
          </cell>
        </row>
        <row r="3337">
          <cell r="A3337" t="str">
            <v>30132476006000</v>
          </cell>
          <cell r="B3337" t="str">
            <v>PROSHARES MERGER ETF</v>
          </cell>
          <cell r="C3337" t="str">
            <v>TOTAL EQUITY</v>
          </cell>
          <cell r="D3337">
            <v>4776123.2300000004</v>
          </cell>
          <cell r="E3337">
            <v>43616</v>
          </cell>
          <cell r="F3337">
            <v>43808</v>
          </cell>
        </row>
        <row r="3338">
          <cell r="A3338" t="str">
            <v>30132476006050</v>
          </cell>
          <cell r="B3338" t="str">
            <v>PROSHARES MERGER ETF</v>
          </cell>
          <cell r="C3338" t="str">
            <v>BALANCE</v>
          </cell>
          <cell r="D3338">
            <v>0</v>
          </cell>
          <cell r="E3338">
            <v>43616</v>
          </cell>
          <cell r="F3338">
            <v>43808</v>
          </cell>
        </row>
        <row r="3339">
          <cell r="A3339" t="str">
            <v>3013357400S1000</v>
          </cell>
          <cell r="B3339" t="str">
            <v>PS ULTRA PRO BIOTECH</v>
          </cell>
          <cell r="C3339" t="str">
            <v>EQUITIES</v>
          </cell>
          <cell r="D3339">
            <v>17403959.780000001</v>
          </cell>
          <cell r="E3339">
            <v>43616</v>
          </cell>
          <cell r="F3339">
            <v>43808</v>
          </cell>
        </row>
        <row r="3340">
          <cell r="A3340" t="str">
            <v>3013357400S3000</v>
          </cell>
          <cell r="B3340" t="str">
            <v>PS ULTRA PRO BIOTECH</v>
          </cell>
          <cell r="C3340" t="str">
            <v>DERIVATIVES</v>
          </cell>
          <cell r="D3340">
            <v>2545912.12</v>
          </cell>
          <cell r="E3340">
            <v>43616</v>
          </cell>
          <cell r="F3340">
            <v>43808</v>
          </cell>
        </row>
        <row r="3341">
          <cell r="A3341" t="str">
            <v>3013357400S4000</v>
          </cell>
          <cell r="B3341" t="str">
            <v>PS ULTRA PRO BIOTECH</v>
          </cell>
          <cell r="C3341" t="str">
            <v>CASH EQUIVALENTS</v>
          </cell>
          <cell r="D3341">
            <v>5067217.01</v>
          </cell>
          <cell r="E3341">
            <v>43616</v>
          </cell>
          <cell r="F3341">
            <v>43808</v>
          </cell>
        </row>
        <row r="3342">
          <cell r="A3342" t="str">
            <v>30133574001000</v>
          </cell>
          <cell r="B3342" t="str">
            <v>PS ULTRA PRO BIOTECH</v>
          </cell>
          <cell r="C3342" t="str">
            <v>TOTAL INVESTMENTS</v>
          </cell>
          <cell r="D3342">
            <v>25017088.91</v>
          </cell>
          <cell r="E3342">
            <v>43616</v>
          </cell>
          <cell r="F3342">
            <v>43808</v>
          </cell>
        </row>
        <row r="3343">
          <cell r="A3343" t="str">
            <v>30133574001050</v>
          </cell>
          <cell r="B3343" t="str">
            <v>PS ULTRA PRO BIOTECH</v>
          </cell>
          <cell r="C3343" t="str">
            <v>CASH</v>
          </cell>
          <cell r="D3343">
            <v>2117597.1</v>
          </cell>
          <cell r="E3343">
            <v>43616</v>
          </cell>
          <cell r="F3343">
            <v>43808</v>
          </cell>
        </row>
        <row r="3344">
          <cell r="A3344" t="str">
            <v>3013357400AI9010</v>
          </cell>
          <cell r="B3344" t="str">
            <v>PS ULTRA PRO BIOTECH</v>
          </cell>
          <cell r="C3344" t="str">
            <v>ACCRUED DIVIDEND INCOME - NON-U.S.</v>
          </cell>
          <cell r="D3344">
            <v>447.71</v>
          </cell>
          <cell r="E3344">
            <v>43616</v>
          </cell>
          <cell r="F3344">
            <v>43808</v>
          </cell>
        </row>
        <row r="3345">
          <cell r="A3345" t="str">
            <v>3013357400AI9070</v>
          </cell>
          <cell r="B3345" t="str">
            <v>PS ULTRA PRO BIOTECH</v>
          </cell>
          <cell r="C3345" t="str">
            <v>ACCRUED INTEREST INCOME - OTHER</v>
          </cell>
          <cell r="D3345">
            <v>206.87</v>
          </cell>
          <cell r="E3345">
            <v>43616</v>
          </cell>
          <cell r="F3345">
            <v>43808</v>
          </cell>
        </row>
        <row r="3346">
          <cell r="A3346" t="str">
            <v>30133574001200</v>
          </cell>
          <cell r="B3346" t="str">
            <v>PS ULTRA PRO BIOTECH</v>
          </cell>
          <cell r="C3346" t="str">
            <v>SUBTOTAL</v>
          </cell>
          <cell r="D3346">
            <v>654.58000000000004</v>
          </cell>
          <cell r="E3346">
            <v>43616</v>
          </cell>
          <cell r="F3346">
            <v>43808</v>
          </cell>
        </row>
        <row r="3347">
          <cell r="A3347" t="str">
            <v>3013357400PD9100</v>
          </cell>
          <cell r="B3347" t="str">
            <v>PS ULTRA PRO BIOTECH</v>
          </cell>
          <cell r="C3347" t="str">
            <v>PAST DUE SECURITY LENDING INCOME</v>
          </cell>
          <cell r="D3347">
            <v>1354.37</v>
          </cell>
          <cell r="E3347">
            <v>43616</v>
          </cell>
          <cell r="F3347">
            <v>43808</v>
          </cell>
        </row>
        <row r="3348">
          <cell r="A3348" t="str">
            <v>30133574001500</v>
          </cell>
          <cell r="B3348" t="str">
            <v>PS ULTRA PRO BIOTECH</v>
          </cell>
          <cell r="C3348" t="str">
            <v>SUBTOTAL</v>
          </cell>
          <cell r="D3348">
            <v>1354.37</v>
          </cell>
          <cell r="E3348">
            <v>43616</v>
          </cell>
          <cell r="F3348">
            <v>43808</v>
          </cell>
        </row>
        <row r="3349">
          <cell r="A3349" t="str">
            <v>30133574001550</v>
          </cell>
          <cell r="B3349" t="str">
            <v>PS ULTRA PRO BIOTECH</v>
          </cell>
          <cell r="C3349" t="str">
            <v>RECLAIMS RECEIVABLE</v>
          </cell>
          <cell r="D3349">
            <v>-17.78</v>
          </cell>
          <cell r="E3349">
            <v>43616</v>
          </cell>
          <cell r="F3349">
            <v>43808</v>
          </cell>
        </row>
        <row r="3350">
          <cell r="A3350" t="str">
            <v>3013357400P50850000</v>
          </cell>
          <cell r="B3350" t="str">
            <v>PS ULTRA PRO BIOTECH</v>
          </cell>
          <cell r="C3350" t="str">
            <v>PREPAID INSURANCE FEE</v>
          </cell>
          <cell r="D3350">
            <v>149.62</v>
          </cell>
          <cell r="E3350">
            <v>43616</v>
          </cell>
          <cell r="F3350">
            <v>43808</v>
          </cell>
        </row>
        <row r="3351">
          <cell r="A3351" t="str">
            <v>3013357400P52300000</v>
          </cell>
          <cell r="B3351" t="str">
            <v>PS ULTRA PRO BIOTECH</v>
          </cell>
          <cell r="C3351" t="str">
            <v>PREPAID WAIVER FROM ADVISOR EXPENSE</v>
          </cell>
          <cell r="D3351">
            <v>12123.66</v>
          </cell>
          <cell r="E3351">
            <v>43616</v>
          </cell>
          <cell r="F3351">
            <v>43808</v>
          </cell>
        </row>
        <row r="3352">
          <cell r="A3352" t="str">
            <v>30133574001800</v>
          </cell>
          <cell r="B3352" t="str">
            <v>PS ULTRA PRO BIOTECH</v>
          </cell>
          <cell r="C3352" t="str">
            <v>SUBTOTAL</v>
          </cell>
          <cell r="D3352">
            <v>12273.28</v>
          </cell>
          <cell r="E3352">
            <v>43616</v>
          </cell>
          <cell r="F3352">
            <v>43808</v>
          </cell>
        </row>
        <row r="3353">
          <cell r="A3353" t="str">
            <v>30133574001850</v>
          </cell>
          <cell r="B3353" t="str">
            <v>PS ULTRA PRO BIOTECH</v>
          </cell>
          <cell r="C3353" t="str">
            <v>TOTAL ASSETS</v>
          </cell>
          <cell r="D3353">
            <v>27148950.460000001</v>
          </cell>
          <cell r="E3353">
            <v>43616</v>
          </cell>
          <cell r="F3353">
            <v>43808</v>
          </cell>
        </row>
        <row r="3354">
          <cell r="A3354" t="str">
            <v>3013357400AE50030000</v>
          </cell>
          <cell r="B3354" t="str">
            <v>PS ULTRA PRO BIOTECH</v>
          </cell>
          <cell r="C3354" t="str">
            <v>ACCRUED ADMINISTRATION FEE</v>
          </cell>
          <cell r="D3354">
            <v>17671.68</v>
          </cell>
          <cell r="E3354">
            <v>43616</v>
          </cell>
          <cell r="F3354">
            <v>43808</v>
          </cell>
        </row>
        <row r="3355">
          <cell r="A3355" t="str">
            <v>3013357400AE50040000</v>
          </cell>
          <cell r="B3355" t="str">
            <v>PS ULTRA PRO BIOTECH</v>
          </cell>
          <cell r="C3355" t="str">
            <v>ACCRUED ADMINISTRATION OUT OF POCKET</v>
          </cell>
          <cell r="D3355">
            <v>5379.08</v>
          </cell>
          <cell r="E3355">
            <v>43616</v>
          </cell>
          <cell r="F3355">
            <v>43808</v>
          </cell>
        </row>
        <row r="3356">
          <cell r="A3356" t="str">
            <v>3013357400AE50110000</v>
          </cell>
          <cell r="B3356" t="str">
            <v>PS ULTRA PRO BIOTECH</v>
          </cell>
          <cell r="C3356" t="str">
            <v>ACCRUED SUB-ADVISORY FEE</v>
          </cell>
          <cell r="D3356">
            <v>2744.12</v>
          </cell>
          <cell r="E3356">
            <v>43616</v>
          </cell>
          <cell r="F3356">
            <v>43808</v>
          </cell>
        </row>
        <row r="3357">
          <cell r="A3357" t="str">
            <v>3013357400AE50150000</v>
          </cell>
          <cell r="B3357" t="str">
            <v>PS ULTRA PRO BIOTECH</v>
          </cell>
          <cell r="C3357" t="str">
            <v>ACCRUED AUDIT FEE</v>
          </cell>
          <cell r="D3357">
            <v>8197.7800000000007</v>
          </cell>
          <cell r="E3357">
            <v>43616</v>
          </cell>
          <cell r="F3357">
            <v>43808</v>
          </cell>
        </row>
        <row r="3358">
          <cell r="A3358" t="str">
            <v>3013357400AE50300000</v>
          </cell>
          <cell r="B3358" t="str">
            <v>PS ULTRA PRO BIOTECH</v>
          </cell>
          <cell r="C3358" t="str">
            <v>ACCRUED PROFESSIONAL FEES</v>
          </cell>
          <cell r="D3358">
            <v>41.36</v>
          </cell>
          <cell r="E3358">
            <v>43616</v>
          </cell>
          <cell r="F3358">
            <v>43808</v>
          </cell>
        </row>
        <row r="3359">
          <cell r="A3359" t="str">
            <v>3013357400AE50650000</v>
          </cell>
          <cell r="B3359" t="str">
            <v>PS ULTRA PRO BIOTECH</v>
          </cell>
          <cell r="C3359" t="str">
            <v>ACCRUED CUSTODY FEE</v>
          </cell>
          <cell r="D3359">
            <v>10251.42</v>
          </cell>
          <cell r="E3359">
            <v>43616</v>
          </cell>
          <cell r="F3359">
            <v>43808</v>
          </cell>
        </row>
        <row r="3360">
          <cell r="A3360" t="str">
            <v>3013357400AE50700000</v>
          </cell>
          <cell r="B3360" t="str">
            <v>PS ULTRA PRO BIOTECH</v>
          </cell>
          <cell r="C3360" t="str">
            <v>ACCRUED DIRECTORS/TRUSTEE FEE</v>
          </cell>
          <cell r="D3360">
            <v>192.88</v>
          </cell>
          <cell r="E3360">
            <v>43616</v>
          </cell>
          <cell r="F3360">
            <v>43808</v>
          </cell>
        </row>
        <row r="3361">
          <cell r="A3361" t="str">
            <v>3013357400AE50810000</v>
          </cell>
          <cell r="B3361" t="str">
            <v>PS ULTRA PRO BIOTECH</v>
          </cell>
          <cell r="C3361" t="str">
            <v>ACCRUED MANAGEMENT FEES (VARIABLE)</v>
          </cell>
          <cell r="D3361">
            <v>20580.88</v>
          </cell>
          <cell r="E3361">
            <v>43616</v>
          </cell>
          <cell r="F3361">
            <v>43808</v>
          </cell>
        </row>
        <row r="3362">
          <cell r="A3362" t="str">
            <v>3013357400AE50900000</v>
          </cell>
          <cell r="B3362" t="str">
            <v>PS ULTRA PRO BIOTECH</v>
          </cell>
          <cell r="C3362" t="str">
            <v>ACCRUED LEGAL FEE</v>
          </cell>
          <cell r="D3362">
            <v>28.69</v>
          </cell>
          <cell r="E3362">
            <v>43616</v>
          </cell>
          <cell r="F3362">
            <v>43808</v>
          </cell>
        </row>
        <row r="3363">
          <cell r="A3363" t="str">
            <v>3013357400AE51520000</v>
          </cell>
          <cell r="B3363" t="str">
            <v>PS ULTRA PRO BIOTECH</v>
          </cell>
          <cell r="C3363" t="str">
            <v>ACCRUED LISTING EXPENSE</v>
          </cell>
          <cell r="D3363">
            <v>362.8</v>
          </cell>
          <cell r="E3363">
            <v>43616</v>
          </cell>
          <cell r="F3363">
            <v>43808</v>
          </cell>
        </row>
        <row r="3364">
          <cell r="A3364" t="str">
            <v>3013357400AE51600000</v>
          </cell>
          <cell r="B3364" t="str">
            <v>PS ULTRA PRO BIOTECH</v>
          </cell>
          <cell r="C3364" t="str">
            <v>ACCRUED SHAREHOLDER REPORTING FEE</v>
          </cell>
          <cell r="D3364">
            <v>3367.54</v>
          </cell>
          <cell r="E3364">
            <v>43616</v>
          </cell>
          <cell r="F3364">
            <v>43808</v>
          </cell>
        </row>
        <row r="3365">
          <cell r="A3365" t="str">
            <v>3013357400AE52310000</v>
          </cell>
          <cell r="B3365" t="str">
            <v>PS ULTRA PRO BIOTECH</v>
          </cell>
          <cell r="C3365" t="str">
            <v>ACCRUED TREASURER SERVICES</v>
          </cell>
          <cell r="D3365">
            <v>991.91</v>
          </cell>
          <cell r="E3365">
            <v>43616</v>
          </cell>
          <cell r="F3365">
            <v>43808</v>
          </cell>
        </row>
        <row r="3366">
          <cell r="A3366" t="str">
            <v>3013357400AE53060000</v>
          </cell>
          <cell r="B3366" t="str">
            <v>PS ULTRA PRO BIOTECH</v>
          </cell>
          <cell r="C3366" t="str">
            <v>ACCRUED CCO EXPENSE</v>
          </cell>
          <cell r="D3366">
            <v>251.18</v>
          </cell>
          <cell r="E3366">
            <v>43616</v>
          </cell>
          <cell r="F3366">
            <v>43808</v>
          </cell>
        </row>
        <row r="3367">
          <cell r="A3367" t="str">
            <v>3013357400AE60100000</v>
          </cell>
          <cell r="B3367" t="str">
            <v>PS ULTRA PRO BIOTECH</v>
          </cell>
          <cell r="C3367" t="str">
            <v>ACCRUED REGULATORY</v>
          </cell>
          <cell r="D3367">
            <v>98.49</v>
          </cell>
          <cell r="E3367">
            <v>43616</v>
          </cell>
          <cell r="F3367">
            <v>43808</v>
          </cell>
        </row>
        <row r="3368">
          <cell r="A3368" t="str">
            <v>3013357400AE62520000</v>
          </cell>
          <cell r="B3368" t="str">
            <v>PS ULTRA PRO BIOTECH</v>
          </cell>
          <cell r="C3368" t="str">
            <v>ACCRUED BASIS POINT LICENSING FEE</v>
          </cell>
          <cell r="D3368">
            <v>5005.2</v>
          </cell>
          <cell r="E3368">
            <v>43616</v>
          </cell>
          <cell r="F3368">
            <v>43808</v>
          </cell>
        </row>
        <row r="3369">
          <cell r="A3369" t="str">
            <v>3013357400AE69130000</v>
          </cell>
          <cell r="B3369" t="str">
            <v>PS ULTRA PRO BIOTECH</v>
          </cell>
          <cell r="C3369" t="str">
            <v>ACCRUED OTHER EXPENSE</v>
          </cell>
          <cell r="D3369">
            <v>67.86</v>
          </cell>
          <cell r="E3369">
            <v>43616</v>
          </cell>
          <cell r="F3369">
            <v>43808</v>
          </cell>
        </row>
        <row r="3370">
          <cell r="A3370" t="str">
            <v>3013357400AE76010000</v>
          </cell>
          <cell r="B3370" t="str">
            <v>PS ULTRA PRO BIOTECH</v>
          </cell>
          <cell r="C3370" t="str">
            <v>ACCRUED TAX EXPENSE</v>
          </cell>
          <cell r="D3370">
            <v>9652.9599999999991</v>
          </cell>
          <cell r="E3370">
            <v>43616</v>
          </cell>
          <cell r="F3370">
            <v>43808</v>
          </cell>
        </row>
        <row r="3371">
          <cell r="A3371" t="str">
            <v>3013357400AE84230000</v>
          </cell>
          <cell r="B3371" t="str">
            <v>PS ULTRA PRO BIOTECH</v>
          </cell>
          <cell r="C3371" t="str">
            <v>ACCRUED LEGAL FEES OOP</v>
          </cell>
          <cell r="D3371">
            <v>-1.4</v>
          </cell>
          <cell r="E3371">
            <v>43616</v>
          </cell>
          <cell r="F3371">
            <v>43808</v>
          </cell>
        </row>
        <row r="3372">
          <cell r="A3372" t="str">
            <v>3013357400AE84240000</v>
          </cell>
          <cell r="B3372" t="str">
            <v>PS ULTRA PRO BIOTECH</v>
          </cell>
          <cell r="C3372" t="str">
            <v>ACCRUED PROFESSIONAL FEES OOP</v>
          </cell>
          <cell r="D3372">
            <v>-1.38</v>
          </cell>
          <cell r="E3372">
            <v>43616</v>
          </cell>
          <cell r="F3372">
            <v>43808</v>
          </cell>
        </row>
        <row r="3373">
          <cell r="A3373" t="str">
            <v>30133574002150</v>
          </cell>
          <cell r="B3373" t="str">
            <v>PS ULTRA PRO BIOTECH</v>
          </cell>
          <cell r="C3373" t="str">
            <v>SUBTOTAL</v>
          </cell>
          <cell r="D3373">
            <v>84883.05</v>
          </cell>
          <cell r="E3373">
            <v>43616</v>
          </cell>
          <cell r="F3373">
            <v>43808</v>
          </cell>
        </row>
        <row r="3374">
          <cell r="A3374" t="str">
            <v>30133574002550</v>
          </cell>
          <cell r="B3374" t="str">
            <v>PS ULTRA PRO BIOTECH</v>
          </cell>
          <cell r="C3374" t="str">
            <v>TOTAL LIABILITIES</v>
          </cell>
          <cell r="D3374">
            <v>84883.05</v>
          </cell>
          <cell r="E3374">
            <v>43616</v>
          </cell>
          <cell r="F3374">
            <v>43808</v>
          </cell>
        </row>
        <row r="3375">
          <cell r="A3375" t="str">
            <v>30133574002600</v>
          </cell>
          <cell r="B3375" t="str">
            <v>PS ULTRA PRO BIOTECH</v>
          </cell>
          <cell r="C3375" t="str">
            <v>TOTAL NET ASSETS AT MARKET</v>
          </cell>
          <cell r="D3375">
            <v>27064067.41</v>
          </cell>
          <cell r="E3375">
            <v>43616</v>
          </cell>
          <cell r="F3375">
            <v>43808</v>
          </cell>
        </row>
        <row r="3376">
          <cell r="A3376" t="str">
            <v>30133574002650</v>
          </cell>
          <cell r="B3376" t="str">
            <v>PS ULTRA PRO BIOTECH</v>
          </cell>
          <cell r="C3376" t="str">
            <v>FUND SHARES OUTSTANDING</v>
          </cell>
          <cell r="D3376">
            <v>849915</v>
          </cell>
          <cell r="E3376">
            <v>43616</v>
          </cell>
          <cell r="F3376">
            <v>43808</v>
          </cell>
        </row>
        <row r="3377">
          <cell r="A3377" t="str">
            <v>30133574002700</v>
          </cell>
          <cell r="B3377" t="str">
            <v>PS ULTRA PRO BIOTECH</v>
          </cell>
          <cell r="C3377" t="str">
            <v>NET ASSET VALUE</v>
          </cell>
          <cell r="D3377">
            <v>31.843260000000001</v>
          </cell>
          <cell r="E3377">
            <v>43616</v>
          </cell>
          <cell r="F3377">
            <v>43808</v>
          </cell>
        </row>
        <row r="3378">
          <cell r="A3378" t="str">
            <v>30133574002750</v>
          </cell>
          <cell r="B3378" t="str">
            <v>PS ULTRA PRO BIOTECH</v>
          </cell>
          <cell r="C3378" t="str">
            <v>NET ASSET VALUE (ROUNDED)</v>
          </cell>
          <cell r="D3378">
            <v>31.84</v>
          </cell>
          <cell r="E3378">
            <v>43616</v>
          </cell>
          <cell r="F3378">
            <v>43808</v>
          </cell>
        </row>
        <row r="3379">
          <cell r="A3379" t="str">
            <v>30133574002800</v>
          </cell>
          <cell r="B3379" t="str">
            <v>PS ULTRA PRO BIOTECH</v>
          </cell>
          <cell r="C3379" t="str">
            <v>SUBSCRIPTIONS</v>
          </cell>
          <cell r="D3379">
            <v>220588731.66999999</v>
          </cell>
          <cell r="E3379">
            <v>43616</v>
          </cell>
          <cell r="F3379">
            <v>43808</v>
          </cell>
        </row>
        <row r="3380">
          <cell r="A3380" t="str">
            <v>30133574002950</v>
          </cell>
          <cell r="B3380" t="str">
            <v>PS ULTRA PRO BIOTECH</v>
          </cell>
          <cell r="C3380" t="str">
            <v>REDEMPTIONS</v>
          </cell>
          <cell r="D3380">
            <v>-166244822.49000001</v>
          </cell>
          <cell r="E3380">
            <v>43616</v>
          </cell>
          <cell r="F3380">
            <v>43808</v>
          </cell>
        </row>
        <row r="3381">
          <cell r="A3381" t="str">
            <v>30133574003100</v>
          </cell>
          <cell r="B3381" t="str">
            <v>PS ULTRA PRO BIOTECH</v>
          </cell>
          <cell r="C3381" t="str">
            <v>SUBTOTAL</v>
          </cell>
          <cell r="D3381">
            <v>54343909.18</v>
          </cell>
          <cell r="E3381">
            <v>43616</v>
          </cell>
          <cell r="F3381">
            <v>43808</v>
          </cell>
        </row>
        <row r="3382">
          <cell r="A3382" t="str">
            <v>30133574003150</v>
          </cell>
          <cell r="B3382" t="str">
            <v>PS ULTRA PRO BIOTECH</v>
          </cell>
          <cell r="C3382" t="str">
            <v>UNDISTRIBUTED GAIN/LOSS PRIOR</v>
          </cell>
          <cell r="D3382">
            <v>-24976662.260000002</v>
          </cell>
          <cell r="E3382">
            <v>43616</v>
          </cell>
          <cell r="F3382">
            <v>43808</v>
          </cell>
        </row>
        <row r="3383">
          <cell r="A3383" t="str">
            <v>30133574003200</v>
          </cell>
          <cell r="B3383" t="str">
            <v>PS ULTRA PRO BIOTECH</v>
          </cell>
          <cell r="C3383" t="str">
            <v>ADJ TO BEG BAL (GAIN/LOSS)</v>
          </cell>
          <cell r="D3383">
            <v>-5326291</v>
          </cell>
          <cell r="E3383">
            <v>43616</v>
          </cell>
          <cell r="F3383">
            <v>43808</v>
          </cell>
        </row>
        <row r="3384">
          <cell r="A3384" t="str">
            <v>30133574003250</v>
          </cell>
          <cell r="B3384" t="str">
            <v>PS ULTRA PRO BIOTECH</v>
          </cell>
          <cell r="C3384" t="str">
            <v>ADJUSTED UND GAIN/LOSS PRIOR</v>
          </cell>
          <cell r="D3384">
            <v>-30302953.260000002</v>
          </cell>
          <cell r="E3384">
            <v>43616</v>
          </cell>
          <cell r="F3384">
            <v>43808</v>
          </cell>
        </row>
        <row r="3385">
          <cell r="A3385" t="str">
            <v>30133574003350</v>
          </cell>
          <cell r="B3385" t="str">
            <v>PS ULTRA PRO BIOTECH</v>
          </cell>
          <cell r="C3385" t="str">
            <v>UNDISTRIBUTED INCOME PRIOR</v>
          </cell>
          <cell r="D3385">
            <v>-367596.04</v>
          </cell>
          <cell r="E3385">
            <v>43616</v>
          </cell>
          <cell r="F3385">
            <v>43808</v>
          </cell>
        </row>
        <row r="3386">
          <cell r="A3386" t="str">
            <v>30133574003400</v>
          </cell>
          <cell r="B3386" t="str">
            <v>PS ULTRA PRO BIOTECH</v>
          </cell>
          <cell r="C3386" t="str">
            <v>ADJ TO BEG BAL (INCOME)</v>
          </cell>
          <cell r="D3386">
            <v>213989</v>
          </cell>
          <cell r="E3386">
            <v>43616</v>
          </cell>
          <cell r="F3386">
            <v>43808</v>
          </cell>
        </row>
        <row r="3387">
          <cell r="A3387" t="str">
            <v>30133574003450</v>
          </cell>
          <cell r="B3387" t="str">
            <v>PS ULTRA PRO BIOTECH</v>
          </cell>
          <cell r="C3387" t="str">
            <v>ADJUSTED UND INCOME PRIOR</v>
          </cell>
          <cell r="D3387">
            <v>-153607.04000000001</v>
          </cell>
          <cell r="E3387">
            <v>43616</v>
          </cell>
          <cell r="F3387">
            <v>43808</v>
          </cell>
        </row>
        <row r="3388">
          <cell r="A3388" t="str">
            <v>30133574003600</v>
          </cell>
          <cell r="B3388" t="str">
            <v>PS ULTRA PRO BIOTECH</v>
          </cell>
          <cell r="C3388" t="str">
            <v>TOTAL CAPITAL</v>
          </cell>
          <cell r="D3388">
            <v>23887348.879999999</v>
          </cell>
          <cell r="E3388">
            <v>43616</v>
          </cell>
          <cell r="F3388">
            <v>43808</v>
          </cell>
        </row>
        <row r="3389">
          <cell r="A3389" t="str">
            <v>3013357400I9001</v>
          </cell>
          <cell r="B3389" t="str">
            <v>PS ULTRA PRO BIOTECH</v>
          </cell>
          <cell r="C3389" t="str">
            <v>DIVIDEND INCOME - U.S.</v>
          </cell>
          <cell r="D3389">
            <v>62563.88</v>
          </cell>
          <cell r="E3389">
            <v>43616</v>
          </cell>
          <cell r="F3389">
            <v>43808</v>
          </cell>
        </row>
        <row r="3390">
          <cell r="A3390" t="str">
            <v>3013357400I9010</v>
          </cell>
          <cell r="B3390" t="str">
            <v>PS ULTRA PRO BIOTECH</v>
          </cell>
          <cell r="C3390" t="str">
            <v>DIVIDEND INCOME - NON-U.S.</v>
          </cell>
          <cell r="D3390">
            <v>1091.5899999999999</v>
          </cell>
          <cell r="E3390">
            <v>43616</v>
          </cell>
          <cell r="F3390">
            <v>43808</v>
          </cell>
        </row>
        <row r="3391">
          <cell r="A3391" t="str">
            <v>3013357400I9070</v>
          </cell>
          <cell r="B3391" t="str">
            <v>PS ULTRA PRO BIOTECH</v>
          </cell>
          <cell r="C3391" t="str">
            <v>INTEREST INCOME - OTHER</v>
          </cell>
          <cell r="D3391">
            <v>44164.86</v>
          </cell>
          <cell r="E3391">
            <v>43616</v>
          </cell>
          <cell r="F3391">
            <v>43808</v>
          </cell>
        </row>
        <row r="3392">
          <cell r="A3392" t="str">
            <v>3013357400I9071</v>
          </cell>
          <cell r="B3392" t="str">
            <v>PS ULTRA PRO BIOTECH</v>
          </cell>
          <cell r="C3392" t="str">
            <v>INTEREST INCOME ON CURRENCY</v>
          </cell>
          <cell r="D3392">
            <v>-0.35</v>
          </cell>
          <cell r="E3392">
            <v>43616</v>
          </cell>
          <cell r="F3392">
            <v>43808</v>
          </cell>
        </row>
        <row r="3393">
          <cell r="A3393" t="str">
            <v>3013357400I9100</v>
          </cell>
          <cell r="B3393" t="str">
            <v>PS ULTRA PRO BIOTECH</v>
          </cell>
          <cell r="C3393" t="str">
            <v>SECURITY LENDING INCOME</v>
          </cell>
          <cell r="D3393">
            <v>10660.54</v>
          </cell>
          <cell r="E3393">
            <v>43616</v>
          </cell>
          <cell r="F3393">
            <v>43808</v>
          </cell>
        </row>
        <row r="3394">
          <cell r="A3394" t="str">
            <v>30133574003650</v>
          </cell>
          <cell r="B3394" t="str">
            <v>PS ULTRA PRO BIOTECH</v>
          </cell>
          <cell r="C3394" t="str">
            <v>SUBTOTAL</v>
          </cell>
          <cell r="D3394">
            <v>118480.52</v>
          </cell>
          <cell r="E3394">
            <v>43616</v>
          </cell>
          <cell r="F3394">
            <v>43808</v>
          </cell>
        </row>
        <row r="3395">
          <cell r="A3395" t="str">
            <v>3013357400FT9010</v>
          </cell>
          <cell r="B3395" t="str">
            <v>PS ULTRA PRO BIOTECH</v>
          </cell>
          <cell r="C3395" t="str">
            <v>FOREIGN TAX DIVIDEND INCOME - NON-U.S.</v>
          </cell>
          <cell r="D3395">
            <v>-17.78</v>
          </cell>
          <cell r="E3395">
            <v>43616</v>
          </cell>
          <cell r="F3395">
            <v>43808</v>
          </cell>
        </row>
        <row r="3396">
          <cell r="A3396" t="str">
            <v>30133574003950</v>
          </cell>
          <cell r="B3396" t="str">
            <v>PS ULTRA PRO BIOTECH</v>
          </cell>
          <cell r="C3396" t="str">
            <v>SUBTOTAL</v>
          </cell>
          <cell r="D3396">
            <v>-17.78</v>
          </cell>
          <cell r="E3396">
            <v>43616</v>
          </cell>
          <cell r="F3396">
            <v>43808</v>
          </cell>
        </row>
        <row r="3397">
          <cell r="A3397" t="str">
            <v>30133574004000</v>
          </cell>
          <cell r="B3397" t="str">
            <v>PS ULTRA PRO BIOTECH</v>
          </cell>
          <cell r="C3397" t="str">
            <v>TOTAL INCOME</v>
          </cell>
          <cell r="D3397">
            <v>118462.74</v>
          </cell>
          <cell r="E3397">
            <v>43616</v>
          </cell>
          <cell r="F3397">
            <v>43808</v>
          </cell>
        </row>
        <row r="3398">
          <cell r="A3398" t="str">
            <v>3013357400E50030000</v>
          </cell>
          <cell r="B3398" t="str">
            <v>PS ULTRA PRO BIOTECH</v>
          </cell>
          <cell r="C3398" t="str">
            <v>ADMINISTRATION FEE</v>
          </cell>
          <cell r="D3398">
            <v>-21041.279999999999</v>
          </cell>
          <cell r="E3398">
            <v>43616</v>
          </cell>
          <cell r="F3398">
            <v>43808</v>
          </cell>
        </row>
        <row r="3399">
          <cell r="A3399" t="str">
            <v>3013357400E50040000</v>
          </cell>
          <cell r="B3399" t="str">
            <v>PS ULTRA PRO BIOTECH</v>
          </cell>
          <cell r="C3399" t="str">
            <v>ADMINISTRATION OUT OF POCKET</v>
          </cell>
          <cell r="D3399">
            <v>-6164.46</v>
          </cell>
          <cell r="E3399">
            <v>43616</v>
          </cell>
          <cell r="F3399">
            <v>43808</v>
          </cell>
        </row>
        <row r="3400">
          <cell r="A3400" t="str">
            <v>3013357400E50110000</v>
          </cell>
          <cell r="B3400" t="str">
            <v>PS ULTRA PRO BIOTECH</v>
          </cell>
          <cell r="C3400" t="str">
            <v>SUB-ADVISORY FEE</v>
          </cell>
          <cell r="D3400">
            <v>-13439.45</v>
          </cell>
          <cell r="E3400">
            <v>43616</v>
          </cell>
          <cell r="F3400">
            <v>43808</v>
          </cell>
        </row>
        <row r="3401">
          <cell r="A3401" t="str">
            <v>3013357400E50150000</v>
          </cell>
          <cell r="B3401" t="str">
            <v>PS ULTRA PRO BIOTECH</v>
          </cell>
          <cell r="C3401" t="str">
            <v>AUDIT FEE</v>
          </cell>
          <cell r="D3401">
            <v>-9520.92</v>
          </cell>
          <cell r="E3401">
            <v>43616</v>
          </cell>
          <cell r="F3401">
            <v>43808</v>
          </cell>
        </row>
        <row r="3402">
          <cell r="A3402" t="str">
            <v>3013357400E50300000</v>
          </cell>
          <cell r="B3402" t="str">
            <v>PS ULTRA PRO BIOTECH</v>
          </cell>
          <cell r="C3402" t="str">
            <v>PROFESSIONAL FEES</v>
          </cell>
          <cell r="D3402">
            <v>-71.94</v>
          </cell>
          <cell r="E3402">
            <v>43616</v>
          </cell>
          <cell r="F3402">
            <v>43808</v>
          </cell>
        </row>
        <row r="3403">
          <cell r="A3403" t="str">
            <v>3013357400E50650000</v>
          </cell>
          <cell r="B3403" t="str">
            <v>PS ULTRA PRO BIOTECH</v>
          </cell>
          <cell r="C3403" t="str">
            <v>CUSTODY FEE</v>
          </cell>
          <cell r="D3403">
            <v>-9450.17</v>
          </cell>
          <cell r="E3403">
            <v>43616</v>
          </cell>
          <cell r="F3403">
            <v>43808</v>
          </cell>
        </row>
        <row r="3404">
          <cell r="A3404" t="str">
            <v>3013357400E50700000</v>
          </cell>
          <cell r="B3404" t="str">
            <v>PS ULTRA PRO BIOTECH</v>
          </cell>
          <cell r="C3404" t="str">
            <v>DIRECTORS/TRUSTEE FEE</v>
          </cell>
          <cell r="D3404">
            <v>-297.02</v>
          </cell>
          <cell r="E3404">
            <v>43616</v>
          </cell>
          <cell r="F3404">
            <v>43808</v>
          </cell>
        </row>
        <row r="3405">
          <cell r="A3405" t="str">
            <v>3013357400E50810000</v>
          </cell>
          <cell r="B3405" t="str">
            <v>PS ULTRA PRO BIOTECH</v>
          </cell>
          <cell r="C3405" t="str">
            <v>MANAGEMENT FEES (VARIABLE)</v>
          </cell>
          <cell r="D3405">
            <v>-100796.06</v>
          </cell>
          <cell r="E3405">
            <v>43616</v>
          </cell>
          <cell r="F3405">
            <v>43808</v>
          </cell>
        </row>
        <row r="3406">
          <cell r="A3406" t="str">
            <v>3013357400E50850000</v>
          </cell>
          <cell r="B3406" t="str">
            <v>PS ULTRA PRO BIOTECH</v>
          </cell>
          <cell r="C3406" t="str">
            <v>INSURANCE FEE</v>
          </cell>
          <cell r="D3406">
            <v>-230.4</v>
          </cell>
          <cell r="E3406">
            <v>43616</v>
          </cell>
          <cell r="F3406">
            <v>43808</v>
          </cell>
        </row>
        <row r="3407">
          <cell r="A3407" t="str">
            <v>3013357400E50900000</v>
          </cell>
          <cell r="B3407" t="str">
            <v>PS ULTRA PRO BIOTECH</v>
          </cell>
          <cell r="C3407" t="str">
            <v>LEGAL FEE</v>
          </cell>
          <cell r="D3407">
            <v>-207.67</v>
          </cell>
          <cell r="E3407">
            <v>43616</v>
          </cell>
          <cell r="F3407">
            <v>43808</v>
          </cell>
        </row>
        <row r="3408">
          <cell r="A3408" t="str">
            <v>3013357400E51520000</v>
          </cell>
          <cell r="B3408" t="str">
            <v>PS ULTRA PRO BIOTECH</v>
          </cell>
          <cell r="C3408" t="str">
            <v>LISTING EXPENSE</v>
          </cell>
          <cell r="D3408">
            <v>-2106.2399999999998</v>
          </cell>
          <cell r="E3408">
            <v>43616</v>
          </cell>
          <cell r="F3408">
            <v>43808</v>
          </cell>
        </row>
        <row r="3409">
          <cell r="A3409" t="str">
            <v>3013357400E51600000</v>
          </cell>
          <cell r="B3409" t="str">
            <v>PS ULTRA PRO BIOTECH</v>
          </cell>
          <cell r="C3409" t="str">
            <v>SHAREHOLDER REPORTING FEE</v>
          </cell>
          <cell r="D3409">
            <v>-3217.75</v>
          </cell>
          <cell r="E3409">
            <v>43616</v>
          </cell>
          <cell r="F3409">
            <v>43808</v>
          </cell>
        </row>
        <row r="3410">
          <cell r="A3410" t="str">
            <v>3013357400E52300000</v>
          </cell>
          <cell r="B3410" t="str">
            <v>PS ULTRA PRO BIOTECH</v>
          </cell>
          <cell r="C3410" t="str">
            <v>WAIVER FROM ADVISOR EXPENSE</v>
          </cell>
          <cell r="D3410">
            <v>66332.69</v>
          </cell>
          <cell r="E3410">
            <v>43616</v>
          </cell>
          <cell r="F3410">
            <v>43808</v>
          </cell>
        </row>
        <row r="3411">
          <cell r="A3411" t="str">
            <v>3013357400E52310000</v>
          </cell>
          <cell r="B3411" t="str">
            <v>PS ULTRA PRO BIOTECH</v>
          </cell>
          <cell r="C3411" t="str">
            <v>TREASURER SERVICES</v>
          </cell>
          <cell r="D3411">
            <v>-1888.01</v>
          </cell>
          <cell r="E3411">
            <v>43616</v>
          </cell>
          <cell r="F3411">
            <v>43808</v>
          </cell>
        </row>
        <row r="3412">
          <cell r="A3412" t="str">
            <v>3013357400E53060000</v>
          </cell>
          <cell r="B3412" t="str">
            <v>PS ULTRA PRO BIOTECH</v>
          </cell>
          <cell r="C3412" t="str">
            <v>CCO EXPENSE</v>
          </cell>
          <cell r="D3412">
            <v>-132.79</v>
          </cell>
          <cell r="E3412">
            <v>43616</v>
          </cell>
          <cell r="F3412">
            <v>43808</v>
          </cell>
        </row>
        <row r="3413">
          <cell r="A3413" t="str">
            <v>3013357400E60100000</v>
          </cell>
          <cell r="B3413" t="str">
            <v>PS ULTRA PRO BIOTECH</v>
          </cell>
          <cell r="C3413" t="str">
            <v>REGULATORY</v>
          </cell>
          <cell r="D3413">
            <v>-267.27999999999997</v>
          </cell>
          <cell r="E3413">
            <v>43616</v>
          </cell>
          <cell r="F3413">
            <v>43808</v>
          </cell>
        </row>
        <row r="3414">
          <cell r="A3414" t="str">
            <v>3013357400E62520000</v>
          </cell>
          <cell r="B3414" t="str">
            <v>PS ULTRA PRO BIOTECH</v>
          </cell>
          <cell r="C3414" t="str">
            <v>BASIS POINT LICENSING FEE</v>
          </cell>
          <cell r="D3414">
            <v>-13439.45</v>
          </cell>
          <cell r="E3414">
            <v>43616</v>
          </cell>
          <cell r="F3414">
            <v>43808</v>
          </cell>
        </row>
        <row r="3415">
          <cell r="A3415" t="str">
            <v>3013357400E69130000</v>
          </cell>
          <cell r="B3415" t="str">
            <v>PS ULTRA PRO BIOTECH</v>
          </cell>
          <cell r="C3415" t="str">
            <v>OTHER EXPENSE</v>
          </cell>
          <cell r="D3415">
            <v>-249.55</v>
          </cell>
          <cell r="E3415">
            <v>43616</v>
          </cell>
          <cell r="F3415">
            <v>43808</v>
          </cell>
        </row>
        <row r="3416">
          <cell r="A3416" t="str">
            <v>3013357400E76010000</v>
          </cell>
          <cell r="B3416" t="str">
            <v>PS ULTRA PRO BIOTECH</v>
          </cell>
          <cell r="C3416" t="str">
            <v>TAX EXPENSE</v>
          </cell>
          <cell r="D3416">
            <v>-11475.84</v>
          </cell>
          <cell r="E3416">
            <v>43616</v>
          </cell>
          <cell r="F3416">
            <v>43808</v>
          </cell>
        </row>
        <row r="3417">
          <cell r="A3417" t="str">
            <v>3013357400E84230000</v>
          </cell>
          <cell r="B3417" t="str">
            <v>PS ULTRA PRO BIOTECH</v>
          </cell>
          <cell r="C3417" t="str">
            <v>LEGAL FEES OOP</v>
          </cell>
          <cell r="D3417">
            <v>-0.7</v>
          </cell>
          <cell r="E3417">
            <v>43616</v>
          </cell>
          <cell r="F3417">
            <v>43808</v>
          </cell>
        </row>
        <row r="3418">
          <cell r="A3418" t="str">
            <v>3013357400E84240000</v>
          </cell>
          <cell r="B3418" t="str">
            <v>PS ULTRA PRO BIOTECH</v>
          </cell>
          <cell r="C3418" t="str">
            <v>PROFESSIONAL FEES OOP</v>
          </cell>
          <cell r="D3418">
            <v>-0.69</v>
          </cell>
          <cell r="E3418">
            <v>43616</v>
          </cell>
          <cell r="F3418">
            <v>43808</v>
          </cell>
        </row>
        <row r="3419">
          <cell r="A3419" t="str">
            <v>30133574004060</v>
          </cell>
          <cell r="B3419" t="str">
            <v>PS ULTRA PRO BIOTECH</v>
          </cell>
          <cell r="C3419" t="str">
            <v>TOTAL EXPENSES</v>
          </cell>
          <cell r="D3419">
            <v>-127664.98</v>
          </cell>
          <cell r="E3419">
            <v>43616</v>
          </cell>
          <cell r="F3419">
            <v>43808</v>
          </cell>
        </row>
        <row r="3420">
          <cell r="A3420" t="str">
            <v>30133574004100</v>
          </cell>
          <cell r="B3420" t="str">
            <v>PS ULTRA PRO BIOTECH</v>
          </cell>
          <cell r="C3420" t="str">
            <v>TOTAL NET INCOME</v>
          </cell>
          <cell r="D3420">
            <v>-9202.24</v>
          </cell>
          <cell r="E3420">
            <v>43616</v>
          </cell>
          <cell r="F3420">
            <v>43808</v>
          </cell>
        </row>
        <row r="3421">
          <cell r="A3421" t="str">
            <v>30133574004150</v>
          </cell>
          <cell r="B3421" t="str">
            <v>PS ULTRA PRO BIOTECH</v>
          </cell>
          <cell r="C3421" t="str">
            <v>INVESTMENT SHORT SHORT GAIN</v>
          </cell>
          <cell r="D3421">
            <v>2665677.94</v>
          </cell>
          <cell r="E3421">
            <v>43616</v>
          </cell>
          <cell r="F3421">
            <v>43808</v>
          </cell>
        </row>
        <row r="3422">
          <cell r="A3422" t="str">
            <v>30133574004200</v>
          </cell>
          <cell r="B3422" t="str">
            <v>PS ULTRA PRO BIOTECH</v>
          </cell>
          <cell r="C3422" t="str">
            <v>INVESTMENT SHORT TERM GAIN</v>
          </cell>
          <cell r="D3422">
            <v>1165559.57</v>
          </cell>
          <cell r="E3422">
            <v>43616</v>
          </cell>
          <cell r="F3422">
            <v>43808</v>
          </cell>
        </row>
        <row r="3423">
          <cell r="A3423" t="str">
            <v>30133574004250</v>
          </cell>
          <cell r="B3423" t="str">
            <v>PS ULTRA PRO BIOTECH</v>
          </cell>
          <cell r="C3423" t="str">
            <v>INVESTMENT SHORT TERM LOSS</v>
          </cell>
          <cell r="D3423">
            <v>-2038173.67</v>
          </cell>
          <cell r="E3423">
            <v>43616</v>
          </cell>
          <cell r="F3423">
            <v>43808</v>
          </cell>
        </row>
        <row r="3424">
          <cell r="A3424" t="str">
            <v>30133574004360</v>
          </cell>
          <cell r="B3424" t="str">
            <v>PS ULTRA PRO BIOTECH</v>
          </cell>
          <cell r="C3424" t="str">
            <v>INVESTMENT LONG 20% GAIN</v>
          </cell>
          <cell r="D3424">
            <v>821843.44</v>
          </cell>
          <cell r="E3424">
            <v>43616</v>
          </cell>
          <cell r="F3424">
            <v>43808</v>
          </cell>
        </row>
        <row r="3425">
          <cell r="A3425" t="str">
            <v>30133574004370</v>
          </cell>
          <cell r="B3425" t="str">
            <v>PS ULTRA PRO BIOTECH</v>
          </cell>
          <cell r="C3425" t="str">
            <v>INVESTMENT LONG 20% LOSS</v>
          </cell>
          <cell r="D3425">
            <v>-1005172.44</v>
          </cell>
          <cell r="E3425">
            <v>43616</v>
          </cell>
          <cell r="F3425">
            <v>43808</v>
          </cell>
        </row>
        <row r="3426">
          <cell r="A3426" t="str">
            <v>30133574004450</v>
          </cell>
          <cell r="B3426" t="str">
            <v>PS ULTRA PRO BIOTECH</v>
          </cell>
          <cell r="C3426" t="str">
            <v>SUBTOTAL</v>
          </cell>
          <cell r="D3426">
            <v>1609734.84</v>
          </cell>
          <cell r="E3426">
            <v>43616</v>
          </cell>
          <cell r="F3426">
            <v>43808</v>
          </cell>
        </row>
        <row r="3427">
          <cell r="A3427" t="str">
            <v>30133574005400</v>
          </cell>
          <cell r="B3427" t="str">
            <v>PS ULTRA PRO BIOTECH</v>
          </cell>
          <cell r="C3427" t="str">
            <v>TOTAL GAIN/LOSS</v>
          </cell>
          <cell r="D3427">
            <v>1609734.84</v>
          </cell>
          <cell r="E3427">
            <v>43616</v>
          </cell>
          <cell r="F3427">
            <v>43808</v>
          </cell>
        </row>
        <row r="3428">
          <cell r="A3428" t="str">
            <v>30133574005450</v>
          </cell>
          <cell r="B3428" t="str">
            <v>PS ULTRA PRO BIOTECH</v>
          </cell>
          <cell r="C3428" t="str">
            <v>INVESTMENTS</v>
          </cell>
          <cell r="D3428">
            <v>1576185.93</v>
          </cell>
          <cell r="E3428">
            <v>43616</v>
          </cell>
          <cell r="F3428">
            <v>43808</v>
          </cell>
        </row>
        <row r="3429">
          <cell r="A3429" t="str">
            <v>30133574005650</v>
          </cell>
          <cell r="B3429" t="str">
            <v>PS ULTRA PRO BIOTECH</v>
          </cell>
          <cell r="C3429" t="str">
            <v>TOTAL UNREALIZED GAIN/LOSS - INVESTMENTS</v>
          </cell>
          <cell r="D3429">
            <v>1576185.93</v>
          </cell>
          <cell r="E3429">
            <v>43616</v>
          </cell>
          <cell r="F3429">
            <v>43808</v>
          </cell>
        </row>
        <row r="3430">
          <cell r="A3430" t="str">
            <v>30133574006000</v>
          </cell>
          <cell r="B3430" t="str">
            <v>PS ULTRA PRO BIOTECH</v>
          </cell>
          <cell r="C3430" t="str">
            <v>TOTAL EQUITY</v>
          </cell>
          <cell r="D3430">
            <v>27064067.41</v>
          </cell>
          <cell r="E3430">
            <v>43616</v>
          </cell>
          <cell r="F3430">
            <v>43808</v>
          </cell>
        </row>
        <row r="3431">
          <cell r="A3431" t="str">
            <v>30133574006050</v>
          </cell>
          <cell r="B3431" t="str">
            <v>PS ULTRA PRO BIOTECH</v>
          </cell>
          <cell r="C3431" t="str">
            <v>BALANCE</v>
          </cell>
          <cell r="D3431">
            <v>0</v>
          </cell>
          <cell r="E3431">
            <v>43616</v>
          </cell>
          <cell r="F3431">
            <v>43808</v>
          </cell>
        </row>
        <row r="3432">
          <cell r="A3432" t="str">
            <v>3013359400S3000</v>
          </cell>
          <cell r="B3432" t="str">
            <v>PS ULTRAPRO SHORT BIOTECH</v>
          </cell>
          <cell r="C3432" t="str">
            <v>DERIVATIVES</v>
          </cell>
          <cell r="D3432">
            <v>-796377.54</v>
          </cell>
          <cell r="E3432">
            <v>43616</v>
          </cell>
          <cell r="F3432">
            <v>43808</v>
          </cell>
        </row>
        <row r="3433">
          <cell r="A3433" t="str">
            <v>3013359400S4000</v>
          </cell>
          <cell r="B3433" t="str">
            <v>PS ULTRAPRO SHORT BIOTECH</v>
          </cell>
          <cell r="C3433" t="str">
            <v>CASH EQUIVALENTS</v>
          </cell>
          <cell r="D3433">
            <v>2428779.69</v>
          </cell>
          <cell r="E3433">
            <v>43616</v>
          </cell>
          <cell r="F3433">
            <v>43808</v>
          </cell>
        </row>
        <row r="3434">
          <cell r="A3434" t="str">
            <v>30133594001000</v>
          </cell>
          <cell r="B3434" t="str">
            <v>PS ULTRAPRO SHORT BIOTECH</v>
          </cell>
          <cell r="C3434" t="str">
            <v>TOTAL INVESTMENTS</v>
          </cell>
          <cell r="D3434">
            <v>1632402.15</v>
          </cell>
          <cell r="E3434">
            <v>43616</v>
          </cell>
          <cell r="F3434">
            <v>43808</v>
          </cell>
        </row>
        <row r="3435">
          <cell r="A3435" t="str">
            <v>30133594001050</v>
          </cell>
          <cell r="B3435" t="str">
            <v>PS ULTRAPRO SHORT BIOTECH</v>
          </cell>
          <cell r="C3435" t="str">
            <v>CASH</v>
          </cell>
          <cell r="D3435">
            <v>1239178.43</v>
          </cell>
          <cell r="E3435">
            <v>43616</v>
          </cell>
          <cell r="F3435">
            <v>43808</v>
          </cell>
        </row>
        <row r="3436">
          <cell r="A3436" t="str">
            <v>3013359400AI9070</v>
          </cell>
          <cell r="B3436" t="str">
            <v>PS ULTRAPRO SHORT BIOTECH</v>
          </cell>
          <cell r="C3436" t="str">
            <v>ACCRUED INTEREST INCOME - OTHER</v>
          </cell>
          <cell r="D3436">
            <v>99.15</v>
          </cell>
          <cell r="E3436">
            <v>43616</v>
          </cell>
          <cell r="F3436">
            <v>43808</v>
          </cell>
        </row>
        <row r="3437">
          <cell r="A3437" t="str">
            <v>30133594001200</v>
          </cell>
          <cell r="B3437" t="str">
            <v>PS ULTRAPRO SHORT BIOTECH</v>
          </cell>
          <cell r="C3437" t="str">
            <v>SUBTOTAL</v>
          </cell>
          <cell r="D3437">
            <v>99.15</v>
          </cell>
          <cell r="E3437">
            <v>43616</v>
          </cell>
          <cell r="F3437">
            <v>43808</v>
          </cell>
        </row>
        <row r="3438">
          <cell r="A3438" t="str">
            <v>3013359400P50850000</v>
          </cell>
          <cell r="B3438" t="str">
            <v>PS ULTRAPRO SHORT BIOTECH</v>
          </cell>
          <cell r="C3438" t="str">
            <v>PREPAID INSURANCE FEE</v>
          </cell>
          <cell r="D3438">
            <v>26.03</v>
          </cell>
          <cell r="E3438">
            <v>43616</v>
          </cell>
          <cell r="F3438">
            <v>43808</v>
          </cell>
        </row>
        <row r="3439">
          <cell r="A3439" t="str">
            <v>3013359400P52150000</v>
          </cell>
          <cell r="B3439" t="str">
            <v>PS ULTRAPRO SHORT BIOTECH</v>
          </cell>
          <cell r="C3439" t="str">
            <v>PREPAID REIMBURSEMENT OF ADVISOR EXPENSE</v>
          </cell>
          <cell r="D3439">
            <v>4701.3599999999997</v>
          </cell>
          <cell r="E3439">
            <v>43616</v>
          </cell>
          <cell r="F3439">
            <v>43808</v>
          </cell>
        </row>
        <row r="3440">
          <cell r="A3440" t="str">
            <v>3013359400P52300000</v>
          </cell>
          <cell r="B3440" t="str">
            <v>PS ULTRAPRO SHORT BIOTECH</v>
          </cell>
          <cell r="C3440" t="str">
            <v>PREPAID WAIVER FROM ADVISOR EXPENSE</v>
          </cell>
          <cell r="D3440">
            <v>2253.88</v>
          </cell>
          <cell r="E3440">
            <v>43616</v>
          </cell>
          <cell r="F3440">
            <v>43808</v>
          </cell>
        </row>
        <row r="3441">
          <cell r="A3441" t="str">
            <v>30133594001800</v>
          </cell>
          <cell r="B3441" t="str">
            <v>PS ULTRAPRO SHORT BIOTECH</v>
          </cell>
          <cell r="C3441" t="str">
            <v>SUBTOTAL</v>
          </cell>
          <cell r="D3441">
            <v>6981.27</v>
          </cell>
          <cell r="E3441">
            <v>43616</v>
          </cell>
          <cell r="F3441">
            <v>43808</v>
          </cell>
        </row>
        <row r="3442">
          <cell r="A3442" t="str">
            <v>30133594001850</v>
          </cell>
          <cell r="B3442" t="str">
            <v>PS ULTRAPRO SHORT BIOTECH</v>
          </cell>
          <cell r="C3442" t="str">
            <v>TOTAL ASSETS</v>
          </cell>
          <cell r="D3442">
            <v>2878661</v>
          </cell>
          <cell r="E3442">
            <v>43616</v>
          </cell>
          <cell r="F3442">
            <v>43808</v>
          </cell>
        </row>
        <row r="3443">
          <cell r="A3443" t="str">
            <v>3013359400AE50030000</v>
          </cell>
          <cell r="B3443" t="str">
            <v>PS ULTRAPRO SHORT BIOTECH</v>
          </cell>
          <cell r="C3443" t="str">
            <v>ACCRUED ADMINISTRATION FEE</v>
          </cell>
          <cell r="D3443">
            <v>11047.53</v>
          </cell>
          <cell r="E3443">
            <v>43616</v>
          </cell>
          <cell r="F3443">
            <v>43808</v>
          </cell>
        </row>
        <row r="3444">
          <cell r="A3444" t="str">
            <v>3013359400AE50040000</v>
          </cell>
          <cell r="B3444" t="str">
            <v>PS ULTRAPRO SHORT BIOTECH</v>
          </cell>
          <cell r="C3444" t="str">
            <v>ACCRUED ADMINISTRATION OUT OF POCKET</v>
          </cell>
          <cell r="D3444">
            <v>3066.79</v>
          </cell>
          <cell r="E3444">
            <v>43616</v>
          </cell>
          <cell r="F3444">
            <v>43808</v>
          </cell>
        </row>
        <row r="3445">
          <cell r="A3445" t="str">
            <v>3013359400AE50110000</v>
          </cell>
          <cell r="B3445" t="str">
            <v>PS ULTRAPRO SHORT BIOTECH</v>
          </cell>
          <cell r="C3445" t="str">
            <v>ACCRUED SUB-ADVISORY FEE</v>
          </cell>
          <cell r="D3445">
            <v>300.52999999999997</v>
          </cell>
          <cell r="E3445">
            <v>43616</v>
          </cell>
          <cell r="F3445">
            <v>43808</v>
          </cell>
        </row>
        <row r="3446">
          <cell r="A3446" t="str">
            <v>3013359400AE50150000</v>
          </cell>
          <cell r="B3446" t="str">
            <v>PS ULTRAPRO SHORT BIOTECH</v>
          </cell>
          <cell r="C3446" t="str">
            <v>ACCRUED AUDIT FEE</v>
          </cell>
          <cell r="D3446">
            <v>9024.39</v>
          </cell>
          <cell r="E3446">
            <v>43616</v>
          </cell>
          <cell r="F3446">
            <v>43808</v>
          </cell>
        </row>
        <row r="3447">
          <cell r="A3447" t="str">
            <v>3013359400AE50300000</v>
          </cell>
          <cell r="B3447" t="str">
            <v>PS ULTRAPRO SHORT BIOTECH</v>
          </cell>
          <cell r="C3447" t="str">
            <v>ACCRUED PROFESSIONAL FEES</v>
          </cell>
          <cell r="D3447">
            <v>6.98</v>
          </cell>
          <cell r="E3447">
            <v>43616</v>
          </cell>
          <cell r="F3447">
            <v>43808</v>
          </cell>
        </row>
        <row r="3448">
          <cell r="A3448" t="str">
            <v>3013359400AE50650000</v>
          </cell>
          <cell r="B3448" t="str">
            <v>PS ULTRAPRO SHORT BIOTECH</v>
          </cell>
          <cell r="C3448" t="str">
            <v>ACCRUED CUSTODY FEE</v>
          </cell>
          <cell r="D3448">
            <v>117.76</v>
          </cell>
          <cell r="E3448">
            <v>43616</v>
          </cell>
          <cell r="F3448">
            <v>43808</v>
          </cell>
        </row>
        <row r="3449">
          <cell r="A3449" t="str">
            <v>3013359400AE50700000</v>
          </cell>
          <cell r="B3449" t="str">
            <v>PS ULTRAPRO SHORT BIOTECH</v>
          </cell>
          <cell r="C3449" t="str">
            <v>ACCRUED DIRECTORS/TRUSTEE FEE</v>
          </cell>
          <cell r="D3449">
            <v>28.92</v>
          </cell>
          <cell r="E3449">
            <v>43616</v>
          </cell>
          <cell r="F3449">
            <v>43808</v>
          </cell>
        </row>
        <row r="3450">
          <cell r="A3450" t="str">
            <v>3013359400AE50810000</v>
          </cell>
          <cell r="B3450" t="str">
            <v>PS ULTRAPRO SHORT BIOTECH</v>
          </cell>
          <cell r="C3450" t="str">
            <v>ACCRUED MANAGEMENT FEES (VARIABLE)</v>
          </cell>
          <cell r="D3450">
            <v>2253.88</v>
          </cell>
          <cell r="E3450">
            <v>43616</v>
          </cell>
          <cell r="F3450">
            <v>43808</v>
          </cell>
        </row>
        <row r="3451">
          <cell r="A3451" t="str">
            <v>3013359400AE50900000</v>
          </cell>
          <cell r="B3451" t="str">
            <v>PS ULTRAPRO SHORT BIOTECH</v>
          </cell>
          <cell r="C3451" t="str">
            <v>ACCRUED LEGAL FEE</v>
          </cell>
          <cell r="D3451">
            <v>2.79</v>
          </cell>
          <cell r="E3451">
            <v>43616</v>
          </cell>
          <cell r="F3451">
            <v>43808</v>
          </cell>
        </row>
        <row r="3452">
          <cell r="A3452" t="str">
            <v>3013359400AE50950000</v>
          </cell>
          <cell r="B3452" t="str">
            <v>PS ULTRAPRO SHORT BIOTECH</v>
          </cell>
          <cell r="C3452" t="str">
            <v>ACCRUED MISCELLANEOUS FEE</v>
          </cell>
          <cell r="D3452">
            <v>-24.05</v>
          </cell>
          <cell r="E3452">
            <v>43616</v>
          </cell>
          <cell r="F3452">
            <v>43808</v>
          </cell>
        </row>
        <row r="3453">
          <cell r="A3453" t="str">
            <v>3013359400AE51520000</v>
          </cell>
          <cell r="B3453" t="str">
            <v>PS ULTRAPRO SHORT BIOTECH</v>
          </cell>
          <cell r="C3453" t="str">
            <v>ACCRUED LISTING EXPENSE</v>
          </cell>
          <cell r="D3453">
            <v>364.64</v>
          </cell>
          <cell r="E3453">
            <v>43616</v>
          </cell>
          <cell r="F3453">
            <v>43808</v>
          </cell>
        </row>
        <row r="3454">
          <cell r="A3454" t="str">
            <v>3013359400AE51600000</v>
          </cell>
          <cell r="B3454" t="str">
            <v>PS ULTRAPRO SHORT BIOTECH</v>
          </cell>
          <cell r="C3454" t="str">
            <v>ACCRUED SHAREHOLDER REPORTING FEE</v>
          </cell>
          <cell r="D3454">
            <v>983.32</v>
          </cell>
          <cell r="E3454">
            <v>43616</v>
          </cell>
          <cell r="F3454">
            <v>43808</v>
          </cell>
        </row>
        <row r="3455">
          <cell r="A3455" t="str">
            <v>3013359400AE52310000</v>
          </cell>
          <cell r="B3455" t="str">
            <v>PS ULTRAPRO SHORT BIOTECH</v>
          </cell>
          <cell r="C3455" t="str">
            <v>ACCRUED TREASURER SERVICES</v>
          </cell>
          <cell r="D3455">
            <v>964.83</v>
          </cell>
          <cell r="E3455">
            <v>43616</v>
          </cell>
          <cell r="F3455">
            <v>43808</v>
          </cell>
        </row>
        <row r="3456">
          <cell r="A3456" t="str">
            <v>3013359400AE53060000</v>
          </cell>
          <cell r="B3456" t="str">
            <v>PS ULTRAPRO SHORT BIOTECH</v>
          </cell>
          <cell r="C3456" t="str">
            <v>ACCRUED CCO EXPENSE</v>
          </cell>
          <cell r="D3456">
            <v>32.64</v>
          </cell>
          <cell r="E3456">
            <v>43616</v>
          </cell>
          <cell r="F3456">
            <v>43808</v>
          </cell>
        </row>
        <row r="3457">
          <cell r="A3457" t="str">
            <v>3013359400AE60100000</v>
          </cell>
          <cell r="B3457" t="str">
            <v>PS ULTRAPRO SHORT BIOTECH</v>
          </cell>
          <cell r="C3457" t="str">
            <v>ACCRUED REGULATORY</v>
          </cell>
          <cell r="D3457">
            <v>15.94</v>
          </cell>
          <cell r="E3457">
            <v>43616</v>
          </cell>
          <cell r="F3457">
            <v>43808</v>
          </cell>
        </row>
        <row r="3458">
          <cell r="A3458" t="str">
            <v>3013359400AE62520000</v>
          </cell>
          <cell r="B3458" t="str">
            <v>PS ULTRAPRO SHORT BIOTECH</v>
          </cell>
          <cell r="C3458" t="str">
            <v>ACCRUED BASIS POINT LICENSING FEE</v>
          </cell>
          <cell r="D3458">
            <v>633.59</v>
          </cell>
          <cell r="E3458">
            <v>43616</v>
          </cell>
          <cell r="F3458">
            <v>43808</v>
          </cell>
        </row>
        <row r="3459">
          <cell r="A3459" t="str">
            <v>3013359400AE69130000</v>
          </cell>
          <cell r="B3459" t="str">
            <v>PS ULTRAPRO SHORT BIOTECH</v>
          </cell>
          <cell r="C3459" t="str">
            <v>ACCRUED OTHER EXPENSE</v>
          </cell>
          <cell r="D3459">
            <v>95.93</v>
          </cell>
          <cell r="E3459">
            <v>43616</v>
          </cell>
          <cell r="F3459">
            <v>43808</v>
          </cell>
        </row>
        <row r="3460">
          <cell r="A3460" t="str">
            <v>3013359400AE76010000</v>
          </cell>
          <cell r="B3460" t="str">
            <v>PS ULTRAPRO SHORT BIOTECH</v>
          </cell>
          <cell r="C3460" t="str">
            <v>ACCRUED TAX EXPENSE</v>
          </cell>
          <cell r="D3460">
            <v>2371.96</v>
          </cell>
          <cell r="E3460">
            <v>43616</v>
          </cell>
          <cell r="F3460">
            <v>43808</v>
          </cell>
        </row>
        <row r="3461">
          <cell r="A3461" t="str">
            <v>3013359400AE84230000</v>
          </cell>
          <cell r="B3461" t="str">
            <v>PS ULTRAPRO SHORT BIOTECH</v>
          </cell>
          <cell r="C3461" t="str">
            <v>ACCRUED LEGAL FEES OOP</v>
          </cell>
          <cell r="D3461">
            <v>-0.33</v>
          </cell>
          <cell r="E3461">
            <v>43616</v>
          </cell>
          <cell r="F3461">
            <v>43808</v>
          </cell>
        </row>
        <row r="3462">
          <cell r="A3462" t="str">
            <v>3013359400AE84240000</v>
          </cell>
          <cell r="B3462" t="str">
            <v>PS ULTRAPRO SHORT BIOTECH</v>
          </cell>
          <cell r="C3462" t="str">
            <v>ACCRUED PROFESSIONAL FEES OOP</v>
          </cell>
          <cell r="D3462">
            <v>-0.17</v>
          </cell>
          <cell r="E3462">
            <v>43616</v>
          </cell>
          <cell r="F3462">
            <v>43808</v>
          </cell>
        </row>
        <row r="3463">
          <cell r="A3463" t="str">
            <v>30133594002150</v>
          </cell>
          <cell r="B3463" t="str">
            <v>PS ULTRAPRO SHORT BIOTECH</v>
          </cell>
          <cell r="C3463" t="str">
            <v>SUBTOTAL</v>
          </cell>
          <cell r="D3463">
            <v>31287.87</v>
          </cell>
          <cell r="E3463">
            <v>43616</v>
          </cell>
          <cell r="F3463">
            <v>43808</v>
          </cell>
        </row>
        <row r="3464">
          <cell r="A3464" t="str">
            <v>30133594002550</v>
          </cell>
          <cell r="B3464" t="str">
            <v>PS ULTRAPRO SHORT BIOTECH</v>
          </cell>
          <cell r="C3464" t="str">
            <v>TOTAL LIABILITIES</v>
          </cell>
          <cell r="D3464">
            <v>31287.87</v>
          </cell>
          <cell r="E3464">
            <v>43616</v>
          </cell>
          <cell r="F3464">
            <v>43808</v>
          </cell>
        </row>
        <row r="3465">
          <cell r="A3465" t="str">
            <v>30133594002600</v>
          </cell>
          <cell r="B3465" t="str">
            <v>PS ULTRAPRO SHORT BIOTECH</v>
          </cell>
          <cell r="C3465" t="str">
            <v>TOTAL NET ASSETS AT MARKET</v>
          </cell>
          <cell r="D3465">
            <v>2847373.13</v>
          </cell>
          <cell r="E3465">
            <v>43616</v>
          </cell>
          <cell r="F3465">
            <v>43808</v>
          </cell>
        </row>
        <row r="3466">
          <cell r="A3466" t="str">
            <v>30133594002650</v>
          </cell>
          <cell r="B3466" t="str">
            <v>PS ULTRAPRO SHORT BIOTECH</v>
          </cell>
          <cell r="C3466" t="str">
            <v>FUND SHARES OUTSTANDING</v>
          </cell>
          <cell r="D3466">
            <v>299967</v>
          </cell>
          <cell r="E3466">
            <v>43616</v>
          </cell>
          <cell r="F3466">
            <v>43808</v>
          </cell>
        </row>
        <row r="3467">
          <cell r="A3467" t="str">
            <v>30133594002700</v>
          </cell>
          <cell r="B3467" t="str">
            <v>PS ULTRAPRO SHORT BIOTECH</v>
          </cell>
          <cell r="C3467" t="str">
            <v>NET ASSET VALUE</v>
          </cell>
          <cell r="D3467">
            <v>9.4922900000000006</v>
          </cell>
          <cell r="E3467">
            <v>43616</v>
          </cell>
          <cell r="F3467">
            <v>43808</v>
          </cell>
        </row>
        <row r="3468">
          <cell r="A3468" t="str">
            <v>30133594002750</v>
          </cell>
          <cell r="B3468" t="str">
            <v>PS ULTRAPRO SHORT BIOTECH</v>
          </cell>
          <cell r="C3468" t="str">
            <v>NET ASSET VALUE (ROUNDED)</v>
          </cell>
          <cell r="D3468">
            <v>9.49</v>
          </cell>
          <cell r="E3468">
            <v>43616</v>
          </cell>
          <cell r="F3468">
            <v>43808</v>
          </cell>
        </row>
        <row r="3469">
          <cell r="A3469" t="str">
            <v>30133594002800</v>
          </cell>
          <cell r="B3469" t="str">
            <v>PS ULTRAPRO SHORT BIOTECH</v>
          </cell>
          <cell r="C3469" t="str">
            <v>SUBSCRIPTIONS</v>
          </cell>
          <cell r="D3469">
            <v>61662957.649999999</v>
          </cell>
          <cell r="E3469">
            <v>43616</v>
          </cell>
          <cell r="F3469">
            <v>43808</v>
          </cell>
        </row>
        <row r="3470">
          <cell r="A3470" t="str">
            <v>30133594002950</v>
          </cell>
          <cell r="B3470" t="str">
            <v>PS ULTRAPRO SHORT BIOTECH</v>
          </cell>
          <cell r="C3470" t="str">
            <v>REDEMPTIONS</v>
          </cell>
          <cell r="D3470">
            <v>-53680624.369999997</v>
          </cell>
          <cell r="E3470">
            <v>43616</v>
          </cell>
          <cell r="F3470">
            <v>43808</v>
          </cell>
        </row>
        <row r="3471">
          <cell r="A3471" t="str">
            <v>30133594003100</v>
          </cell>
          <cell r="B3471" t="str">
            <v>PS ULTRAPRO SHORT BIOTECH</v>
          </cell>
          <cell r="C3471" t="str">
            <v>SUBTOTAL</v>
          </cell>
          <cell r="D3471">
            <v>7982333.2800000003</v>
          </cell>
          <cell r="E3471">
            <v>43616</v>
          </cell>
          <cell r="F3471">
            <v>43808</v>
          </cell>
        </row>
        <row r="3472">
          <cell r="A3472" t="str">
            <v>30133594003150</v>
          </cell>
          <cell r="B3472" t="str">
            <v>PS ULTRAPRO SHORT BIOTECH</v>
          </cell>
          <cell r="C3472" t="str">
            <v>UNDISTRIBUTED GAIN/LOSS PRIOR</v>
          </cell>
          <cell r="D3472">
            <v>-2408565.14</v>
          </cell>
          <cell r="E3472">
            <v>43616</v>
          </cell>
          <cell r="F3472">
            <v>43808</v>
          </cell>
        </row>
        <row r="3473">
          <cell r="A3473" t="str">
            <v>30133594003350</v>
          </cell>
          <cell r="B3473" t="str">
            <v>PS ULTRAPRO SHORT BIOTECH</v>
          </cell>
          <cell r="C3473" t="str">
            <v>UNDISTRIBUTED INCOME PRIOR</v>
          </cell>
          <cell r="D3473">
            <v>-29328.68</v>
          </cell>
          <cell r="E3473">
            <v>43616</v>
          </cell>
          <cell r="F3473">
            <v>43808</v>
          </cell>
        </row>
        <row r="3474">
          <cell r="A3474" t="str">
            <v>30133594003400</v>
          </cell>
          <cell r="B3474" t="str">
            <v>PS ULTRAPRO SHORT BIOTECH</v>
          </cell>
          <cell r="C3474" t="str">
            <v>ADJ TO BEG BAL (INCOME)</v>
          </cell>
          <cell r="D3474">
            <v>33515</v>
          </cell>
          <cell r="E3474">
            <v>43616</v>
          </cell>
          <cell r="F3474">
            <v>43808</v>
          </cell>
        </row>
        <row r="3475">
          <cell r="A3475" t="str">
            <v>30133594003450</v>
          </cell>
          <cell r="B3475" t="str">
            <v>PS ULTRAPRO SHORT BIOTECH</v>
          </cell>
          <cell r="C3475" t="str">
            <v>ADJUSTED UND INCOME PRIOR</v>
          </cell>
          <cell r="D3475">
            <v>4186.32</v>
          </cell>
          <cell r="E3475">
            <v>43616</v>
          </cell>
          <cell r="F3475">
            <v>43808</v>
          </cell>
        </row>
        <row r="3476">
          <cell r="A3476" t="str">
            <v>30133594003500</v>
          </cell>
          <cell r="B3476" t="str">
            <v>PS ULTRAPRO SHORT BIOTECH</v>
          </cell>
          <cell r="C3476" t="str">
            <v>DISTRIBUTED INCOME</v>
          </cell>
          <cell r="D3476">
            <v>-8910.23</v>
          </cell>
          <cell r="E3476">
            <v>43616</v>
          </cell>
          <cell r="F3476">
            <v>43808</v>
          </cell>
        </row>
        <row r="3477">
          <cell r="A3477" t="str">
            <v>30133594003600</v>
          </cell>
          <cell r="B3477" t="str">
            <v>PS ULTRAPRO SHORT BIOTECH</v>
          </cell>
          <cell r="C3477" t="str">
            <v>TOTAL CAPITAL</v>
          </cell>
          <cell r="D3477">
            <v>5569044.2300000004</v>
          </cell>
          <cell r="E3477">
            <v>43616</v>
          </cell>
          <cell r="F3477">
            <v>43808</v>
          </cell>
        </row>
        <row r="3478">
          <cell r="A3478" t="str">
            <v>3013359400I9070</v>
          </cell>
          <cell r="B3478" t="str">
            <v>PS ULTRAPRO SHORT BIOTECH</v>
          </cell>
          <cell r="C3478" t="str">
            <v>INTEREST INCOME - OTHER</v>
          </cell>
          <cell r="D3478">
            <v>23326.32</v>
          </cell>
          <cell r="E3478">
            <v>43616</v>
          </cell>
          <cell r="F3478">
            <v>43808</v>
          </cell>
        </row>
        <row r="3479">
          <cell r="A3479" t="str">
            <v>3013359400I9071</v>
          </cell>
          <cell r="B3479" t="str">
            <v>PS ULTRAPRO SHORT BIOTECH</v>
          </cell>
          <cell r="C3479" t="str">
            <v>INTEREST INCOME ON CURRENCY</v>
          </cell>
          <cell r="D3479">
            <v>0.41</v>
          </cell>
          <cell r="E3479">
            <v>43616</v>
          </cell>
          <cell r="F3479">
            <v>43808</v>
          </cell>
        </row>
        <row r="3480">
          <cell r="A3480" t="str">
            <v>30133594003650</v>
          </cell>
          <cell r="B3480" t="str">
            <v>PS ULTRAPRO SHORT BIOTECH</v>
          </cell>
          <cell r="C3480" t="str">
            <v>SUBTOTAL</v>
          </cell>
          <cell r="D3480">
            <v>23326.73</v>
          </cell>
          <cell r="E3480">
            <v>43616</v>
          </cell>
          <cell r="F3480">
            <v>43808</v>
          </cell>
        </row>
        <row r="3481">
          <cell r="A3481" t="str">
            <v>30133594004000</v>
          </cell>
          <cell r="B3481" t="str">
            <v>PS ULTRAPRO SHORT BIOTECH</v>
          </cell>
          <cell r="C3481" t="str">
            <v>TOTAL INCOME</v>
          </cell>
          <cell r="D3481">
            <v>23326.73</v>
          </cell>
          <cell r="E3481">
            <v>43616</v>
          </cell>
          <cell r="F3481">
            <v>43808</v>
          </cell>
        </row>
        <row r="3482">
          <cell r="A3482" t="str">
            <v>3013359400E50030000</v>
          </cell>
          <cell r="B3482" t="str">
            <v>PS ULTRAPRO SHORT BIOTECH</v>
          </cell>
          <cell r="C3482" t="str">
            <v>ADMINISTRATION FEE</v>
          </cell>
          <cell r="D3482">
            <v>-13152</v>
          </cell>
          <cell r="E3482">
            <v>43616</v>
          </cell>
          <cell r="F3482">
            <v>43808</v>
          </cell>
        </row>
        <row r="3483">
          <cell r="A3483" t="str">
            <v>3013359400E50040000</v>
          </cell>
          <cell r="B3483" t="str">
            <v>PS ULTRAPRO SHORT BIOTECH</v>
          </cell>
          <cell r="C3483" t="str">
            <v>ADMINISTRATION OUT OF POCKET</v>
          </cell>
          <cell r="D3483">
            <v>-3646.08</v>
          </cell>
          <cell r="E3483">
            <v>43616</v>
          </cell>
          <cell r="F3483">
            <v>43808</v>
          </cell>
        </row>
        <row r="3484">
          <cell r="A3484" t="str">
            <v>3013359400E50110000</v>
          </cell>
          <cell r="B3484" t="str">
            <v>PS ULTRAPRO SHORT BIOTECH</v>
          </cell>
          <cell r="C3484" t="str">
            <v>SUB-ADVISORY FEE</v>
          </cell>
          <cell r="D3484">
            <v>-1907.58</v>
          </cell>
          <cell r="E3484">
            <v>43616</v>
          </cell>
          <cell r="F3484">
            <v>43808</v>
          </cell>
        </row>
        <row r="3485">
          <cell r="A3485" t="str">
            <v>3013359400E50150000</v>
          </cell>
          <cell r="B3485" t="str">
            <v>PS ULTRAPRO SHORT BIOTECH</v>
          </cell>
          <cell r="C3485" t="str">
            <v>AUDIT FEE</v>
          </cell>
          <cell r="D3485">
            <v>-9031.39</v>
          </cell>
          <cell r="E3485">
            <v>43616</v>
          </cell>
          <cell r="F3485">
            <v>43808</v>
          </cell>
        </row>
        <row r="3486">
          <cell r="A3486" t="str">
            <v>3013359400E50300000</v>
          </cell>
          <cell r="B3486" t="str">
            <v>PS ULTRAPRO SHORT BIOTECH</v>
          </cell>
          <cell r="C3486" t="str">
            <v>PROFESSIONAL FEES</v>
          </cell>
          <cell r="D3486">
            <v>-10.38</v>
          </cell>
          <cell r="E3486">
            <v>43616</v>
          </cell>
          <cell r="F3486">
            <v>43808</v>
          </cell>
        </row>
        <row r="3487">
          <cell r="A3487" t="str">
            <v>3013359400E50650000</v>
          </cell>
          <cell r="B3487" t="str">
            <v>PS ULTRAPRO SHORT BIOTECH</v>
          </cell>
          <cell r="C3487" t="str">
            <v>CUSTODY FEE</v>
          </cell>
          <cell r="D3487">
            <v>-168.84</v>
          </cell>
          <cell r="E3487">
            <v>43616</v>
          </cell>
          <cell r="F3487">
            <v>43808</v>
          </cell>
        </row>
        <row r="3488">
          <cell r="A3488" t="str">
            <v>3013359400E50700000</v>
          </cell>
          <cell r="B3488" t="str">
            <v>PS ULTRAPRO SHORT BIOTECH</v>
          </cell>
          <cell r="C3488" t="str">
            <v>DIRECTORS/TRUSTEE FEE</v>
          </cell>
          <cell r="D3488">
            <v>-43.38</v>
          </cell>
          <cell r="E3488">
            <v>43616</v>
          </cell>
          <cell r="F3488">
            <v>43808</v>
          </cell>
        </row>
        <row r="3489">
          <cell r="A3489" t="str">
            <v>3013359400E50810000</v>
          </cell>
          <cell r="B3489" t="str">
            <v>PS ULTRAPRO SHORT BIOTECH</v>
          </cell>
          <cell r="C3489" t="str">
            <v>MANAGEMENT FEES (VARIABLE)</v>
          </cell>
          <cell r="D3489">
            <v>-14307.16</v>
          </cell>
          <cell r="E3489">
            <v>43616</v>
          </cell>
          <cell r="F3489">
            <v>43808</v>
          </cell>
        </row>
        <row r="3490">
          <cell r="A3490" t="str">
            <v>3013359400E50850000</v>
          </cell>
          <cell r="B3490" t="str">
            <v>PS ULTRAPRO SHORT BIOTECH</v>
          </cell>
          <cell r="C3490" t="str">
            <v>INSURANCE FEE</v>
          </cell>
          <cell r="D3490">
            <v>-34.56</v>
          </cell>
          <cell r="E3490">
            <v>43616</v>
          </cell>
          <cell r="F3490">
            <v>43808</v>
          </cell>
        </row>
        <row r="3491">
          <cell r="A3491" t="str">
            <v>3013359400E50900000</v>
          </cell>
          <cell r="B3491" t="str">
            <v>PS ULTRAPRO SHORT BIOTECH</v>
          </cell>
          <cell r="C3491" t="str">
            <v>LEGAL FEE</v>
          </cell>
          <cell r="D3491">
            <v>-29.74</v>
          </cell>
          <cell r="E3491">
            <v>43616</v>
          </cell>
          <cell r="F3491">
            <v>43808</v>
          </cell>
        </row>
        <row r="3492">
          <cell r="A3492" t="str">
            <v>3013359400E50950000</v>
          </cell>
          <cell r="B3492" t="str">
            <v>PS ULTRAPRO SHORT BIOTECH</v>
          </cell>
          <cell r="C3492" t="str">
            <v>MISCELLANEOUS FEE</v>
          </cell>
          <cell r="D3492">
            <v>-9.8000000000000007</v>
          </cell>
          <cell r="E3492">
            <v>43616</v>
          </cell>
          <cell r="F3492">
            <v>43808</v>
          </cell>
        </row>
        <row r="3493">
          <cell r="A3493" t="str">
            <v>3013359400E51520000</v>
          </cell>
          <cell r="B3493" t="str">
            <v>PS ULTRAPRO SHORT BIOTECH</v>
          </cell>
          <cell r="C3493" t="str">
            <v>LISTING EXPENSE</v>
          </cell>
          <cell r="D3493">
            <v>-2048.64</v>
          </cell>
          <cell r="E3493">
            <v>43616</v>
          </cell>
          <cell r="F3493">
            <v>43808</v>
          </cell>
        </row>
        <row r="3494">
          <cell r="A3494" t="str">
            <v>3013359400E51600000</v>
          </cell>
          <cell r="B3494" t="str">
            <v>PS ULTRAPRO SHORT BIOTECH</v>
          </cell>
          <cell r="C3494" t="str">
            <v>SHAREHOLDER REPORTING FEE</v>
          </cell>
          <cell r="D3494">
            <v>-963.57</v>
          </cell>
          <cell r="E3494">
            <v>43616</v>
          </cell>
          <cell r="F3494">
            <v>43808</v>
          </cell>
        </row>
        <row r="3495">
          <cell r="A3495" t="str">
            <v>3013359400E52150000</v>
          </cell>
          <cell r="B3495" t="str">
            <v>PS ULTRAPRO SHORT BIOTECH</v>
          </cell>
          <cell r="C3495" t="str">
            <v>REIMBURSEMENT OF ADVISOR EXPENSE</v>
          </cell>
          <cell r="D3495">
            <v>19828.849999999999</v>
          </cell>
          <cell r="E3495">
            <v>43616</v>
          </cell>
          <cell r="F3495">
            <v>43808</v>
          </cell>
        </row>
        <row r="3496">
          <cell r="A3496" t="str">
            <v>3013359400E52300000</v>
          </cell>
          <cell r="B3496" t="str">
            <v>PS ULTRAPRO SHORT BIOTECH</v>
          </cell>
          <cell r="C3496" t="str">
            <v>WAIVER FROM ADVISOR EXPENSE</v>
          </cell>
          <cell r="D3496">
            <v>14307.16</v>
          </cell>
          <cell r="E3496">
            <v>43616</v>
          </cell>
          <cell r="F3496">
            <v>43808</v>
          </cell>
        </row>
        <row r="3497">
          <cell r="A3497" t="str">
            <v>3013359400E52310000</v>
          </cell>
          <cell r="B3497" t="str">
            <v>PS ULTRAPRO SHORT BIOTECH</v>
          </cell>
          <cell r="C3497" t="str">
            <v>TREASURER SERVICES</v>
          </cell>
          <cell r="D3497">
            <v>-1842.63</v>
          </cell>
          <cell r="E3497">
            <v>43616</v>
          </cell>
          <cell r="F3497">
            <v>43808</v>
          </cell>
        </row>
        <row r="3498">
          <cell r="A3498" t="str">
            <v>3013359400E53060000</v>
          </cell>
          <cell r="B3498" t="str">
            <v>PS ULTRAPRO SHORT BIOTECH</v>
          </cell>
          <cell r="C3498" t="str">
            <v>CCO EXPENSE</v>
          </cell>
          <cell r="D3498">
            <v>-19.82</v>
          </cell>
          <cell r="E3498">
            <v>43616</v>
          </cell>
          <cell r="F3498">
            <v>43808</v>
          </cell>
        </row>
        <row r="3499">
          <cell r="A3499" t="str">
            <v>3013359400E60100000</v>
          </cell>
          <cell r="B3499" t="str">
            <v>PS ULTRAPRO SHORT BIOTECH</v>
          </cell>
          <cell r="C3499" t="str">
            <v>REGULATORY</v>
          </cell>
          <cell r="D3499">
            <v>-39.479999999999997</v>
          </cell>
          <cell r="E3499">
            <v>43616</v>
          </cell>
          <cell r="F3499">
            <v>43808</v>
          </cell>
        </row>
        <row r="3500">
          <cell r="A3500" t="str">
            <v>3013359400E62520000</v>
          </cell>
          <cell r="B3500" t="str">
            <v>PS ULTRAPRO SHORT BIOTECH</v>
          </cell>
          <cell r="C3500" t="str">
            <v>BASIS POINT LICENSING FEE</v>
          </cell>
          <cell r="D3500">
            <v>-1907.58</v>
          </cell>
          <cell r="E3500">
            <v>43616</v>
          </cell>
          <cell r="F3500">
            <v>43808</v>
          </cell>
        </row>
        <row r="3501">
          <cell r="A3501" t="str">
            <v>3013359400E69130000</v>
          </cell>
          <cell r="B3501" t="str">
            <v>PS ULTRAPRO SHORT BIOTECH</v>
          </cell>
          <cell r="C3501" t="str">
            <v>OTHER EXPENSE</v>
          </cell>
          <cell r="D3501">
            <v>-169.84</v>
          </cell>
          <cell r="E3501">
            <v>43616</v>
          </cell>
          <cell r="F3501">
            <v>43808</v>
          </cell>
        </row>
        <row r="3502">
          <cell r="A3502" t="str">
            <v>3013359400E76010000</v>
          </cell>
          <cell r="B3502" t="str">
            <v>PS ULTRAPRO SHORT BIOTECH</v>
          </cell>
          <cell r="C3502" t="str">
            <v>TAX EXPENSE</v>
          </cell>
          <cell r="D3502">
            <v>-2819.88</v>
          </cell>
          <cell r="E3502">
            <v>43616</v>
          </cell>
          <cell r="F3502">
            <v>43808</v>
          </cell>
        </row>
        <row r="3503">
          <cell r="A3503" t="str">
            <v>30133594004060</v>
          </cell>
          <cell r="B3503" t="str">
            <v>PS ULTRAPRO SHORT BIOTECH</v>
          </cell>
          <cell r="C3503" t="str">
            <v>TOTAL EXPENSES</v>
          </cell>
          <cell r="D3503">
            <v>-18016.34</v>
          </cell>
          <cell r="E3503">
            <v>43616</v>
          </cell>
          <cell r="F3503">
            <v>43808</v>
          </cell>
        </row>
        <row r="3504">
          <cell r="A3504" t="str">
            <v>30133594004100</v>
          </cell>
          <cell r="B3504" t="str">
            <v>PS ULTRAPRO SHORT BIOTECH</v>
          </cell>
          <cell r="C3504" t="str">
            <v>TOTAL NET INCOME</v>
          </cell>
          <cell r="D3504">
            <v>5310.39</v>
          </cell>
          <cell r="E3504">
            <v>43616</v>
          </cell>
          <cell r="F3504">
            <v>43808</v>
          </cell>
        </row>
        <row r="3505">
          <cell r="A3505" t="str">
            <v>30133594004150</v>
          </cell>
          <cell r="B3505" t="str">
            <v>PS ULTRAPRO SHORT BIOTECH</v>
          </cell>
          <cell r="C3505" t="str">
            <v>INVESTMENT SHORT SHORT GAIN</v>
          </cell>
          <cell r="D3505">
            <v>77248.479999999996</v>
          </cell>
          <cell r="E3505">
            <v>43616</v>
          </cell>
          <cell r="F3505">
            <v>43808</v>
          </cell>
        </row>
        <row r="3506">
          <cell r="A3506" t="str">
            <v>30133594004250</v>
          </cell>
          <cell r="B3506" t="str">
            <v>PS ULTRAPRO SHORT BIOTECH</v>
          </cell>
          <cell r="C3506" t="str">
            <v>INVESTMENT SHORT TERM LOSS</v>
          </cell>
          <cell r="D3506">
            <v>-2007852.43</v>
          </cell>
          <cell r="E3506">
            <v>43616</v>
          </cell>
          <cell r="F3506">
            <v>43808</v>
          </cell>
        </row>
        <row r="3507">
          <cell r="A3507" t="str">
            <v>30133594004450</v>
          </cell>
          <cell r="B3507" t="str">
            <v>PS ULTRAPRO SHORT BIOTECH</v>
          </cell>
          <cell r="C3507" t="str">
            <v>SUBTOTAL</v>
          </cell>
          <cell r="D3507">
            <v>-1930603.95</v>
          </cell>
          <cell r="E3507">
            <v>43616</v>
          </cell>
          <cell r="F3507">
            <v>43808</v>
          </cell>
        </row>
        <row r="3508">
          <cell r="A3508" t="str">
            <v>30133594005400</v>
          </cell>
          <cell r="B3508" t="str">
            <v>PS ULTRAPRO SHORT BIOTECH</v>
          </cell>
          <cell r="C3508" t="str">
            <v>TOTAL GAIN/LOSS</v>
          </cell>
          <cell r="D3508">
            <v>-1930603.95</v>
          </cell>
          <cell r="E3508">
            <v>43616</v>
          </cell>
          <cell r="F3508">
            <v>43808</v>
          </cell>
        </row>
        <row r="3509">
          <cell r="A3509" t="str">
            <v>30133594005450</v>
          </cell>
          <cell r="B3509" t="str">
            <v>PS ULTRAPRO SHORT BIOTECH</v>
          </cell>
          <cell r="C3509" t="str">
            <v>INVESTMENTS</v>
          </cell>
          <cell r="D3509">
            <v>-796377.54</v>
          </cell>
          <cell r="E3509">
            <v>43616</v>
          </cell>
          <cell r="F3509">
            <v>43808</v>
          </cell>
        </row>
        <row r="3510">
          <cell r="A3510" t="str">
            <v>30133594005650</v>
          </cell>
          <cell r="B3510" t="str">
            <v>PS ULTRAPRO SHORT BIOTECH</v>
          </cell>
          <cell r="C3510" t="str">
            <v>TOTAL UNREALIZED GAIN/LOSS - INVESTMENTS</v>
          </cell>
          <cell r="D3510">
            <v>-796377.54</v>
          </cell>
          <cell r="E3510">
            <v>43616</v>
          </cell>
          <cell r="F3510">
            <v>43808</v>
          </cell>
        </row>
        <row r="3511">
          <cell r="A3511" t="str">
            <v>30133594006000</v>
          </cell>
          <cell r="B3511" t="str">
            <v>PS ULTRAPRO SHORT BIOTECH</v>
          </cell>
          <cell r="C3511" t="str">
            <v>TOTAL EQUITY</v>
          </cell>
          <cell r="D3511">
            <v>2847373.13</v>
          </cell>
          <cell r="E3511">
            <v>43616</v>
          </cell>
          <cell r="F3511">
            <v>43808</v>
          </cell>
        </row>
        <row r="3512">
          <cell r="A3512" t="str">
            <v>30133594006050</v>
          </cell>
          <cell r="B3512" t="str">
            <v>PS ULTRAPRO SHORT BIOTECH</v>
          </cell>
          <cell r="C3512" t="str">
            <v>BALANCE</v>
          </cell>
          <cell r="D3512">
            <v>0</v>
          </cell>
          <cell r="E3512">
            <v>43616</v>
          </cell>
          <cell r="F3512">
            <v>43808</v>
          </cell>
        </row>
        <row r="3513">
          <cell r="A3513" t="str">
            <v>3013514000S1000</v>
          </cell>
          <cell r="B3513" t="str">
            <v>PS MSCI EUROPE DIV GROWER</v>
          </cell>
          <cell r="C3513" t="str">
            <v>EQUITIES</v>
          </cell>
          <cell r="D3513">
            <v>8379285.8899999997</v>
          </cell>
          <cell r="E3513">
            <v>43616</v>
          </cell>
          <cell r="F3513">
            <v>43808</v>
          </cell>
        </row>
        <row r="3514">
          <cell r="A3514" t="str">
            <v>30135140001000</v>
          </cell>
          <cell r="B3514" t="str">
            <v>PS MSCI EUROPE DIV GROWER</v>
          </cell>
          <cell r="C3514" t="str">
            <v>TOTAL INVESTMENTS</v>
          </cell>
          <cell r="D3514">
            <v>8379285.8899999997</v>
          </cell>
          <cell r="E3514">
            <v>43616</v>
          </cell>
          <cell r="F3514">
            <v>43808</v>
          </cell>
        </row>
        <row r="3515">
          <cell r="A3515" t="str">
            <v>30135140001050</v>
          </cell>
          <cell r="B3515" t="str">
            <v>PS MSCI EUROPE DIV GROWER</v>
          </cell>
          <cell r="C3515" t="str">
            <v>CASH</v>
          </cell>
          <cell r="D3515">
            <v>-11725.68</v>
          </cell>
          <cell r="E3515">
            <v>43616</v>
          </cell>
          <cell r="F3515">
            <v>43808</v>
          </cell>
        </row>
        <row r="3516">
          <cell r="A3516" t="str">
            <v>30135140001100</v>
          </cell>
          <cell r="B3516" t="str">
            <v>PS MSCI EUROPE DIV GROWER</v>
          </cell>
          <cell r="C3516" t="str">
            <v>FOREIGN CURRENCY HOLDINGS</v>
          </cell>
          <cell r="D3516">
            <v>1742.9</v>
          </cell>
          <cell r="E3516">
            <v>43616</v>
          </cell>
          <cell r="F3516">
            <v>43808</v>
          </cell>
        </row>
        <row r="3517">
          <cell r="A3517" t="str">
            <v>3013514000AI9010</v>
          </cell>
          <cell r="B3517" t="str">
            <v>PS MSCI EUROPE DIV GROWER</v>
          </cell>
          <cell r="C3517" t="str">
            <v>ACCRUED DIVIDEND INCOME - NON-U.S.</v>
          </cell>
          <cell r="D3517">
            <v>4164.37</v>
          </cell>
          <cell r="E3517">
            <v>43616</v>
          </cell>
          <cell r="F3517">
            <v>43808</v>
          </cell>
        </row>
        <row r="3518">
          <cell r="A3518" t="str">
            <v>30135140001200</v>
          </cell>
          <cell r="B3518" t="str">
            <v>PS MSCI EUROPE DIV GROWER</v>
          </cell>
          <cell r="C3518" t="str">
            <v>SUBTOTAL</v>
          </cell>
          <cell r="D3518">
            <v>4164.37</v>
          </cell>
          <cell r="E3518">
            <v>43616</v>
          </cell>
          <cell r="F3518">
            <v>43808</v>
          </cell>
        </row>
        <row r="3519">
          <cell r="A3519" t="str">
            <v>30135140001550</v>
          </cell>
          <cell r="B3519" t="str">
            <v>PS MSCI EUROPE DIV GROWER</v>
          </cell>
          <cell r="C3519" t="str">
            <v>RECLAIMS RECEIVABLE</v>
          </cell>
          <cell r="D3519">
            <v>42255.51</v>
          </cell>
          <cell r="E3519">
            <v>43616</v>
          </cell>
          <cell r="F3519">
            <v>43808</v>
          </cell>
        </row>
        <row r="3520">
          <cell r="A3520" t="str">
            <v>30135140001850</v>
          </cell>
          <cell r="B3520" t="str">
            <v>PS MSCI EUROPE DIV GROWER</v>
          </cell>
          <cell r="C3520" t="str">
            <v>TOTAL ASSETS</v>
          </cell>
          <cell r="D3520">
            <v>8415722.9900000002</v>
          </cell>
          <cell r="E3520">
            <v>43616</v>
          </cell>
          <cell r="F3520">
            <v>43808</v>
          </cell>
        </row>
        <row r="3521">
          <cell r="A3521" t="str">
            <v>3013514000AE50300000</v>
          </cell>
          <cell r="B3521" t="str">
            <v>PS MSCI EUROPE DIV GROWER</v>
          </cell>
          <cell r="C3521" t="str">
            <v>ACCRUED PROFESSIONAL FEES</v>
          </cell>
          <cell r="D3521">
            <v>14.21</v>
          </cell>
          <cell r="E3521">
            <v>43616</v>
          </cell>
          <cell r="F3521">
            <v>43808</v>
          </cell>
        </row>
        <row r="3522">
          <cell r="A3522" t="str">
            <v>3013514000AE50700000</v>
          </cell>
          <cell r="B3522" t="str">
            <v>PS MSCI EUROPE DIV GROWER</v>
          </cell>
          <cell r="C3522" t="str">
            <v>ACCRUED DIRECTORS/TRUSTEE FEE</v>
          </cell>
          <cell r="D3522">
            <v>60.38</v>
          </cell>
          <cell r="E3522">
            <v>43616</v>
          </cell>
          <cell r="F3522">
            <v>43808</v>
          </cell>
        </row>
        <row r="3523">
          <cell r="A3523" t="str">
            <v>3013514000AE50810000</v>
          </cell>
          <cell r="B3523" t="str">
            <v>PS MSCI EUROPE DIV GROWER</v>
          </cell>
          <cell r="C3523" t="str">
            <v>ACCRUED MANAGEMENT FEES (VARIABLE)</v>
          </cell>
          <cell r="D3523">
            <v>4882.79</v>
          </cell>
          <cell r="E3523">
            <v>43616</v>
          </cell>
          <cell r="F3523">
            <v>43808</v>
          </cell>
        </row>
        <row r="3524">
          <cell r="A3524" t="str">
            <v>3013514000AE53060000</v>
          </cell>
          <cell r="B3524" t="str">
            <v>PS MSCI EUROPE DIV GROWER</v>
          </cell>
          <cell r="C3524" t="str">
            <v>ACCRUED CCO EXPENSE</v>
          </cell>
          <cell r="D3524">
            <v>83.46</v>
          </cell>
          <cell r="E3524">
            <v>43616</v>
          </cell>
          <cell r="F3524">
            <v>43808</v>
          </cell>
        </row>
        <row r="3525">
          <cell r="A3525" t="str">
            <v>3013514000AE84240000</v>
          </cell>
          <cell r="B3525" t="str">
            <v>PS MSCI EUROPE DIV GROWER</v>
          </cell>
          <cell r="C3525" t="str">
            <v>ACCRUED PROFESSIONAL FEES OOP</v>
          </cell>
          <cell r="D3525">
            <v>-0.69</v>
          </cell>
          <cell r="E3525">
            <v>43616</v>
          </cell>
          <cell r="F3525">
            <v>43808</v>
          </cell>
        </row>
        <row r="3526">
          <cell r="A3526" t="str">
            <v>30135140002150</v>
          </cell>
          <cell r="B3526" t="str">
            <v>PS MSCI EUROPE DIV GROWER</v>
          </cell>
          <cell r="C3526" t="str">
            <v>SUBTOTAL</v>
          </cell>
          <cell r="D3526">
            <v>5040.1499999999996</v>
          </cell>
          <cell r="E3526">
            <v>43616</v>
          </cell>
          <cell r="F3526">
            <v>43808</v>
          </cell>
        </row>
        <row r="3527">
          <cell r="A3527" t="str">
            <v>30135140002550</v>
          </cell>
          <cell r="B3527" t="str">
            <v>PS MSCI EUROPE DIV GROWER</v>
          </cell>
          <cell r="C3527" t="str">
            <v>TOTAL LIABILITIES</v>
          </cell>
          <cell r="D3527">
            <v>5040.1499999999996</v>
          </cell>
          <cell r="E3527">
            <v>43616</v>
          </cell>
          <cell r="F3527">
            <v>43808</v>
          </cell>
        </row>
        <row r="3528">
          <cell r="A3528" t="str">
            <v>30135140002600</v>
          </cell>
          <cell r="B3528" t="str">
            <v>PS MSCI EUROPE DIV GROWER</v>
          </cell>
          <cell r="C3528" t="str">
            <v>TOTAL NET ASSETS AT MARKET</v>
          </cell>
          <cell r="D3528">
            <v>8410682.8399999999</v>
          </cell>
          <cell r="E3528">
            <v>43616</v>
          </cell>
          <cell r="F3528">
            <v>43808</v>
          </cell>
        </row>
        <row r="3529">
          <cell r="A3529" t="str">
            <v>30135140002650</v>
          </cell>
          <cell r="B3529" t="str">
            <v>PS MSCI EUROPE DIV GROWER</v>
          </cell>
          <cell r="C3529" t="str">
            <v>FUND SHARES OUTSTANDING</v>
          </cell>
          <cell r="D3529">
            <v>195001</v>
          </cell>
          <cell r="E3529">
            <v>43616</v>
          </cell>
          <cell r="F3529">
            <v>43808</v>
          </cell>
        </row>
        <row r="3530">
          <cell r="A3530" t="str">
            <v>30135140002700</v>
          </cell>
          <cell r="B3530" t="str">
            <v>PS MSCI EUROPE DIV GROWER</v>
          </cell>
          <cell r="C3530" t="str">
            <v>NET ASSET VALUE</v>
          </cell>
          <cell r="D3530">
            <v>43.131489999999999</v>
          </cell>
          <cell r="E3530">
            <v>43616</v>
          </cell>
          <cell r="F3530">
            <v>43808</v>
          </cell>
        </row>
        <row r="3531">
          <cell r="A3531" t="str">
            <v>30135140002750</v>
          </cell>
          <cell r="B3531" t="str">
            <v>PS MSCI EUROPE DIV GROWER</v>
          </cell>
          <cell r="C3531" t="str">
            <v>NET ASSET VALUE (ROUNDED)</v>
          </cell>
          <cell r="D3531">
            <v>43.13</v>
          </cell>
          <cell r="E3531">
            <v>43616</v>
          </cell>
          <cell r="F3531">
            <v>43808</v>
          </cell>
        </row>
        <row r="3532">
          <cell r="A3532" t="str">
            <v>30135140002800</v>
          </cell>
          <cell r="B3532" t="str">
            <v>PS MSCI EUROPE DIV GROWER</v>
          </cell>
          <cell r="C3532" t="str">
            <v>SUBSCRIPTIONS</v>
          </cell>
          <cell r="D3532">
            <v>20797770</v>
          </cell>
          <cell r="E3532">
            <v>43616</v>
          </cell>
          <cell r="F3532">
            <v>43808</v>
          </cell>
        </row>
        <row r="3533">
          <cell r="A3533" t="str">
            <v>30135140002950</v>
          </cell>
          <cell r="B3533" t="str">
            <v>PS MSCI EUROPE DIV GROWER</v>
          </cell>
          <cell r="C3533" t="str">
            <v>REDEMPTIONS</v>
          </cell>
          <cell r="D3533">
            <v>-12636601.939999999</v>
          </cell>
          <cell r="E3533">
            <v>43616</v>
          </cell>
          <cell r="F3533">
            <v>43808</v>
          </cell>
        </row>
        <row r="3534">
          <cell r="A3534" t="str">
            <v>30135140003100</v>
          </cell>
          <cell r="B3534" t="str">
            <v>PS MSCI EUROPE DIV GROWER</v>
          </cell>
          <cell r="C3534" t="str">
            <v>SUBTOTAL</v>
          </cell>
          <cell r="D3534">
            <v>8161168.0599999996</v>
          </cell>
          <cell r="E3534">
            <v>43616</v>
          </cell>
          <cell r="F3534">
            <v>43808</v>
          </cell>
        </row>
        <row r="3535">
          <cell r="A3535" t="str">
            <v>30135140003150</v>
          </cell>
          <cell r="B3535" t="str">
            <v>PS MSCI EUROPE DIV GROWER</v>
          </cell>
          <cell r="C3535" t="str">
            <v>UNDISTRIBUTED GAIN/LOSS PRIOR</v>
          </cell>
          <cell r="D3535">
            <v>-135284</v>
          </cell>
          <cell r="E3535">
            <v>43616</v>
          </cell>
          <cell r="F3535">
            <v>43808</v>
          </cell>
        </row>
        <row r="3536">
          <cell r="A3536" t="str">
            <v>30135140003200</v>
          </cell>
          <cell r="B3536" t="str">
            <v>PS MSCI EUROPE DIV GROWER</v>
          </cell>
          <cell r="C3536" t="str">
            <v>ADJ TO BEG BAL (GAIN/LOSS)</v>
          </cell>
          <cell r="D3536">
            <v>-232442.02</v>
          </cell>
          <cell r="E3536">
            <v>43616</v>
          </cell>
          <cell r="F3536">
            <v>43808</v>
          </cell>
        </row>
        <row r="3537">
          <cell r="A3537" t="str">
            <v>30135140003250</v>
          </cell>
          <cell r="B3537" t="str">
            <v>PS MSCI EUROPE DIV GROWER</v>
          </cell>
          <cell r="C3537" t="str">
            <v>ADJUSTED UND GAIN/LOSS PRIOR</v>
          </cell>
          <cell r="D3537">
            <v>-367726.02</v>
          </cell>
          <cell r="E3537">
            <v>43616</v>
          </cell>
          <cell r="F3537">
            <v>43808</v>
          </cell>
        </row>
        <row r="3538">
          <cell r="A3538" t="str">
            <v>30135140003350</v>
          </cell>
          <cell r="B3538" t="str">
            <v>PS MSCI EUROPE DIV GROWER</v>
          </cell>
          <cell r="C3538" t="str">
            <v>UNDISTRIBUTED INCOME PRIOR</v>
          </cell>
          <cell r="D3538">
            <v>75425.98</v>
          </cell>
          <cell r="E3538">
            <v>43616</v>
          </cell>
          <cell r="F3538">
            <v>43808</v>
          </cell>
        </row>
        <row r="3539">
          <cell r="A3539" t="str">
            <v>30135140003400</v>
          </cell>
          <cell r="B3539" t="str">
            <v>PS MSCI EUROPE DIV GROWER</v>
          </cell>
          <cell r="C3539" t="str">
            <v>ADJ TO BEG BAL (INCOME)</v>
          </cell>
          <cell r="D3539">
            <v>23058.19</v>
          </cell>
          <cell r="E3539">
            <v>43616</v>
          </cell>
          <cell r="F3539">
            <v>43808</v>
          </cell>
        </row>
        <row r="3540">
          <cell r="A3540" t="str">
            <v>30135140003450</v>
          </cell>
          <cell r="B3540" t="str">
            <v>PS MSCI EUROPE DIV GROWER</v>
          </cell>
          <cell r="C3540" t="str">
            <v>ADJUSTED UND INCOME PRIOR</v>
          </cell>
          <cell r="D3540">
            <v>98484.17</v>
          </cell>
          <cell r="E3540">
            <v>43616</v>
          </cell>
          <cell r="F3540">
            <v>43808</v>
          </cell>
        </row>
        <row r="3541">
          <cell r="A3541" t="str">
            <v>30135140003500</v>
          </cell>
          <cell r="B3541" t="str">
            <v>PS MSCI EUROPE DIV GROWER</v>
          </cell>
          <cell r="C3541" t="str">
            <v>DISTRIBUTED INCOME</v>
          </cell>
          <cell r="D3541">
            <v>-167210.79</v>
          </cell>
          <cell r="E3541">
            <v>43616</v>
          </cell>
          <cell r="F3541">
            <v>43808</v>
          </cell>
        </row>
        <row r="3542">
          <cell r="A3542" t="str">
            <v>30135140003600</v>
          </cell>
          <cell r="B3542" t="str">
            <v>PS MSCI EUROPE DIV GROWER</v>
          </cell>
          <cell r="C3542" t="str">
            <v>TOTAL CAPITAL</v>
          </cell>
          <cell r="D3542">
            <v>7724715.4199999999</v>
          </cell>
          <cell r="E3542">
            <v>43616</v>
          </cell>
          <cell r="F3542">
            <v>43808</v>
          </cell>
        </row>
        <row r="3543">
          <cell r="A3543" t="str">
            <v>3013514000I9001</v>
          </cell>
          <cell r="B3543" t="str">
            <v>PS MSCI EUROPE DIV GROWER</v>
          </cell>
          <cell r="C3543" t="str">
            <v>DIVIDEND INCOME - U.S.</v>
          </cell>
          <cell r="D3543">
            <v>-291.67</v>
          </cell>
          <cell r="E3543">
            <v>43616</v>
          </cell>
          <cell r="F3543">
            <v>43808</v>
          </cell>
        </row>
        <row r="3544">
          <cell r="A3544" t="str">
            <v>3013514000I9010</v>
          </cell>
          <cell r="B3544" t="str">
            <v>PS MSCI EUROPE DIV GROWER</v>
          </cell>
          <cell r="C3544" t="str">
            <v>DIVIDEND INCOME - NON-U.S.</v>
          </cell>
          <cell r="D3544">
            <v>98362.5</v>
          </cell>
          <cell r="E3544">
            <v>43616</v>
          </cell>
          <cell r="F3544">
            <v>43808</v>
          </cell>
        </row>
        <row r="3545">
          <cell r="A3545" t="str">
            <v>3013514000I9070</v>
          </cell>
          <cell r="B3545" t="str">
            <v>PS MSCI EUROPE DIV GROWER</v>
          </cell>
          <cell r="C3545" t="str">
            <v>INTEREST INCOME - OTHER</v>
          </cell>
          <cell r="D3545">
            <v>189.27</v>
          </cell>
          <cell r="E3545">
            <v>43616</v>
          </cell>
          <cell r="F3545">
            <v>43808</v>
          </cell>
        </row>
        <row r="3546">
          <cell r="A3546" t="str">
            <v>3013514000I9071</v>
          </cell>
          <cell r="B3546" t="str">
            <v>PS MSCI EUROPE DIV GROWER</v>
          </cell>
          <cell r="C3546" t="str">
            <v>INTEREST INCOME ON CURRENCY</v>
          </cell>
          <cell r="D3546">
            <v>-27.4</v>
          </cell>
          <cell r="E3546">
            <v>43616</v>
          </cell>
          <cell r="F3546">
            <v>43808</v>
          </cell>
        </row>
        <row r="3547">
          <cell r="A3547" t="str">
            <v>30135140003650</v>
          </cell>
          <cell r="B3547" t="str">
            <v>PS MSCI EUROPE DIV GROWER</v>
          </cell>
          <cell r="C3547" t="str">
            <v>SUBTOTAL</v>
          </cell>
          <cell r="D3547">
            <v>98232.7</v>
          </cell>
          <cell r="E3547">
            <v>43616</v>
          </cell>
          <cell r="F3547">
            <v>43808</v>
          </cell>
        </row>
        <row r="3548">
          <cell r="A3548" t="str">
            <v>3013514000FT9001</v>
          </cell>
          <cell r="B3548" t="str">
            <v>PS MSCI EUROPE DIV GROWER</v>
          </cell>
          <cell r="C3548" t="str">
            <v>FOREIGN TAX DIVIDEND INCOME - U.S.</v>
          </cell>
          <cell r="D3548">
            <v>87.5</v>
          </cell>
          <cell r="E3548">
            <v>43616</v>
          </cell>
          <cell r="F3548">
            <v>43808</v>
          </cell>
        </row>
        <row r="3549">
          <cell r="A3549" t="str">
            <v>3013514000FT9010</v>
          </cell>
          <cell r="B3549" t="str">
            <v>PS MSCI EUROPE DIV GROWER</v>
          </cell>
          <cell r="C3549" t="str">
            <v>FOREIGN TAX DIVIDEND INCOME - NON-U.S.</v>
          </cell>
          <cell r="D3549">
            <v>-2908.12</v>
          </cell>
          <cell r="E3549">
            <v>43616</v>
          </cell>
          <cell r="F3549">
            <v>43808</v>
          </cell>
        </row>
        <row r="3550">
          <cell r="A3550" t="str">
            <v>30135140003950</v>
          </cell>
          <cell r="B3550" t="str">
            <v>PS MSCI EUROPE DIV GROWER</v>
          </cell>
          <cell r="C3550" t="str">
            <v>SUBTOTAL</v>
          </cell>
          <cell r="D3550">
            <v>-2820.62</v>
          </cell>
          <cell r="E3550">
            <v>43616</v>
          </cell>
          <cell r="F3550">
            <v>43808</v>
          </cell>
        </row>
        <row r="3551">
          <cell r="A3551" t="str">
            <v>30135140004000</v>
          </cell>
          <cell r="B3551" t="str">
            <v>PS MSCI EUROPE DIV GROWER</v>
          </cell>
          <cell r="C3551" t="str">
            <v>TOTAL INCOME</v>
          </cell>
          <cell r="D3551">
            <v>95412.08</v>
          </cell>
          <cell r="E3551">
            <v>43616</v>
          </cell>
          <cell r="F3551">
            <v>43808</v>
          </cell>
        </row>
        <row r="3552">
          <cell r="A3552" t="str">
            <v>3013514000E50300000</v>
          </cell>
          <cell r="B3552" t="str">
            <v>PS MSCI EUROPE DIV GROWER</v>
          </cell>
          <cell r="C3552" t="str">
            <v>PROFESSIONAL FEES</v>
          </cell>
          <cell r="D3552">
            <v>-23.57</v>
          </cell>
          <cell r="E3552">
            <v>43616</v>
          </cell>
          <cell r="F3552">
            <v>43808</v>
          </cell>
        </row>
        <row r="3553">
          <cell r="A3553" t="str">
            <v>3013514000E50700000</v>
          </cell>
          <cell r="B3553" t="str">
            <v>PS MSCI EUROPE DIV GROWER</v>
          </cell>
          <cell r="C3553" t="str">
            <v>DIRECTORS/TRUSTEE FEE</v>
          </cell>
          <cell r="D3553">
            <v>-97.51</v>
          </cell>
          <cell r="E3553">
            <v>43616</v>
          </cell>
          <cell r="F3553">
            <v>43808</v>
          </cell>
        </row>
        <row r="3554">
          <cell r="A3554" t="str">
            <v>3013514000E50810000</v>
          </cell>
          <cell r="B3554" t="str">
            <v>PS MSCI EUROPE DIV GROWER</v>
          </cell>
          <cell r="C3554" t="str">
            <v>MANAGEMENT FEES (VARIABLE)</v>
          </cell>
          <cell r="D3554">
            <v>-23836.28</v>
          </cell>
          <cell r="E3554">
            <v>43616</v>
          </cell>
          <cell r="F3554">
            <v>43808</v>
          </cell>
        </row>
        <row r="3555">
          <cell r="A3555" t="str">
            <v>3013514000E53060000</v>
          </cell>
          <cell r="B3555" t="str">
            <v>PS MSCI EUROPE DIV GROWER</v>
          </cell>
          <cell r="C3555" t="str">
            <v>CCO EXPENSE</v>
          </cell>
          <cell r="D3555">
            <v>-41.98</v>
          </cell>
          <cell r="E3555">
            <v>43616</v>
          </cell>
          <cell r="F3555">
            <v>43808</v>
          </cell>
        </row>
        <row r="3556">
          <cell r="A3556" t="str">
            <v>30135140004060</v>
          </cell>
          <cell r="B3556" t="str">
            <v>PS MSCI EUROPE DIV GROWER</v>
          </cell>
          <cell r="C3556" t="str">
            <v>TOTAL EXPENSES</v>
          </cell>
          <cell r="D3556">
            <v>-23999.34</v>
          </cell>
          <cell r="E3556">
            <v>43616</v>
          </cell>
          <cell r="F3556">
            <v>43808</v>
          </cell>
        </row>
        <row r="3557">
          <cell r="A3557" t="str">
            <v>30135140004100</v>
          </cell>
          <cell r="B3557" t="str">
            <v>PS MSCI EUROPE DIV GROWER</v>
          </cell>
          <cell r="C3557" t="str">
            <v>TOTAL NET INCOME</v>
          </cell>
          <cell r="D3557">
            <v>71412.740000000005</v>
          </cell>
          <cell r="E3557">
            <v>43616</v>
          </cell>
          <cell r="F3557">
            <v>43808</v>
          </cell>
        </row>
        <row r="3558">
          <cell r="A3558" t="str">
            <v>30135140004150</v>
          </cell>
          <cell r="B3558" t="str">
            <v>PS MSCI EUROPE DIV GROWER</v>
          </cell>
          <cell r="C3558" t="str">
            <v>INVESTMENT SHORT SHORT GAIN</v>
          </cell>
          <cell r="D3558">
            <v>26031.93</v>
          </cell>
          <cell r="E3558">
            <v>43616</v>
          </cell>
          <cell r="F3558">
            <v>43808</v>
          </cell>
        </row>
        <row r="3559">
          <cell r="A3559" t="str">
            <v>30135140004200</v>
          </cell>
          <cell r="B3559" t="str">
            <v>PS MSCI EUROPE DIV GROWER</v>
          </cell>
          <cell r="C3559" t="str">
            <v>INVESTMENT SHORT TERM GAIN</v>
          </cell>
          <cell r="D3559">
            <v>124475.62</v>
          </cell>
          <cell r="E3559">
            <v>43616</v>
          </cell>
          <cell r="F3559">
            <v>43808</v>
          </cell>
        </row>
        <row r="3560">
          <cell r="A3560" t="str">
            <v>30135140004250</v>
          </cell>
          <cell r="B3560" t="str">
            <v>PS MSCI EUROPE DIV GROWER</v>
          </cell>
          <cell r="C3560" t="str">
            <v>INVESTMENT SHORT TERM LOSS</v>
          </cell>
          <cell r="D3560">
            <v>-19008.39</v>
          </cell>
          <cell r="E3560">
            <v>43616</v>
          </cell>
          <cell r="F3560">
            <v>43808</v>
          </cell>
        </row>
        <row r="3561">
          <cell r="A3561" t="str">
            <v>30135140004360</v>
          </cell>
          <cell r="B3561" t="str">
            <v>PS MSCI EUROPE DIV GROWER</v>
          </cell>
          <cell r="C3561" t="str">
            <v>INVESTMENT LONG 20% GAIN</v>
          </cell>
          <cell r="D3561">
            <v>451723.87</v>
          </cell>
          <cell r="E3561">
            <v>43616</v>
          </cell>
          <cell r="F3561">
            <v>43808</v>
          </cell>
        </row>
        <row r="3562">
          <cell r="A3562" t="str">
            <v>30135140004370</v>
          </cell>
          <cell r="B3562" t="str">
            <v>PS MSCI EUROPE DIV GROWER</v>
          </cell>
          <cell r="C3562" t="str">
            <v>INVESTMENT LONG 20% LOSS</v>
          </cell>
          <cell r="D3562">
            <v>-514766.46</v>
          </cell>
          <cell r="E3562">
            <v>43616</v>
          </cell>
          <cell r="F3562">
            <v>43808</v>
          </cell>
        </row>
        <row r="3563">
          <cell r="A3563" t="str">
            <v>30135140004450</v>
          </cell>
          <cell r="B3563" t="str">
            <v>PS MSCI EUROPE DIV GROWER</v>
          </cell>
          <cell r="C3563" t="str">
            <v>SUBTOTAL</v>
          </cell>
          <cell r="D3563">
            <v>68456.570000000007</v>
          </cell>
          <cell r="E3563">
            <v>43616</v>
          </cell>
          <cell r="F3563">
            <v>43808</v>
          </cell>
        </row>
        <row r="3564">
          <cell r="A3564" t="str">
            <v>30135140004500</v>
          </cell>
          <cell r="B3564" t="str">
            <v>PS MSCI EUROPE DIV GROWER</v>
          </cell>
          <cell r="C3564" t="str">
            <v>CURRENCY GAIN/LOSS</v>
          </cell>
          <cell r="D3564">
            <v>-917.67</v>
          </cell>
          <cell r="E3564">
            <v>43616</v>
          </cell>
          <cell r="F3564">
            <v>43808</v>
          </cell>
        </row>
        <row r="3565">
          <cell r="A3565" t="str">
            <v>30135140004550</v>
          </cell>
          <cell r="B3565" t="str">
            <v>PS MSCI EUROPE DIV GROWER</v>
          </cell>
          <cell r="C3565" t="str">
            <v>INCOME EXCHANGE GAIN/LOSS</v>
          </cell>
          <cell r="D3565">
            <v>-341.76</v>
          </cell>
          <cell r="E3565">
            <v>43616</v>
          </cell>
          <cell r="F3565">
            <v>43808</v>
          </cell>
        </row>
        <row r="3566">
          <cell r="A3566" t="str">
            <v>30135140004650</v>
          </cell>
          <cell r="B3566" t="str">
            <v>PS MSCI EUROPE DIV GROWER</v>
          </cell>
          <cell r="C3566" t="str">
            <v>RECEIVABLES/PAYABLES EXCHANGE GAIN/LOSS</v>
          </cell>
          <cell r="D3566">
            <v>1229.6199999999999</v>
          </cell>
          <cell r="E3566">
            <v>43616</v>
          </cell>
          <cell r="F3566">
            <v>43808</v>
          </cell>
        </row>
        <row r="3567">
          <cell r="A3567" t="str">
            <v>30135140004750</v>
          </cell>
          <cell r="B3567" t="str">
            <v>PS MSCI EUROPE DIV GROWER</v>
          </cell>
          <cell r="C3567" t="str">
            <v>SUBTOTAL</v>
          </cell>
          <cell r="D3567">
            <v>-29.81</v>
          </cell>
          <cell r="E3567">
            <v>43616</v>
          </cell>
          <cell r="F3567">
            <v>43808</v>
          </cell>
        </row>
        <row r="3568">
          <cell r="A3568" t="str">
            <v>30135140005400</v>
          </cell>
          <cell r="B3568" t="str">
            <v>PS MSCI EUROPE DIV GROWER</v>
          </cell>
          <cell r="C3568" t="str">
            <v>TOTAL GAIN/LOSS</v>
          </cell>
          <cell r="D3568">
            <v>68426.759999999995</v>
          </cell>
          <cell r="E3568">
            <v>43616</v>
          </cell>
          <cell r="F3568">
            <v>43808</v>
          </cell>
        </row>
        <row r="3569">
          <cell r="A3569" t="str">
            <v>30135140005450</v>
          </cell>
          <cell r="B3569" t="str">
            <v>PS MSCI EUROPE DIV GROWER</v>
          </cell>
          <cell r="C3569" t="str">
            <v>INVESTMENTS</v>
          </cell>
          <cell r="D3569">
            <v>546842.81000000006</v>
          </cell>
          <cell r="E3569">
            <v>43616</v>
          </cell>
          <cell r="F3569">
            <v>43808</v>
          </cell>
        </row>
        <row r="3570">
          <cell r="A3570" t="str">
            <v>30135140005650</v>
          </cell>
          <cell r="B3570" t="str">
            <v>PS MSCI EUROPE DIV GROWER</v>
          </cell>
          <cell r="C3570" t="str">
            <v>TOTAL UNREALIZED GAIN/LOSS - INVESTMENTS</v>
          </cell>
          <cell r="D3570">
            <v>546842.81000000006</v>
          </cell>
          <cell r="E3570">
            <v>43616</v>
          </cell>
          <cell r="F3570">
            <v>43808</v>
          </cell>
        </row>
        <row r="3571">
          <cell r="A3571" t="str">
            <v>30135140005700</v>
          </cell>
          <cell r="B3571" t="str">
            <v>PS MSCI EUROPE DIV GROWER</v>
          </cell>
          <cell r="C3571" t="str">
            <v>FOREIGN CURRENCY</v>
          </cell>
          <cell r="D3571">
            <v>15.06</v>
          </cell>
          <cell r="E3571">
            <v>43616</v>
          </cell>
          <cell r="F3571">
            <v>43808</v>
          </cell>
        </row>
        <row r="3572">
          <cell r="A3572" t="str">
            <v>30135140005800</v>
          </cell>
          <cell r="B3572" t="str">
            <v>PS MSCI EUROPE DIV GROWER</v>
          </cell>
          <cell r="C3572" t="str">
            <v>INCOME</v>
          </cell>
          <cell r="D3572">
            <v>46.48</v>
          </cell>
          <cell r="E3572">
            <v>43616</v>
          </cell>
          <cell r="F3572">
            <v>43808</v>
          </cell>
        </row>
        <row r="3573">
          <cell r="A3573" t="str">
            <v>30135140005900</v>
          </cell>
          <cell r="B3573" t="str">
            <v>PS MSCI EUROPE DIV GROWER</v>
          </cell>
          <cell r="C3573" t="str">
            <v>RECEIVABLES/PAYABLES</v>
          </cell>
          <cell r="D3573">
            <v>-776.43</v>
          </cell>
          <cell r="E3573">
            <v>43616</v>
          </cell>
          <cell r="F3573">
            <v>43808</v>
          </cell>
        </row>
        <row r="3574">
          <cell r="A3574" t="str">
            <v>30135140005950</v>
          </cell>
          <cell r="B3574" t="str">
            <v>PS MSCI EUROPE DIV GROWER</v>
          </cell>
          <cell r="C3574" t="str">
            <v>TOTAL UNREALIZED GAIN/LOSS - CURRENCY</v>
          </cell>
          <cell r="D3574">
            <v>-714.89</v>
          </cell>
          <cell r="E3574">
            <v>43616</v>
          </cell>
          <cell r="F3574">
            <v>43808</v>
          </cell>
        </row>
        <row r="3575">
          <cell r="A3575" t="str">
            <v>30135140006000</v>
          </cell>
          <cell r="B3575" t="str">
            <v>PS MSCI EUROPE DIV GROWER</v>
          </cell>
          <cell r="C3575" t="str">
            <v>TOTAL EQUITY</v>
          </cell>
          <cell r="D3575">
            <v>8410682.8399999999</v>
          </cell>
          <cell r="E3575">
            <v>43616</v>
          </cell>
          <cell r="F3575">
            <v>43808</v>
          </cell>
        </row>
        <row r="3576">
          <cell r="A3576" t="str">
            <v>30135140006050</v>
          </cell>
          <cell r="B3576" t="str">
            <v>PS MSCI EUROPE DIV GROWER</v>
          </cell>
          <cell r="C3576" t="str">
            <v>BALANCE</v>
          </cell>
          <cell r="D3576">
            <v>0</v>
          </cell>
          <cell r="E3576">
            <v>43616</v>
          </cell>
          <cell r="F3576">
            <v>43808</v>
          </cell>
        </row>
        <row r="3577">
          <cell r="A3577" t="str">
            <v>3013517400S1000</v>
          </cell>
          <cell r="B3577" t="str">
            <v>PS S&amp;P500 EX ENERGY ETF</v>
          </cell>
          <cell r="C3577" t="str">
            <v>EQUITIES</v>
          </cell>
          <cell r="D3577">
            <v>11679898.68</v>
          </cell>
          <cell r="E3577">
            <v>43616</v>
          </cell>
          <cell r="F3577">
            <v>43808</v>
          </cell>
        </row>
        <row r="3578">
          <cell r="A3578" t="str">
            <v>3013517400S4000</v>
          </cell>
          <cell r="B3578" t="str">
            <v>PS S&amp;P500 EX ENERGY ETF</v>
          </cell>
          <cell r="C3578" t="str">
            <v>CASH EQUIVALENTS</v>
          </cell>
          <cell r="D3578">
            <v>31284.48</v>
          </cell>
          <cell r="E3578">
            <v>43616</v>
          </cell>
          <cell r="F3578">
            <v>43808</v>
          </cell>
        </row>
        <row r="3579">
          <cell r="A3579" t="str">
            <v>30135174001000</v>
          </cell>
          <cell r="B3579" t="str">
            <v>PS S&amp;P500 EX ENERGY ETF</v>
          </cell>
          <cell r="C3579" t="str">
            <v>TOTAL INVESTMENTS</v>
          </cell>
          <cell r="D3579">
            <v>11711183.16</v>
          </cell>
          <cell r="E3579">
            <v>43616</v>
          </cell>
          <cell r="F3579">
            <v>43808</v>
          </cell>
        </row>
        <row r="3580">
          <cell r="A3580" t="str">
            <v>30135174001050</v>
          </cell>
          <cell r="B3580" t="str">
            <v>PS S&amp;P500 EX ENERGY ETF</v>
          </cell>
          <cell r="C3580" t="str">
            <v>CASH</v>
          </cell>
          <cell r="D3580">
            <v>-3160.06</v>
          </cell>
          <cell r="E3580">
            <v>43616</v>
          </cell>
          <cell r="F3580">
            <v>43808</v>
          </cell>
        </row>
        <row r="3581">
          <cell r="A3581" t="str">
            <v>3013517400AI9001</v>
          </cell>
          <cell r="B3581" t="str">
            <v>PS S&amp;P500 EX ENERGY ETF</v>
          </cell>
          <cell r="C3581" t="str">
            <v>ACCRUED DIVIDEND INCOME - U.S.</v>
          </cell>
          <cell r="D3581">
            <v>13930.08</v>
          </cell>
          <cell r="E3581">
            <v>43616</v>
          </cell>
          <cell r="F3581">
            <v>43808</v>
          </cell>
        </row>
        <row r="3582">
          <cell r="A3582" t="str">
            <v>3013517400AI9010</v>
          </cell>
          <cell r="B3582" t="str">
            <v>PS S&amp;P500 EX ENERGY ETF</v>
          </cell>
          <cell r="C3582" t="str">
            <v>ACCRUED DIVIDEND INCOME - NON-U.S.</v>
          </cell>
          <cell r="D3582">
            <v>470.19</v>
          </cell>
          <cell r="E3582">
            <v>43616</v>
          </cell>
          <cell r="F3582">
            <v>43808</v>
          </cell>
        </row>
        <row r="3583">
          <cell r="A3583" t="str">
            <v>3013517400AI9070</v>
          </cell>
          <cell r="B3583" t="str">
            <v>PS S&amp;P500 EX ENERGY ETF</v>
          </cell>
          <cell r="C3583" t="str">
            <v>ACCRUED INTEREST INCOME - OTHER</v>
          </cell>
          <cell r="D3583">
            <v>1.28</v>
          </cell>
          <cell r="E3583">
            <v>43616</v>
          </cell>
          <cell r="F3583">
            <v>43808</v>
          </cell>
        </row>
        <row r="3584">
          <cell r="A3584" t="str">
            <v>30135174001200</v>
          </cell>
          <cell r="B3584" t="str">
            <v>PS S&amp;P500 EX ENERGY ETF</v>
          </cell>
          <cell r="C3584" t="str">
            <v>SUBTOTAL</v>
          </cell>
          <cell r="D3584">
            <v>14401.55</v>
          </cell>
          <cell r="E3584">
            <v>43616</v>
          </cell>
          <cell r="F3584">
            <v>43808</v>
          </cell>
        </row>
        <row r="3585">
          <cell r="A3585" t="str">
            <v>3013517400PD9100</v>
          </cell>
          <cell r="B3585" t="str">
            <v>PS S&amp;P500 EX ENERGY ETF</v>
          </cell>
          <cell r="C3585" t="str">
            <v>PAST DUE SECURITY LENDING INCOME</v>
          </cell>
          <cell r="D3585">
            <v>0.96</v>
          </cell>
          <cell r="E3585">
            <v>43616</v>
          </cell>
          <cell r="F3585">
            <v>43808</v>
          </cell>
        </row>
        <row r="3586">
          <cell r="A3586" t="str">
            <v>30135174001500</v>
          </cell>
          <cell r="B3586" t="str">
            <v>PS S&amp;P500 EX ENERGY ETF</v>
          </cell>
          <cell r="C3586" t="str">
            <v>SUBTOTAL</v>
          </cell>
          <cell r="D3586">
            <v>0.96</v>
          </cell>
          <cell r="E3586">
            <v>43616</v>
          </cell>
          <cell r="F3586">
            <v>43808</v>
          </cell>
        </row>
        <row r="3587">
          <cell r="A3587" t="str">
            <v>30135174001850</v>
          </cell>
          <cell r="B3587" t="str">
            <v>PS S&amp;P500 EX ENERGY ETF</v>
          </cell>
          <cell r="C3587" t="str">
            <v>TOTAL ASSETS</v>
          </cell>
          <cell r="D3587">
            <v>11722425.609999999</v>
          </cell>
          <cell r="E3587">
            <v>43616</v>
          </cell>
          <cell r="F3587">
            <v>43808</v>
          </cell>
        </row>
        <row r="3588">
          <cell r="A3588" t="str">
            <v>30135174002050</v>
          </cell>
          <cell r="B3588" t="str">
            <v>PS S&amp;P500 EX ENERGY ETF</v>
          </cell>
          <cell r="C3588" t="str">
            <v>SECURITIES PURCHASED PAYABLE</v>
          </cell>
          <cell r="D3588">
            <v>5529.96</v>
          </cell>
          <cell r="E3588">
            <v>43616</v>
          </cell>
          <cell r="F3588">
            <v>43808</v>
          </cell>
        </row>
        <row r="3589">
          <cell r="A3589" t="str">
            <v>3013517400AE50300000</v>
          </cell>
          <cell r="B3589" t="str">
            <v>PS S&amp;P500 EX ENERGY ETF</v>
          </cell>
          <cell r="C3589" t="str">
            <v>ACCRUED PROFESSIONAL FEES</v>
          </cell>
          <cell r="D3589">
            <v>12.27</v>
          </cell>
          <cell r="E3589">
            <v>43616</v>
          </cell>
          <cell r="F3589">
            <v>43808</v>
          </cell>
        </row>
        <row r="3590">
          <cell r="A3590" t="str">
            <v>3013517400AE50700000</v>
          </cell>
          <cell r="B3590" t="str">
            <v>PS S&amp;P500 EX ENERGY ETF</v>
          </cell>
          <cell r="C3590" t="str">
            <v>ACCRUED DIRECTORS/TRUSTEE FEE</v>
          </cell>
          <cell r="D3590">
            <v>59.06</v>
          </cell>
          <cell r="E3590">
            <v>43616</v>
          </cell>
          <cell r="F3590">
            <v>43808</v>
          </cell>
        </row>
        <row r="3591">
          <cell r="A3591" t="str">
            <v>3013517400AE50810000</v>
          </cell>
          <cell r="B3591" t="str">
            <v>PS S&amp;P500 EX ENERGY ETF</v>
          </cell>
          <cell r="C3591" t="str">
            <v>ACCRUED MANAGEMENT FEES (VARIABLE)</v>
          </cell>
          <cell r="D3591">
            <v>2596.34</v>
          </cell>
          <cell r="E3591">
            <v>43616</v>
          </cell>
          <cell r="F3591">
            <v>43808</v>
          </cell>
        </row>
        <row r="3592">
          <cell r="A3592" t="str">
            <v>3013517400AE53060000</v>
          </cell>
          <cell r="B3592" t="str">
            <v>PS S&amp;P500 EX ENERGY ETF</v>
          </cell>
          <cell r="C3592" t="str">
            <v>ACCRUED CCO EXPENSE</v>
          </cell>
          <cell r="D3592">
            <v>62.76</v>
          </cell>
          <cell r="E3592">
            <v>43616</v>
          </cell>
          <cell r="F3592">
            <v>43808</v>
          </cell>
        </row>
        <row r="3593">
          <cell r="A3593" t="str">
            <v>3013517400AE84240000</v>
          </cell>
          <cell r="B3593" t="str">
            <v>PS S&amp;P500 EX ENERGY ETF</v>
          </cell>
          <cell r="C3593" t="str">
            <v>ACCRUED PROFESSIONAL FEES OOP</v>
          </cell>
          <cell r="D3593">
            <v>-0.39</v>
          </cell>
          <cell r="E3593">
            <v>43616</v>
          </cell>
          <cell r="F3593">
            <v>43808</v>
          </cell>
        </row>
        <row r="3594">
          <cell r="A3594" t="str">
            <v>30135174002150</v>
          </cell>
          <cell r="B3594" t="str">
            <v>PS S&amp;P500 EX ENERGY ETF</v>
          </cell>
          <cell r="C3594" t="str">
            <v>SUBTOTAL</v>
          </cell>
          <cell r="D3594">
            <v>2730.04</v>
          </cell>
          <cell r="E3594">
            <v>43616</v>
          </cell>
          <cell r="F3594">
            <v>43808</v>
          </cell>
        </row>
        <row r="3595">
          <cell r="A3595" t="str">
            <v>30135174002550</v>
          </cell>
          <cell r="B3595" t="str">
            <v>PS S&amp;P500 EX ENERGY ETF</v>
          </cell>
          <cell r="C3595" t="str">
            <v>TOTAL LIABILITIES</v>
          </cell>
          <cell r="D3595">
            <v>8260</v>
          </cell>
          <cell r="E3595">
            <v>43616</v>
          </cell>
          <cell r="F3595">
            <v>43808</v>
          </cell>
        </row>
        <row r="3596">
          <cell r="A3596" t="str">
            <v>30135174002600</v>
          </cell>
          <cell r="B3596" t="str">
            <v>PS S&amp;P500 EX ENERGY ETF</v>
          </cell>
          <cell r="C3596" t="str">
            <v>TOTAL NET ASSETS AT MARKET</v>
          </cell>
          <cell r="D3596">
            <v>11714165.609999999</v>
          </cell>
          <cell r="E3596">
            <v>43616</v>
          </cell>
          <cell r="F3596">
            <v>43808</v>
          </cell>
        </row>
        <row r="3597">
          <cell r="A3597" t="str">
            <v>30135174002650</v>
          </cell>
          <cell r="B3597" t="str">
            <v>PS S&amp;P500 EX ENERGY ETF</v>
          </cell>
          <cell r="C3597" t="str">
            <v>FUND SHARES OUTSTANDING</v>
          </cell>
          <cell r="D3597">
            <v>175001</v>
          </cell>
          <cell r="E3597">
            <v>43616</v>
          </cell>
          <cell r="F3597">
            <v>43808</v>
          </cell>
        </row>
        <row r="3598">
          <cell r="A3598" t="str">
            <v>30135174002700</v>
          </cell>
          <cell r="B3598" t="str">
            <v>PS S&amp;P500 EX ENERGY ETF</v>
          </cell>
          <cell r="C3598" t="str">
            <v>NET ASSET VALUE</v>
          </cell>
          <cell r="D3598">
            <v>66.937709999999996</v>
          </cell>
          <cell r="E3598">
            <v>43616</v>
          </cell>
          <cell r="F3598">
            <v>43808</v>
          </cell>
        </row>
        <row r="3599">
          <cell r="A3599" t="str">
            <v>30135174002750</v>
          </cell>
          <cell r="B3599" t="str">
            <v>PS S&amp;P500 EX ENERGY ETF</v>
          </cell>
          <cell r="C3599" t="str">
            <v>NET ASSET VALUE (ROUNDED)</v>
          </cell>
          <cell r="D3599">
            <v>66.94</v>
          </cell>
          <cell r="E3599">
            <v>43616</v>
          </cell>
          <cell r="F3599">
            <v>43808</v>
          </cell>
        </row>
        <row r="3600">
          <cell r="A3600" t="str">
            <v>30135174002800</v>
          </cell>
          <cell r="B3600" t="str">
            <v>PS S&amp;P500 EX ENERGY ETF</v>
          </cell>
          <cell r="C3600" t="str">
            <v>SUBSCRIPTIONS</v>
          </cell>
          <cell r="D3600">
            <v>35811015.920000002</v>
          </cell>
          <cell r="E3600">
            <v>43616</v>
          </cell>
          <cell r="F3600">
            <v>43808</v>
          </cell>
        </row>
        <row r="3601">
          <cell r="A3601" t="str">
            <v>30135174002950</v>
          </cell>
          <cell r="B3601" t="str">
            <v>PS S&amp;P500 EX ENERGY ETF</v>
          </cell>
          <cell r="C3601" t="str">
            <v>REDEMPTIONS</v>
          </cell>
          <cell r="D3601">
            <v>-24516624.870000001</v>
          </cell>
          <cell r="E3601">
            <v>43616</v>
          </cell>
          <cell r="F3601">
            <v>43808</v>
          </cell>
        </row>
        <row r="3602">
          <cell r="A3602" t="str">
            <v>30135174003100</v>
          </cell>
          <cell r="B3602" t="str">
            <v>PS S&amp;P500 EX ENERGY ETF</v>
          </cell>
          <cell r="C3602" t="str">
            <v>SUBTOTAL</v>
          </cell>
          <cell r="D3602">
            <v>11294391.050000001</v>
          </cell>
          <cell r="E3602">
            <v>43616</v>
          </cell>
          <cell r="F3602">
            <v>43808</v>
          </cell>
        </row>
        <row r="3603">
          <cell r="A3603" t="str">
            <v>30135174003150</v>
          </cell>
          <cell r="B3603" t="str">
            <v>PS S&amp;P500 EX ENERGY ETF</v>
          </cell>
          <cell r="C3603" t="str">
            <v>UNDISTRIBUTED GAIN/LOSS PRIOR</v>
          </cell>
          <cell r="D3603">
            <v>2156835.44</v>
          </cell>
          <cell r="E3603">
            <v>43616</v>
          </cell>
          <cell r="F3603">
            <v>43808</v>
          </cell>
        </row>
        <row r="3604">
          <cell r="A3604" t="str">
            <v>30135174003200</v>
          </cell>
          <cell r="B3604" t="str">
            <v>PS S&amp;P500 EX ENERGY ETF</v>
          </cell>
          <cell r="C3604" t="str">
            <v>ADJ TO BEG BAL (GAIN/LOSS)</v>
          </cell>
          <cell r="D3604">
            <v>-2279362</v>
          </cell>
          <cell r="E3604">
            <v>43616</v>
          </cell>
          <cell r="F3604">
            <v>43808</v>
          </cell>
        </row>
        <row r="3605">
          <cell r="A3605" t="str">
            <v>30135174003250</v>
          </cell>
          <cell r="B3605" t="str">
            <v>PS S&amp;P500 EX ENERGY ETF</v>
          </cell>
          <cell r="C3605" t="str">
            <v>ADJUSTED UND GAIN/LOSS PRIOR</v>
          </cell>
          <cell r="D3605">
            <v>-122526.56</v>
          </cell>
          <cell r="E3605">
            <v>43616</v>
          </cell>
          <cell r="F3605">
            <v>43808</v>
          </cell>
        </row>
        <row r="3606">
          <cell r="A3606" t="str">
            <v>30135174003350</v>
          </cell>
          <cell r="B3606" t="str">
            <v>PS S&amp;P500 EX ENERGY ETF</v>
          </cell>
          <cell r="C3606" t="str">
            <v>UNDISTRIBUTED INCOME PRIOR</v>
          </cell>
          <cell r="D3606">
            <v>29022.37</v>
          </cell>
          <cell r="E3606">
            <v>43616</v>
          </cell>
          <cell r="F3606">
            <v>43808</v>
          </cell>
        </row>
        <row r="3607">
          <cell r="A3607" t="str">
            <v>30135174003400</v>
          </cell>
          <cell r="B3607" t="str">
            <v>PS S&amp;P500 EX ENERGY ETF</v>
          </cell>
          <cell r="C3607" t="str">
            <v>ADJ TO BEG BAL (INCOME)</v>
          </cell>
          <cell r="D3607">
            <v>-1266</v>
          </cell>
          <cell r="E3607">
            <v>43616</v>
          </cell>
          <cell r="F3607">
            <v>43808</v>
          </cell>
        </row>
        <row r="3608">
          <cell r="A3608" t="str">
            <v>30135174003450</v>
          </cell>
          <cell r="B3608" t="str">
            <v>PS S&amp;P500 EX ENERGY ETF</v>
          </cell>
          <cell r="C3608" t="str">
            <v>ADJUSTED UND INCOME PRIOR</v>
          </cell>
          <cell r="D3608">
            <v>27756.37</v>
          </cell>
          <cell r="E3608">
            <v>43616</v>
          </cell>
          <cell r="F3608">
            <v>43808</v>
          </cell>
        </row>
        <row r="3609">
          <cell r="A3609" t="str">
            <v>30135174003500</v>
          </cell>
          <cell r="B3609" t="str">
            <v>PS S&amp;P500 EX ENERGY ETF</v>
          </cell>
          <cell r="C3609" t="str">
            <v>DISTRIBUTED INCOME</v>
          </cell>
          <cell r="D3609">
            <v>-60649.41</v>
          </cell>
          <cell r="E3609">
            <v>43616</v>
          </cell>
          <cell r="F3609">
            <v>43808</v>
          </cell>
        </row>
        <row r="3610">
          <cell r="A3610" t="str">
            <v>30135174003600</v>
          </cell>
          <cell r="B3610" t="str">
            <v>PS S&amp;P500 EX ENERGY ETF</v>
          </cell>
          <cell r="C3610" t="str">
            <v>TOTAL CAPITAL</v>
          </cell>
          <cell r="D3610">
            <v>11138971.449999999</v>
          </cell>
          <cell r="E3610">
            <v>43616</v>
          </cell>
          <cell r="F3610">
            <v>43808</v>
          </cell>
        </row>
        <row r="3611">
          <cell r="A3611" t="str">
            <v>3013517400I9001</v>
          </cell>
          <cell r="B3611" t="str">
            <v>PS S&amp;P500 EX ENERGY ETF</v>
          </cell>
          <cell r="C3611" t="str">
            <v>DIVIDEND INCOME - U.S.</v>
          </cell>
          <cell r="D3611">
            <v>75321.88</v>
          </cell>
          <cell r="E3611">
            <v>43616</v>
          </cell>
          <cell r="F3611">
            <v>43808</v>
          </cell>
        </row>
        <row r="3612">
          <cell r="A3612" t="str">
            <v>3013517400I9010</v>
          </cell>
          <cell r="B3612" t="str">
            <v>PS S&amp;P500 EX ENERGY ETF</v>
          </cell>
          <cell r="C3612" t="str">
            <v>DIVIDEND INCOME - NON-U.S.</v>
          </cell>
          <cell r="D3612">
            <v>3125.67</v>
          </cell>
          <cell r="E3612">
            <v>43616</v>
          </cell>
          <cell r="F3612">
            <v>43808</v>
          </cell>
        </row>
        <row r="3613">
          <cell r="A3613" t="str">
            <v>3013517400I9070</v>
          </cell>
          <cell r="B3613" t="str">
            <v>PS S&amp;P500 EX ENERGY ETF</v>
          </cell>
          <cell r="C3613" t="str">
            <v>INTEREST INCOME - OTHER</v>
          </cell>
          <cell r="D3613">
            <v>183.72</v>
          </cell>
          <cell r="E3613">
            <v>43616</v>
          </cell>
          <cell r="F3613">
            <v>43808</v>
          </cell>
        </row>
        <row r="3614">
          <cell r="A3614" t="str">
            <v>3013517400I9071</v>
          </cell>
          <cell r="B3614" t="str">
            <v>PS S&amp;P500 EX ENERGY ETF</v>
          </cell>
          <cell r="C3614" t="str">
            <v>INTEREST INCOME ON CURRENCY</v>
          </cell>
          <cell r="D3614">
            <v>0.3</v>
          </cell>
          <cell r="E3614">
            <v>43616</v>
          </cell>
          <cell r="F3614">
            <v>43808</v>
          </cell>
        </row>
        <row r="3615">
          <cell r="A3615" t="str">
            <v>3013517400I9100</v>
          </cell>
          <cell r="B3615" t="str">
            <v>PS S&amp;P500 EX ENERGY ETF</v>
          </cell>
          <cell r="C3615" t="str">
            <v>SECURITY LENDING INCOME</v>
          </cell>
          <cell r="D3615">
            <v>6.68</v>
          </cell>
          <cell r="E3615">
            <v>43616</v>
          </cell>
          <cell r="F3615">
            <v>43808</v>
          </cell>
        </row>
        <row r="3616">
          <cell r="A3616" t="str">
            <v>30135174003650</v>
          </cell>
          <cell r="B3616" t="str">
            <v>PS S&amp;P500 EX ENERGY ETF</v>
          </cell>
          <cell r="C3616" t="str">
            <v>SUBTOTAL</v>
          </cell>
          <cell r="D3616">
            <v>78638.25</v>
          </cell>
          <cell r="E3616">
            <v>43616</v>
          </cell>
          <cell r="F3616">
            <v>43808</v>
          </cell>
        </row>
        <row r="3617">
          <cell r="A3617" t="str">
            <v>30135174004000</v>
          </cell>
          <cell r="B3617" t="str">
            <v>PS S&amp;P500 EX ENERGY ETF</v>
          </cell>
          <cell r="C3617" t="str">
            <v>TOTAL INCOME</v>
          </cell>
          <cell r="D3617">
            <v>78638.25</v>
          </cell>
          <cell r="E3617">
            <v>43616</v>
          </cell>
          <cell r="F3617">
            <v>43808</v>
          </cell>
        </row>
        <row r="3618">
          <cell r="A3618" t="str">
            <v>3013517400E50300000</v>
          </cell>
          <cell r="B3618" t="str">
            <v>PS S&amp;P500 EX ENERGY ETF</v>
          </cell>
          <cell r="C3618" t="str">
            <v>PROFESSIONAL FEES</v>
          </cell>
          <cell r="D3618">
            <v>-22.22</v>
          </cell>
          <cell r="E3618">
            <v>43616</v>
          </cell>
          <cell r="F3618">
            <v>43808</v>
          </cell>
        </row>
        <row r="3619">
          <cell r="A3619" t="str">
            <v>3013517400E50700000</v>
          </cell>
          <cell r="B3619" t="str">
            <v>PS S&amp;P500 EX ENERGY ETF</v>
          </cell>
          <cell r="C3619" t="str">
            <v>DIRECTORS/TRUSTEE FEE</v>
          </cell>
          <cell r="D3619">
            <v>-88.07</v>
          </cell>
          <cell r="E3619">
            <v>43616</v>
          </cell>
          <cell r="F3619">
            <v>43808</v>
          </cell>
        </row>
        <row r="3620">
          <cell r="A3620" t="str">
            <v>3013517400E50810000</v>
          </cell>
          <cell r="B3620" t="str">
            <v>PS S&amp;P500 EX ENERGY ETF</v>
          </cell>
          <cell r="C3620" t="str">
            <v>MANAGEMENT FEES (VARIABLE)</v>
          </cell>
          <cell r="D3620">
            <v>-11136.46</v>
          </cell>
          <cell r="E3620">
            <v>43616</v>
          </cell>
          <cell r="F3620">
            <v>43808</v>
          </cell>
        </row>
        <row r="3621">
          <cell r="A3621" t="str">
            <v>3013517400E53060000</v>
          </cell>
          <cell r="B3621" t="str">
            <v>PS S&amp;P500 EX ENERGY ETF</v>
          </cell>
          <cell r="C3621" t="str">
            <v>CCO EXPENSE</v>
          </cell>
          <cell r="D3621">
            <v>-35.04</v>
          </cell>
          <cell r="E3621">
            <v>43616</v>
          </cell>
          <cell r="F3621">
            <v>43808</v>
          </cell>
        </row>
        <row r="3622">
          <cell r="A3622" t="str">
            <v>30135174004060</v>
          </cell>
          <cell r="B3622" t="str">
            <v>PS S&amp;P500 EX ENERGY ETF</v>
          </cell>
          <cell r="C3622" t="str">
            <v>TOTAL EXPENSES</v>
          </cell>
          <cell r="D3622">
            <v>-11281.79</v>
          </cell>
          <cell r="E3622">
            <v>43616</v>
          </cell>
          <cell r="F3622">
            <v>43808</v>
          </cell>
        </row>
        <row r="3623">
          <cell r="A3623" t="str">
            <v>30135174004100</v>
          </cell>
          <cell r="B3623" t="str">
            <v>PS S&amp;P500 EX ENERGY ETF</v>
          </cell>
          <cell r="C3623" t="str">
            <v>TOTAL NET INCOME</v>
          </cell>
          <cell r="D3623">
            <v>67356.460000000006</v>
          </cell>
          <cell r="E3623">
            <v>43616</v>
          </cell>
          <cell r="F3623">
            <v>43808</v>
          </cell>
        </row>
        <row r="3624">
          <cell r="A3624" t="str">
            <v>30135174004150</v>
          </cell>
          <cell r="B3624" t="str">
            <v>PS S&amp;P500 EX ENERGY ETF</v>
          </cell>
          <cell r="C3624" t="str">
            <v>INVESTMENT SHORT SHORT GAIN</v>
          </cell>
          <cell r="D3624">
            <v>1413.26</v>
          </cell>
          <cell r="E3624">
            <v>43616</v>
          </cell>
          <cell r="F3624">
            <v>43808</v>
          </cell>
        </row>
        <row r="3625">
          <cell r="A3625" t="str">
            <v>30135174004200</v>
          </cell>
          <cell r="B3625" t="str">
            <v>PS S&amp;P500 EX ENERGY ETF</v>
          </cell>
          <cell r="C3625" t="str">
            <v>INVESTMENT SHORT TERM GAIN</v>
          </cell>
          <cell r="D3625">
            <v>3349.7</v>
          </cell>
          <cell r="E3625">
            <v>43616</v>
          </cell>
          <cell r="F3625">
            <v>43808</v>
          </cell>
        </row>
        <row r="3626">
          <cell r="A3626" t="str">
            <v>30135174004250</v>
          </cell>
          <cell r="B3626" t="str">
            <v>PS S&amp;P500 EX ENERGY ETF</v>
          </cell>
          <cell r="C3626" t="str">
            <v>INVESTMENT SHORT TERM LOSS</v>
          </cell>
          <cell r="D3626">
            <v>-8118.59</v>
          </cell>
          <cell r="E3626">
            <v>43616</v>
          </cell>
          <cell r="F3626">
            <v>43808</v>
          </cell>
        </row>
        <row r="3627">
          <cell r="A3627" t="str">
            <v>30135174004360</v>
          </cell>
          <cell r="B3627" t="str">
            <v>PS S&amp;P500 EX ENERGY ETF</v>
          </cell>
          <cell r="C3627" t="str">
            <v>INVESTMENT LONG 20% GAIN</v>
          </cell>
          <cell r="D3627">
            <v>146.82</v>
          </cell>
          <cell r="E3627">
            <v>43616</v>
          </cell>
          <cell r="F3627">
            <v>43808</v>
          </cell>
        </row>
        <row r="3628">
          <cell r="A3628" t="str">
            <v>30135174004370</v>
          </cell>
          <cell r="B3628" t="str">
            <v>PS S&amp;P500 EX ENERGY ETF</v>
          </cell>
          <cell r="C3628" t="str">
            <v>INVESTMENT LONG 20% LOSS</v>
          </cell>
          <cell r="D3628">
            <v>-18005.03</v>
          </cell>
          <cell r="E3628">
            <v>43616</v>
          </cell>
          <cell r="F3628">
            <v>43808</v>
          </cell>
        </row>
        <row r="3629">
          <cell r="A3629" t="str">
            <v>30135174004450</v>
          </cell>
          <cell r="B3629" t="str">
            <v>PS S&amp;P500 EX ENERGY ETF</v>
          </cell>
          <cell r="C3629" t="str">
            <v>SUBTOTAL</v>
          </cell>
          <cell r="D3629">
            <v>-21213.84</v>
          </cell>
          <cell r="E3629">
            <v>43616</v>
          </cell>
          <cell r="F3629">
            <v>43808</v>
          </cell>
        </row>
        <row r="3630">
          <cell r="A3630" t="str">
            <v>30135174005400</v>
          </cell>
          <cell r="B3630" t="str">
            <v>PS S&amp;P500 EX ENERGY ETF</v>
          </cell>
          <cell r="C3630" t="str">
            <v>TOTAL GAIN/LOSS</v>
          </cell>
          <cell r="D3630">
            <v>-21213.84</v>
          </cell>
          <cell r="E3630">
            <v>43616</v>
          </cell>
          <cell r="F3630">
            <v>43808</v>
          </cell>
        </row>
        <row r="3631">
          <cell r="A3631" t="str">
            <v>30135174005450</v>
          </cell>
          <cell r="B3631" t="str">
            <v>PS S&amp;P500 EX ENERGY ETF</v>
          </cell>
          <cell r="C3631" t="str">
            <v>INVESTMENTS</v>
          </cell>
          <cell r="D3631">
            <v>529051.54</v>
          </cell>
          <cell r="E3631">
            <v>43616</v>
          </cell>
          <cell r="F3631">
            <v>43808</v>
          </cell>
        </row>
        <row r="3632">
          <cell r="A3632" t="str">
            <v>30135174005650</v>
          </cell>
          <cell r="B3632" t="str">
            <v>PS S&amp;P500 EX ENERGY ETF</v>
          </cell>
          <cell r="C3632" t="str">
            <v>TOTAL UNREALIZED GAIN/LOSS - INVESTMENTS</v>
          </cell>
          <cell r="D3632">
            <v>529051.54</v>
          </cell>
          <cell r="E3632">
            <v>43616</v>
          </cell>
          <cell r="F3632">
            <v>43808</v>
          </cell>
        </row>
        <row r="3633">
          <cell r="A3633" t="str">
            <v>30135174006000</v>
          </cell>
          <cell r="B3633" t="str">
            <v>PS S&amp;P500 EX ENERGY ETF</v>
          </cell>
          <cell r="C3633" t="str">
            <v>TOTAL EQUITY</v>
          </cell>
          <cell r="D3633">
            <v>11714165.609999999</v>
          </cell>
          <cell r="E3633">
            <v>43616</v>
          </cell>
          <cell r="F3633">
            <v>43808</v>
          </cell>
        </row>
        <row r="3634">
          <cell r="A3634" t="str">
            <v>30135174006050</v>
          </cell>
          <cell r="B3634" t="str">
            <v>PS S&amp;P500 EX ENERGY ETF</v>
          </cell>
          <cell r="C3634" t="str">
            <v>BALANCE</v>
          </cell>
          <cell r="D3634">
            <v>0</v>
          </cell>
          <cell r="E3634">
            <v>43616</v>
          </cell>
          <cell r="F3634">
            <v>43808</v>
          </cell>
        </row>
        <row r="3635">
          <cell r="A3635" t="str">
            <v>3013517500S1000</v>
          </cell>
          <cell r="B3635" t="str">
            <v>PS S&amp;P500 EX-FINANCIALS</v>
          </cell>
          <cell r="C3635" t="str">
            <v>EQUITIES</v>
          </cell>
          <cell r="D3635">
            <v>2255418.65</v>
          </cell>
          <cell r="E3635">
            <v>43616</v>
          </cell>
          <cell r="F3635">
            <v>43808</v>
          </cell>
        </row>
        <row r="3636">
          <cell r="A3636" t="str">
            <v>3013517500S4000</v>
          </cell>
          <cell r="B3636" t="str">
            <v>PS S&amp;P500 EX-FINANCIALS</v>
          </cell>
          <cell r="C3636" t="str">
            <v>CASH EQUIVALENTS</v>
          </cell>
          <cell r="D3636">
            <v>8322.67</v>
          </cell>
          <cell r="E3636">
            <v>43616</v>
          </cell>
          <cell r="F3636">
            <v>43808</v>
          </cell>
        </row>
        <row r="3637">
          <cell r="A3637" t="str">
            <v>30135175001000</v>
          </cell>
          <cell r="B3637" t="str">
            <v>PS S&amp;P500 EX-FINANCIALS</v>
          </cell>
          <cell r="C3637" t="str">
            <v>TOTAL INVESTMENTS</v>
          </cell>
          <cell r="D3637">
            <v>2263741.3199999998</v>
          </cell>
          <cell r="E3637">
            <v>43616</v>
          </cell>
          <cell r="F3637">
            <v>43808</v>
          </cell>
        </row>
        <row r="3638">
          <cell r="A3638" t="str">
            <v>30135175001050</v>
          </cell>
          <cell r="B3638" t="str">
            <v>PS S&amp;P500 EX-FINANCIALS</v>
          </cell>
          <cell r="C3638" t="str">
            <v>CASH</v>
          </cell>
          <cell r="D3638">
            <v>-955.16</v>
          </cell>
          <cell r="E3638">
            <v>43616</v>
          </cell>
          <cell r="F3638">
            <v>43808</v>
          </cell>
        </row>
        <row r="3639">
          <cell r="A3639" t="str">
            <v>3013517500AI9001</v>
          </cell>
          <cell r="B3639" t="str">
            <v>PS S&amp;P500 EX-FINANCIALS</v>
          </cell>
          <cell r="C3639" t="str">
            <v>ACCRUED DIVIDEND INCOME - U.S.</v>
          </cell>
          <cell r="D3639">
            <v>4161.26</v>
          </cell>
          <cell r="E3639">
            <v>43616</v>
          </cell>
          <cell r="F3639">
            <v>43808</v>
          </cell>
        </row>
        <row r="3640">
          <cell r="A3640" t="str">
            <v>3013517500AI9010</v>
          </cell>
          <cell r="B3640" t="str">
            <v>PS S&amp;P500 EX-FINANCIALS</v>
          </cell>
          <cell r="C3640" t="str">
            <v>ACCRUED DIVIDEND INCOME - NON-U.S.</v>
          </cell>
          <cell r="D3640">
            <v>200.44</v>
          </cell>
          <cell r="E3640">
            <v>43616</v>
          </cell>
          <cell r="F3640">
            <v>43808</v>
          </cell>
        </row>
        <row r="3641">
          <cell r="A3641" t="str">
            <v>3013517500AI9070</v>
          </cell>
          <cell r="B3641" t="str">
            <v>PS S&amp;P500 EX-FINANCIALS</v>
          </cell>
          <cell r="C3641" t="str">
            <v>ACCRUED INTEREST INCOME - OTHER</v>
          </cell>
          <cell r="D3641">
            <v>0.34</v>
          </cell>
          <cell r="E3641">
            <v>43616</v>
          </cell>
          <cell r="F3641">
            <v>43808</v>
          </cell>
        </row>
        <row r="3642">
          <cell r="A3642" t="str">
            <v>30135175001200</v>
          </cell>
          <cell r="B3642" t="str">
            <v>PS S&amp;P500 EX-FINANCIALS</v>
          </cell>
          <cell r="C3642" t="str">
            <v>SUBTOTAL</v>
          </cell>
          <cell r="D3642">
            <v>4362.04</v>
          </cell>
          <cell r="E3642">
            <v>43616</v>
          </cell>
          <cell r="F3642">
            <v>43808</v>
          </cell>
        </row>
        <row r="3643">
          <cell r="A3643" t="str">
            <v>3013517500PD9100</v>
          </cell>
          <cell r="B3643" t="str">
            <v>PS S&amp;P500 EX-FINANCIALS</v>
          </cell>
          <cell r="C3643" t="str">
            <v>PAST DUE SECURITY LENDING INCOME</v>
          </cell>
          <cell r="D3643">
            <v>0.28999999999999998</v>
          </cell>
          <cell r="E3643">
            <v>43616</v>
          </cell>
          <cell r="F3643">
            <v>43808</v>
          </cell>
        </row>
        <row r="3644">
          <cell r="A3644" t="str">
            <v>30135175001500</v>
          </cell>
          <cell r="B3644" t="str">
            <v>PS S&amp;P500 EX-FINANCIALS</v>
          </cell>
          <cell r="C3644" t="str">
            <v>SUBTOTAL</v>
          </cell>
          <cell r="D3644">
            <v>0.28999999999999998</v>
          </cell>
          <cell r="E3644">
            <v>43616</v>
          </cell>
          <cell r="F3644">
            <v>43808</v>
          </cell>
        </row>
        <row r="3645">
          <cell r="A3645" t="str">
            <v>30135175001850</v>
          </cell>
          <cell r="B3645" t="str">
            <v>PS S&amp;P500 EX-FINANCIALS</v>
          </cell>
          <cell r="C3645" t="str">
            <v>TOTAL ASSETS</v>
          </cell>
          <cell r="D3645">
            <v>2267148.4900000002</v>
          </cell>
          <cell r="E3645">
            <v>43616</v>
          </cell>
          <cell r="F3645">
            <v>43808</v>
          </cell>
        </row>
        <row r="3646">
          <cell r="A3646" t="str">
            <v>30135175002050</v>
          </cell>
          <cell r="B3646" t="str">
            <v>PS S&amp;P500 EX-FINANCIALS</v>
          </cell>
          <cell r="C3646" t="str">
            <v>SECURITIES PURCHASED PAYABLE</v>
          </cell>
          <cell r="D3646">
            <v>1290.32</v>
          </cell>
          <cell r="E3646">
            <v>43616</v>
          </cell>
          <cell r="F3646">
            <v>43808</v>
          </cell>
        </row>
        <row r="3647">
          <cell r="A3647" t="str">
            <v>3013517500AE50300000</v>
          </cell>
          <cell r="B3647" t="str">
            <v>PS S&amp;P500 EX-FINANCIALS</v>
          </cell>
          <cell r="C3647" t="str">
            <v>ACCRUED PROFESSIONAL FEES</v>
          </cell>
          <cell r="D3647">
            <v>3.23</v>
          </cell>
          <cell r="E3647">
            <v>43616</v>
          </cell>
          <cell r="F3647">
            <v>43808</v>
          </cell>
        </row>
        <row r="3648">
          <cell r="A3648" t="str">
            <v>3013517500AE50700000</v>
          </cell>
          <cell r="B3648" t="str">
            <v>PS S&amp;P500 EX-FINANCIALS</v>
          </cell>
          <cell r="C3648" t="str">
            <v>ACCRUED DIRECTORS/TRUSTEE FEE</v>
          </cell>
          <cell r="D3648">
            <v>17.45</v>
          </cell>
          <cell r="E3648">
            <v>43616</v>
          </cell>
          <cell r="F3648">
            <v>43808</v>
          </cell>
        </row>
        <row r="3649">
          <cell r="A3649" t="str">
            <v>3013517500AE50810000</v>
          </cell>
          <cell r="B3649" t="str">
            <v>PS S&amp;P500 EX-FINANCIALS</v>
          </cell>
          <cell r="C3649" t="str">
            <v>ACCRUED MANAGEMENT FEES (VARIABLE)</v>
          </cell>
          <cell r="D3649">
            <v>647.49</v>
          </cell>
          <cell r="E3649">
            <v>43616</v>
          </cell>
          <cell r="F3649">
            <v>43808</v>
          </cell>
        </row>
        <row r="3650">
          <cell r="A3650" t="str">
            <v>3013517500AE53060000</v>
          </cell>
          <cell r="B3650" t="str">
            <v>PS S&amp;P500 EX-FINANCIALS</v>
          </cell>
          <cell r="C3650" t="str">
            <v>ACCRUED CCO EXPENSE</v>
          </cell>
          <cell r="D3650">
            <v>16.09</v>
          </cell>
          <cell r="E3650">
            <v>43616</v>
          </cell>
          <cell r="F3650">
            <v>43808</v>
          </cell>
        </row>
        <row r="3651">
          <cell r="A3651" t="str">
            <v>3013517500AE84240000</v>
          </cell>
          <cell r="B3651" t="str">
            <v>PS S&amp;P500 EX-FINANCIALS</v>
          </cell>
          <cell r="C3651" t="str">
            <v>ACCRUED PROFESSIONAL FEES OOP</v>
          </cell>
          <cell r="D3651">
            <v>-0.18</v>
          </cell>
          <cell r="E3651">
            <v>43616</v>
          </cell>
          <cell r="F3651">
            <v>43808</v>
          </cell>
        </row>
        <row r="3652">
          <cell r="A3652" t="str">
            <v>30135175002150</v>
          </cell>
          <cell r="B3652" t="str">
            <v>PS S&amp;P500 EX-FINANCIALS</v>
          </cell>
          <cell r="C3652" t="str">
            <v>SUBTOTAL</v>
          </cell>
          <cell r="D3652">
            <v>684.08</v>
          </cell>
          <cell r="E3652">
            <v>43616</v>
          </cell>
          <cell r="F3652">
            <v>43808</v>
          </cell>
        </row>
        <row r="3653">
          <cell r="A3653" t="str">
            <v>30135175002550</v>
          </cell>
          <cell r="B3653" t="str">
            <v>PS S&amp;P500 EX-FINANCIALS</v>
          </cell>
          <cell r="C3653" t="str">
            <v>TOTAL LIABILITIES</v>
          </cell>
          <cell r="D3653">
            <v>1974.4</v>
          </cell>
          <cell r="E3653">
            <v>43616</v>
          </cell>
          <cell r="F3653">
            <v>43808</v>
          </cell>
        </row>
        <row r="3654">
          <cell r="A3654" t="str">
            <v>30135175002600</v>
          </cell>
          <cell r="B3654" t="str">
            <v>PS S&amp;P500 EX-FINANCIALS</v>
          </cell>
          <cell r="C3654" t="str">
            <v>TOTAL NET ASSETS AT MARKET</v>
          </cell>
          <cell r="D3654">
            <v>2265174.09</v>
          </cell>
          <cell r="E3654">
            <v>43616</v>
          </cell>
          <cell r="F3654">
            <v>43808</v>
          </cell>
        </row>
        <row r="3655">
          <cell r="A3655" t="str">
            <v>30135175002650</v>
          </cell>
          <cell r="B3655" t="str">
            <v>PS S&amp;P500 EX-FINANCIALS</v>
          </cell>
          <cell r="C3655" t="str">
            <v>FUND SHARES OUTSTANDING</v>
          </cell>
          <cell r="D3655">
            <v>35001</v>
          </cell>
          <cell r="E3655">
            <v>43616</v>
          </cell>
          <cell r="F3655">
            <v>43808</v>
          </cell>
        </row>
        <row r="3656">
          <cell r="A3656" t="str">
            <v>30135175002700</v>
          </cell>
          <cell r="B3656" t="str">
            <v>PS S&amp;P500 EX-FINANCIALS</v>
          </cell>
          <cell r="C3656" t="str">
            <v>NET ASSET VALUE</v>
          </cell>
          <cell r="D3656">
            <v>64.717410000000001</v>
          </cell>
          <cell r="E3656">
            <v>43616</v>
          </cell>
          <cell r="F3656">
            <v>43808</v>
          </cell>
        </row>
        <row r="3657">
          <cell r="A3657" t="str">
            <v>30135175002750</v>
          </cell>
          <cell r="B3657" t="str">
            <v>PS S&amp;P500 EX-FINANCIALS</v>
          </cell>
          <cell r="C3657" t="str">
            <v>NET ASSET VALUE (ROUNDED)</v>
          </cell>
          <cell r="D3657">
            <v>64.72</v>
          </cell>
          <cell r="E3657">
            <v>43616</v>
          </cell>
          <cell r="F3657">
            <v>43808</v>
          </cell>
        </row>
        <row r="3658">
          <cell r="A3658" t="str">
            <v>30135175002800</v>
          </cell>
          <cell r="B3658" t="str">
            <v>PS S&amp;P500 EX-FINANCIALS</v>
          </cell>
          <cell r="C3658" t="str">
            <v>SUBSCRIPTIONS</v>
          </cell>
          <cell r="D3658">
            <v>8653148.1199999992</v>
          </cell>
          <cell r="E3658">
            <v>43616</v>
          </cell>
          <cell r="F3658">
            <v>43808</v>
          </cell>
        </row>
        <row r="3659">
          <cell r="A3659" t="str">
            <v>30135175002950</v>
          </cell>
          <cell r="B3659" t="str">
            <v>PS S&amp;P500 EX-FINANCIALS</v>
          </cell>
          <cell r="C3659" t="str">
            <v>REDEMPTIONS</v>
          </cell>
          <cell r="D3659">
            <v>-6744975.8899999997</v>
          </cell>
          <cell r="E3659">
            <v>43616</v>
          </cell>
          <cell r="F3659">
            <v>43808</v>
          </cell>
        </row>
        <row r="3660">
          <cell r="A3660" t="str">
            <v>30135175003100</v>
          </cell>
          <cell r="B3660" t="str">
            <v>PS S&amp;P500 EX-FINANCIALS</v>
          </cell>
          <cell r="C3660" t="str">
            <v>SUBTOTAL</v>
          </cell>
          <cell r="D3660">
            <v>1908172.23</v>
          </cell>
          <cell r="E3660">
            <v>43616</v>
          </cell>
          <cell r="F3660">
            <v>43808</v>
          </cell>
        </row>
        <row r="3661">
          <cell r="A3661" t="str">
            <v>30135175003150</v>
          </cell>
          <cell r="B3661" t="str">
            <v>PS S&amp;P500 EX-FINANCIALS</v>
          </cell>
          <cell r="C3661" t="str">
            <v>UNDISTRIBUTED GAIN/LOSS PRIOR</v>
          </cell>
          <cell r="D3661">
            <v>-18116.169999999998</v>
          </cell>
          <cell r="E3661">
            <v>43616</v>
          </cell>
          <cell r="F3661">
            <v>43808</v>
          </cell>
        </row>
        <row r="3662">
          <cell r="A3662" t="str">
            <v>30135175003200</v>
          </cell>
          <cell r="B3662" t="str">
            <v>PS S&amp;P500 EX-FINANCIALS</v>
          </cell>
          <cell r="C3662" t="str">
            <v>ADJ TO BEG BAL (GAIN/LOSS)</v>
          </cell>
          <cell r="D3662">
            <v>112</v>
          </cell>
          <cell r="E3662">
            <v>43616</v>
          </cell>
          <cell r="F3662">
            <v>43808</v>
          </cell>
        </row>
        <row r="3663">
          <cell r="A3663" t="str">
            <v>30135175003250</v>
          </cell>
          <cell r="B3663" t="str">
            <v>PS S&amp;P500 EX-FINANCIALS</v>
          </cell>
          <cell r="C3663" t="str">
            <v>ADJUSTED UND GAIN/LOSS PRIOR</v>
          </cell>
          <cell r="D3663">
            <v>-18004.169999999998</v>
          </cell>
          <cell r="E3663">
            <v>43616</v>
          </cell>
          <cell r="F3663">
            <v>43808</v>
          </cell>
        </row>
        <row r="3664">
          <cell r="A3664" t="str">
            <v>30135175003350</v>
          </cell>
          <cell r="B3664" t="str">
            <v>PS S&amp;P500 EX-FINANCIALS</v>
          </cell>
          <cell r="C3664" t="str">
            <v>UNDISTRIBUTED INCOME PRIOR</v>
          </cell>
          <cell r="D3664">
            <v>8657.83</v>
          </cell>
          <cell r="E3664">
            <v>43616</v>
          </cell>
          <cell r="F3664">
            <v>43808</v>
          </cell>
        </row>
        <row r="3665">
          <cell r="A3665" t="str">
            <v>30135175003400</v>
          </cell>
          <cell r="B3665" t="str">
            <v>PS S&amp;P500 EX-FINANCIALS</v>
          </cell>
          <cell r="C3665" t="str">
            <v>ADJ TO BEG BAL (INCOME)</v>
          </cell>
          <cell r="D3665">
            <v>-112</v>
          </cell>
          <cell r="E3665">
            <v>43616</v>
          </cell>
          <cell r="F3665">
            <v>43808</v>
          </cell>
        </row>
        <row r="3666">
          <cell r="A3666" t="str">
            <v>30135175003450</v>
          </cell>
          <cell r="B3666" t="str">
            <v>PS S&amp;P500 EX-FINANCIALS</v>
          </cell>
          <cell r="C3666" t="str">
            <v>ADJUSTED UND INCOME PRIOR</v>
          </cell>
          <cell r="D3666">
            <v>8545.83</v>
          </cell>
          <cell r="E3666">
            <v>43616</v>
          </cell>
          <cell r="F3666">
            <v>43808</v>
          </cell>
        </row>
        <row r="3667">
          <cell r="A3667" t="str">
            <v>30135175003500</v>
          </cell>
          <cell r="B3667" t="str">
            <v>PS S&amp;P500 EX-FINANCIALS</v>
          </cell>
          <cell r="C3667" t="str">
            <v>DISTRIBUTED INCOME</v>
          </cell>
          <cell r="D3667">
            <v>-18172.73</v>
          </cell>
          <cell r="E3667">
            <v>43616</v>
          </cell>
          <cell r="F3667">
            <v>43808</v>
          </cell>
        </row>
        <row r="3668">
          <cell r="A3668" t="str">
            <v>30135175003600</v>
          </cell>
          <cell r="B3668" t="str">
            <v>PS S&amp;P500 EX-FINANCIALS</v>
          </cell>
          <cell r="C3668" t="str">
            <v>TOTAL CAPITAL</v>
          </cell>
          <cell r="D3668">
            <v>1880541.16</v>
          </cell>
          <cell r="E3668">
            <v>43616</v>
          </cell>
          <cell r="F3668">
            <v>43808</v>
          </cell>
        </row>
        <row r="3669">
          <cell r="A3669" t="str">
            <v>3013517500I9001</v>
          </cell>
          <cell r="B3669" t="str">
            <v>PS S&amp;P500 EX-FINANCIALS</v>
          </cell>
          <cell r="C3669" t="str">
            <v>DIVIDEND INCOME - U.S.</v>
          </cell>
          <cell r="D3669">
            <v>20606.79</v>
          </cell>
          <cell r="E3669">
            <v>43616</v>
          </cell>
          <cell r="F3669">
            <v>43808</v>
          </cell>
        </row>
        <row r="3670">
          <cell r="A3670" t="str">
            <v>3013517500I9010</v>
          </cell>
          <cell r="B3670" t="str">
            <v>PS S&amp;P500 EX-FINANCIALS</v>
          </cell>
          <cell r="C3670" t="str">
            <v>DIVIDEND INCOME - NON-U.S.</v>
          </cell>
          <cell r="D3670">
            <v>1055.32</v>
          </cell>
          <cell r="E3670">
            <v>43616</v>
          </cell>
          <cell r="F3670">
            <v>43808</v>
          </cell>
        </row>
        <row r="3671">
          <cell r="A3671" t="str">
            <v>3013517500I9070</v>
          </cell>
          <cell r="B3671" t="str">
            <v>PS S&amp;P500 EX-FINANCIALS</v>
          </cell>
          <cell r="C3671" t="str">
            <v>INTEREST INCOME - OTHER</v>
          </cell>
          <cell r="D3671">
            <v>57.01</v>
          </cell>
          <cell r="E3671">
            <v>43616</v>
          </cell>
          <cell r="F3671">
            <v>43808</v>
          </cell>
        </row>
        <row r="3672">
          <cell r="A3672" t="str">
            <v>3013517500I9071</v>
          </cell>
          <cell r="B3672" t="str">
            <v>PS S&amp;P500 EX-FINANCIALS</v>
          </cell>
          <cell r="C3672" t="str">
            <v>INTEREST INCOME ON CURRENCY</v>
          </cell>
          <cell r="D3672">
            <v>-0.12</v>
          </cell>
          <cell r="E3672">
            <v>43616</v>
          </cell>
          <cell r="F3672">
            <v>43808</v>
          </cell>
        </row>
        <row r="3673">
          <cell r="A3673" t="str">
            <v>3013517500I9100</v>
          </cell>
          <cell r="B3673" t="str">
            <v>PS S&amp;P500 EX-FINANCIALS</v>
          </cell>
          <cell r="C3673" t="str">
            <v>SECURITY LENDING INCOME</v>
          </cell>
          <cell r="D3673">
            <v>3.44</v>
          </cell>
          <cell r="E3673">
            <v>43616</v>
          </cell>
          <cell r="F3673">
            <v>43808</v>
          </cell>
        </row>
        <row r="3674">
          <cell r="A3674" t="str">
            <v>30135175003650</v>
          </cell>
          <cell r="B3674" t="str">
            <v>PS S&amp;P500 EX-FINANCIALS</v>
          </cell>
          <cell r="C3674" t="str">
            <v>SUBTOTAL</v>
          </cell>
          <cell r="D3674">
            <v>21722.44</v>
          </cell>
          <cell r="E3674">
            <v>43616</v>
          </cell>
          <cell r="F3674">
            <v>43808</v>
          </cell>
        </row>
        <row r="3675">
          <cell r="A3675" t="str">
            <v>30135175004000</v>
          </cell>
          <cell r="B3675" t="str">
            <v>PS S&amp;P500 EX-FINANCIALS</v>
          </cell>
          <cell r="C3675" t="str">
            <v>TOTAL INCOME</v>
          </cell>
          <cell r="D3675">
            <v>21722.44</v>
          </cell>
          <cell r="E3675">
            <v>43616</v>
          </cell>
          <cell r="F3675">
            <v>43808</v>
          </cell>
        </row>
        <row r="3676">
          <cell r="A3676" t="str">
            <v>3013517500E50300000</v>
          </cell>
          <cell r="B3676" t="str">
            <v>PS S&amp;P500 EX-FINANCIALS</v>
          </cell>
          <cell r="C3676" t="str">
            <v>PROFESSIONAL FEES</v>
          </cell>
          <cell r="D3676">
            <v>-6.24</v>
          </cell>
          <cell r="E3676">
            <v>43616</v>
          </cell>
          <cell r="F3676">
            <v>43808</v>
          </cell>
        </row>
        <row r="3677">
          <cell r="A3677" t="str">
            <v>3013517500E50700000</v>
          </cell>
          <cell r="B3677" t="str">
            <v>PS S&amp;P500 EX-FINANCIALS</v>
          </cell>
          <cell r="C3677" t="str">
            <v>DIRECTORS/TRUSTEE FEE</v>
          </cell>
          <cell r="D3677">
            <v>-24.75</v>
          </cell>
          <cell r="E3677">
            <v>43616</v>
          </cell>
          <cell r="F3677">
            <v>43808</v>
          </cell>
        </row>
        <row r="3678">
          <cell r="A3678" t="str">
            <v>3013517500E50810000</v>
          </cell>
          <cell r="B3678" t="str">
            <v>PS S&amp;P500 EX-FINANCIALS</v>
          </cell>
          <cell r="C3678" t="str">
            <v>MANAGEMENT FEES (VARIABLE)</v>
          </cell>
          <cell r="D3678">
            <v>-3059.09</v>
          </cell>
          <cell r="E3678">
            <v>43616</v>
          </cell>
          <cell r="F3678">
            <v>43808</v>
          </cell>
        </row>
        <row r="3679">
          <cell r="A3679" t="str">
            <v>3013517500E53060000</v>
          </cell>
          <cell r="B3679" t="str">
            <v>PS S&amp;P500 EX-FINANCIALS</v>
          </cell>
          <cell r="C3679" t="str">
            <v>CCO EXPENSE</v>
          </cell>
          <cell r="D3679">
            <v>-10.91</v>
          </cell>
          <cell r="E3679">
            <v>43616</v>
          </cell>
          <cell r="F3679">
            <v>43808</v>
          </cell>
        </row>
        <row r="3680">
          <cell r="A3680" t="str">
            <v>30135175004060</v>
          </cell>
          <cell r="B3680" t="str">
            <v>PS S&amp;P500 EX-FINANCIALS</v>
          </cell>
          <cell r="C3680" t="str">
            <v>TOTAL EXPENSES</v>
          </cell>
          <cell r="D3680">
            <v>-3100.99</v>
          </cell>
          <cell r="E3680">
            <v>43616</v>
          </cell>
          <cell r="F3680">
            <v>43808</v>
          </cell>
        </row>
        <row r="3681">
          <cell r="A3681" t="str">
            <v>30135175004100</v>
          </cell>
          <cell r="B3681" t="str">
            <v>PS S&amp;P500 EX-FINANCIALS</v>
          </cell>
          <cell r="C3681" t="str">
            <v>TOTAL NET INCOME</v>
          </cell>
          <cell r="D3681">
            <v>18621.45</v>
          </cell>
          <cell r="E3681">
            <v>43616</v>
          </cell>
          <cell r="F3681">
            <v>43808</v>
          </cell>
        </row>
        <row r="3682">
          <cell r="A3682" t="str">
            <v>30135175004150</v>
          </cell>
          <cell r="B3682" t="str">
            <v>PS S&amp;P500 EX-FINANCIALS</v>
          </cell>
          <cell r="C3682" t="str">
            <v>INVESTMENT SHORT SHORT GAIN</v>
          </cell>
          <cell r="D3682">
            <v>242.44</v>
          </cell>
          <cell r="E3682">
            <v>43616</v>
          </cell>
          <cell r="F3682">
            <v>43808</v>
          </cell>
        </row>
        <row r="3683">
          <cell r="A3683" t="str">
            <v>30135175004200</v>
          </cell>
          <cell r="B3683" t="str">
            <v>PS S&amp;P500 EX-FINANCIALS</v>
          </cell>
          <cell r="C3683" t="str">
            <v>INVESTMENT SHORT TERM GAIN</v>
          </cell>
          <cell r="D3683">
            <v>3200.14</v>
          </cell>
          <cell r="E3683">
            <v>43616</v>
          </cell>
          <cell r="F3683">
            <v>43808</v>
          </cell>
        </row>
        <row r="3684">
          <cell r="A3684" t="str">
            <v>30135175004250</v>
          </cell>
          <cell r="B3684" t="str">
            <v>PS S&amp;P500 EX-FINANCIALS</v>
          </cell>
          <cell r="C3684" t="str">
            <v>INVESTMENT SHORT TERM LOSS</v>
          </cell>
          <cell r="D3684">
            <v>-988.11</v>
          </cell>
          <cell r="E3684">
            <v>43616</v>
          </cell>
          <cell r="F3684">
            <v>43808</v>
          </cell>
        </row>
        <row r="3685">
          <cell r="A3685" t="str">
            <v>30135175004360</v>
          </cell>
          <cell r="B3685" t="str">
            <v>PS S&amp;P500 EX-FINANCIALS</v>
          </cell>
          <cell r="C3685" t="str">
            <v>INVESTMENT LONG 20% GAIN</v>
          </cell>
          <cell r="D3685">
            <v>1978.46</v>
          </cell>
          <cell r="E3685">
            <v>43616</v>
          </cell>
          <cell r="F3685">
            <v>43808</v>
          </cell>
        </row>
        <row r="3686">
          <cell r="A3686" t="str">
            <v>30135175004370</v>
          </cell>
          <cell r="B3686" t="str">
            <v>PS S&amp;P500 EX-FINANCIALS</v>
          </cell>
          <cell r="C3686" t="str">
            <v>INVESTMENT LONG 20% LOSS</v>
          </cell>
          <cell r="D3686">
            <v>-7837.72</v>
          </cell>
          <cell r="E3686">
            <v>43616</v>
          </cell>
          <cell r="F3686">
            <v>43808</v>
          </cell>
        </row>
        <row r="3687">
          <cell r="A3687" t="str">
            <v>30135175004450</v>
          </cell>
          <cell r="B3687" t="str">
            <v>PS S&amp;P500 EX-FINANCIALS</v>
          </cell>
          <cell r="C3687" t="str">
            <v>SUBTOTAL</v>
          </cell>
          <cell r="D3687">
            <v>-3404.79</v>
          </cell>
          <cell r="E3687">
            <v>43616</v>
          </cell>
          <cell r="F3687">
            <v>43808</v>
          </cell>
        </row>
        <row r="3688">
          <cell r="A3688" t="str">
            <v>30135175005400</v>
          </cell>
          <cell r="B3688" t="str">
            <v>PS S&amp;P500 EX-FINANCIALS</v>
          </cell>
          <cell r="C3688" t="str">
            <v>TOTAL GAIN/LOSS</v>
          </cell>
          <cell r="D3688">
            <v>-3404.79</v>
          </cell>
          <cell r="E3688">
            <v>43616</v>
          </cell>
          <cell r="F3688">
            <v>43808</v>
          </cell>
        </row>
        <row r="3689">
          <cell r="A3689" t="str">
            <v>30135175005450</v>
          </cell>
          <cell r="B3689" t="str">
            <v>PS S&amp;P500 EX-FINANCIALS</v>
          </cell>
          <cell r="C3689" t="str">
            <v>INVESTMENTS</v>
          </cell>
          <cell r="D3689">
            <v>369416.27</v>
          </cell>
          <cell r="E3689">
            <v>43616</v>
          </cell>
          <cell r="F3689">
            <v>43808</v>
          </cell>
        </row>
        <row r="3690">
          <cell r="A3690" t="str">
            <v>30135175005650</v>
          </cell>
          <cell r="B3690" t="str">
            <v>PS S&amp;P500 EX-FINANCIALS</v>
          </cell>
          <cell r="C3690" t="str">
            <v>TOTAL UNREALIZED GAIN/LOSS - INVESTMENTS</v>
          </cell>
          <cell r="D3690">
            <v>369416.27</v>
          </cell>
          <cell r="E3690">
            <v>43616</v>
          </cell>
          <cell r="F3690">
            <v>43808</v>
          </cell>
        </row>
        <row r="3691">
          <cell r="A3691" t="str">
            <v>30135175006000</v>
          </cell>
          <cell r="B3691" t="str">
            <v>PS S&amp;P500 EX-FINANCIALS</v>
          </cell>
          <cell r="C3691" t="str">
            <v>TOTAL EQUITY</v>
          </cell>
          <cell r="D3691">
            <v>2265174.09</v>
          </cell>
          <cell r="E3691">
            <v>43616</v>
          </cell>
          <cell r="F3691">
            <v>43808</v>
          </cell>
        </row>
        <row r="3692">
          <cell r="A3692" t="str">
            <v>30135175006050</v>
          </cell>
          <cell r="B3692" t="str">
            <v>PS S&amp;P500 EX-FINANCIALS</v>
          </cell>
          <cell r="C3692" t="str">
            <v>BALANCE</v>
          </cell>
          <cell r="D3692">
            <v>0</v>
          </cell>
          <cell r="E3692">
            <v>43616</v>
          </cell>
          <cell r="F3692">
            <v>43808</v>
          </cell>
        </row>
        <row r="3693">
          <cell r="A3693" t="str">
            <v>3013517600S1000</v>
          </cell>
          <cell r="B3693" t="str">
            <v>PS S&amp;P500 EX-HEALTH CARE</v>
          </cell>
          <cell r="C3693" t="str">
            <v>EQUITIES</v>
          </cell>
          <cell r="D3693">
            <v>1637099.54</v>
          </cell>
          <cell r="E3693">
            <v>43616</v>
          </cell>
          <cell r="F3693">
            <v>43808</v>
          </cell>
        </row>
        <row r="3694">
          <cell r="A3694" t="str">
            <v>3013517600S4000</v>
          </cell>
          <cell r="B3694" t="str">
            <v>PS S&amp;P500 EX-HEALTH CARE</v>
          </cell>
          <cell r="C3694" t="str">
            <v>CASH EQUIVALENTS</v>
          </cell>
          <cell r="D3694">
            <v>1283.99</v>
          </cell>
          <cell r="E3694">
            <v>43616</v>
          </cell>
          <cell r="F3694">
            <v>43808</v>
          </cell>
        </row>
        <row r="3695">
          <cell r="A3695" t="str">
            <v>30135176001000</v>
          </cell>
          <cell r="B3695" t="str">
            <v>PS S&amp;P500 EX-HEALTH CARE</v>
          </cell>
          <cell r="C3695" t="str">
            <v>TOTAL INVESTMENTS</v>
          </cell>
          <cell r="D3695">
            <v>1638383.53</v>
          </cell>
          <cell r="E3695">
            <v>43616</v>
          </cell>
          <cell r="F3695">
            <v>43808</v>
          </cell>
        </row>
        <row r="3696">
          <cell r="A3696" t="str">
            <v>30135176001050</v>
          </cell>
          <cell r="B3696" t="str">
            <v>PS S&amp;P500 EX-HEALTH CARE</v>
          </cell>
          <cell r="C3696" t="str">
            <v>CASH</v>
          </cell>
          <cell r="D3696">
            <v>-632.61</v>
          </cell>
          <cell r="E3696">
            <v>43616</v>
          </cell>
          <cell r="F3696">
            <v>43808</v>
          </cell>
        </row>
        <row r="3697">
          <cell r="A3697" t="str">
            <v>3013517600AI9001</v>
          </cell>
          <cell r="B3697" t="str">
            <v>PS S&amp;P500 EX-HEALTH CARE</v>
          </cell>
          <cell r="C3697" t="str">
            <v>ACCRUED DIVIDEND INCOME - U.S.</v>
          </cell>
          <cell r="D3697">
            <v>2986.69</v>
          </cell>
          <cell r="E3697">
            <v>43616</v>
          </cell>
          <cell r="F3697">
            <v>43808</v>
          </cell>
        </row>
        <row r="3698">
          <cell r="A3698" t="str">
            <v>3013517600AI9010</v>
          </cell>
          <cell r="B3698" t="str">
            <v>PS S&amp;P500 EX-HEALTH CARE</v>
          </cell>
          <cell r="C3698" t="str">
            <v>ACCRUED DIVIDEND INCOME - NON-U.S.</v>
          </cell>
          <cell r="D3698">
            <v>127.88</v>
          </cell>
          <cell r="E3698">
            <v>43616</v>
          </cell>
          <cell r="F3698">
            <v>43808</v>
          </cell>
        </row>
        <row r="3699">
          <cell r="A3699" t="str">
            <v>3013517600AI9070</v>
          </cell>
          <cell r="B3699" t="str">
            <v>PS S&amp;P500 EX-HEALTH CARE</v>
          </cell>
          <cell r="C3699" t="str">
            <v>ACCRUED INTEREST INCOME - OTHER</v>
          </cell>
          <cell r="D3699">
            <v>0.05</v>
          </cell>
          <cell r="E3699">
            <v>43616</v>
          </cell>
          <cell r="F3699">
            <v>43808</v>
          </cell>
        </row>
        <row r="3700">
          <cell r="A3700" t="str">
            <v>30135176001200</v>
          </cell>
          <cell r="B3700" t="str">
            <v>PS S&amp;P500 EX-HEALTH CARE</v>
          </cell>
          <cell r="C3700" t="str">
            <v>SUBTOTAL</v>
          </cell>
          <cell r="D3700">
            <v>3114.62</v>
          </cell>
          <cell r="E3700">
            <v>43616</v>
          </cell>
          <cell r="F3700">
            <v>43808</v>
          </cell>
        </row>
        <row r="3701">
          <cell r="A3701" t="str">
            <v>3013517600PD9100</v>
          </cell>
          <cell r="B3701" t="str">
            <v>PS S&amp;P500 EX-HEALTH CARE</v>
          </cell>
          <cell r="C3701" t="str">
            <v>PAST DUE SECURITY LENDING INCOME</v>
          </cell>
          <cell r="D3701">
            <v>0.24</v>
          </cell>
          <cell r="E3701">
            <v>43616</v>
          </cell>
          <cell r="F3701">
            <v>43808</v>
          </cell>
        </row>
        <row r="3702">
          <cell r="A3702" t="str">
            <v>30135176001500</v>
          </cell>
          <cell r="B3702" t="str">
            <v>PS S&amp;P500 EX-HEALTH CARE</v>
          </cell>
          <cell r="C3702" t="str">
            <v>SUBTOTAL</v>
          </cell>
          <cell r="D3702">
            <v>0.24</v>
          </cell>
          <cell r="E3702">
            <v>43616</v>
          </cell>
          <cell r="F3702">
            <v>43808</v>
          </cell>
        </row>
        <row r="3703">
          <cell r="A3703" t="str">
            <v>30135176001850</v>
          </cell>
          <cell r="B3703" t="str">
            <v>PS S&amp;P500 EX-HEALTH CARE</v>
          </cell>
          <cell r="C3703" t="str">
            <v>TOTAL ASSETS</v>
          </cell>
          <cell r="D3703">
            <v>1640865.78</v>
          </cell>
          <cell r="E3703">
            <v>43616</v>
          </cell>
          <cell r="F3703">
            <v>43808</v>
          </cell>
        </row>
        <row r="3704">
          <cell r="A3704" t="str">
            <v>30135176002050</v>
          </cell>
          <cell r="B3704" t="str">
            <v>PS S&amp;P500 EX-HEALTH CARE</v>
          </cell>
          <cell r="C3704" t="str">
            <v>SECURITIES PURCHASED PAYABLE</v>
          </cell>
          <cell r="D3704">
            <v>921.66</v>
          </cell>
          <cell r="E3704">
            <v>43616</v>
          </cell>
          <cell r="F3704">
            <v>43808</v>
          </cell>
        </row>
        <row r="3705">
          <cell r="A3705" t="str">
            <v>3013517600AE50300000</v>
          </cell>
          <cell r="B3705" t="str">
            <v>PS S&amp;P500 EX-HEALTH CARE</v>
          </cell>
          <cell r="C3705" t="str">
            <v>ACCRUED PROFESSIONAL FEES</v>
          </cell>
          <cell r="D3705">
            <v>2.46</v>
          </cell>
          <cell r="E3705">
            <v>43616</v>
          </cell>
          <cell r="F3705">
            <v>43808</v>
          </cell>
        </row>
        <row r="3706">
          <cell r="A3706" t="str">
            <v>3013517600AE50700000</v>
          </cell>
          <cell r="B3706" t="str">
            <v>PS S&amp;P500 EX-HEALTH CARE</v>
          </cell>
          <cell r="C3706" t="str">
            <v>ACCRUED DIRECTORS/TRUSTEE FEE</v>
          </cell>
          <cell r="D3706">
            <v>12.21</v>
          </cell>
          <cell r="E3706">
            <v>43616</v>
          </cell>
          <cell r="F3706">
            <v>43808</v>
          </cell>
        </row>
        <row r="3707">
          <cell r="A3707" t="str">
            <v>3013517600AE50810000</v>
          </cell>
          <cell r="B3707" t="str">
            <v>PS S&amp;P500 EX-HEALTH CARE</v>
          </cell>
          <cell r="C3707" t="str">
            <v>ACCRUED MANAGEMENT FEES (VARIABLE)</v>
          </cell>
          <cell r="D3707">
            <v>469.36</v>
          </cell>
          <cell r="E3707">
            <v>43616</v>
          </cell>
          <cell r="F3707">
            <v>43808</v>
          </cell>
        </row>
        <row r="3708">
          <cell r="A3708" t="str">
            <v>3013517600AE53060000</v>
          </cell>
          <cell r="B3708" t="str">
            <v>PS S&amp;P500 EX-HEALTH CARE</v>
          </cell>
          <cell r="C3708" t="str">
            <v>ACCRUED CCO EXPENSE</v>
          </cell>
          <cell r="D3708">
            <v>13.01</v>
          </cell>
          <cell r="E3708">
            <v>43616</v>
          </cell>
          <cell r="F3708">
            <v>43808</v>
          </cell>
        </row>
        <row r="3709">
          <cell r="A3709" t="str">
            <v>3013517600AE84240000</v>
          </cell>
          <cell r="B3709" t="str">
            <v>PS S&amp;P500 EX-HEALTH CARE</v>
          </cell>
          <cell r="C3709" t="str">
            <v>ACCRUED PROFESSIONAL FEES OOP</v>
          </cell>
          <cell r="D3709">
            <v>-0.14000000000000001</v>
          </cell>
          <cell r="E3709">
            <v>43616</v>
          </cell>
          <cell r="F3709">
            <v>43808</v>
          </cell>
        </row>
        <row r="3710">
          <cell r="A3710" t="str">
            <v>30135176002150</v>
          </cell>
          <cell r="B3710" t="str">
            <v>PS S&amp;P500 EX-HEALTH CARE</v>
          </cell>
          <cell r="C3710" t="str">
            <v>SUBTOTAL</v>
          </cell>
          <cell r="D3710">
            <v>496.9</v>
          </cell>
          <cell r="E3710">
            <v>43616</v>
          </cell>
          <cell r="F3710">
            <v>43808</v>
          </cell>
        </row>
        <row r="3711">
          <cell r="A3711" t="str">
            <v>30135176002550</v>
          </cell>
          <cell r="B3711" t="str">
            <v>PS S&amp;P500 EX-HEALTH CARE</v>
          </cell>
          <cell r="C3711" t="str">
            <v>TOTAL LIABILITIES</v>
          </cell>
          <cell r="D3711">
            <v>1418.56</v>
          </cell>
          <cell r="E3711">
            <v>43616</v>
          </cell>
          <cell r="F3711">
            <v>43808</v>
          </cell>
        </row>
        <row r="3712">
          <cell r="A3712" t="str">
            <v>30135176002600</v>
          </cell>
          <cell r="B3712" t="str">
            <v>PS S&amp;P500 EX-HEALTH CARE</v>
          </cell>
          <cell r="C3712" t="str">
            <v>TOTAL NET ASSETS AT MARKET</v>
          </cell>
          <cell r="D3712">
            <v>1639447.22</v>
          </cell>
          <cell r="E3712">
            <v>43616</v>
          </cell>
          <cell r="F3712">
            <v>43808</v>
          </cell>
        </row>
        <row r="3713">
          <cell r="A3713" t="str">
            <v>30135176002650</v>
          </cell>
          <cell r="B3713" t="str">
            <v>PS S&amp;P500 EX-HEALTH CARE</v>
          </cell>
          <cell r="C3713" t="str">
            <v>FUND SHARES OUTSTANDING</v>
          </cell>
          <cell r="D3713">
            <v>25001</v>
          </cell>
          <cell r="E3713">
            <v>43616</v>
          </cell>
          <cell r="F3713">
            <v>43808</v>
          </cell>
        </row>
        <row r="3714">
          <cell r="A3714" t="str">
            <v>30135176002700</v>
          </cell>
          <cell r="B3714" t="str">
            <v>PS S&amp;P500 EX-HEALTH CARE</v>
          </cell>
          <cell r="C3714" t="str">
            <v>NET ASSET VALUE</v>
          </cell>
          <cell r="D3714">
            <v>65.575270000000003</v>
          </cell>
          <cell r="E3714">
            <v>43616</v>
          </cell>
          <cell r="F3714">
            <v>43808</v>
          </cell>
        </row>
        <row r="3715">
          <cell r="A3715" t="str">
            <v>30135176002750</v>
          </cell>
          <cell r="B3715" t="str">
            <v>PS S&amp;P500 EX-HEALTH CARE</v>
          </cell>
          <cell r="C3715" t="str">
            <v>NET ASSET VALUE (ROUNDED)</v>
          </cell>
          <cell r="D3715">
            <v>65.58</v>
          </cell>
          <cell r="E3715">
            <v>43616</v>
          </cell>
          <cell r="F3715">
            <v>43808</v>
          </cell>
        </row>
        <row r="3716">
          <cell r="A3716" t="str">
            <v>30135176002800</v>
          </cell>
          <cell r="B3716" t="str">
            <v>PS S&amp;P500 EX-HEALTH CARE</v>
          </cell>
          <cell r="C3716" t="str">
            <v>SUBSCRIPTIONS</v>
          </cell>
          <cell r="D3716">
            <v>8185820.8300000001</v>
          </cell>
          <cell r="E3716">
            <v>43616</v>
          </cell>
          <cell r="F3716">
            <v>43808</v>
          </cell>
        </row>
        <row r="3717">
          <cell r="A3717" t="str">
            <v>30135176002950</v>
          </cell>
          <cell r="B3717" t="str">
            <v>PS S&amp;P500 EX-HEALTH CARE</v>
          </cell>
          <cell r="C3717" t="str">
            <v>REDEMPTIONS</v>
          </cell>
          <cell r="D3717">
            <v>-6819848.7800000003</v>
          </cell>
          <cell r="E3717">
            <v>43616</v>
          </cell>
          <cell r="F3717">
            <v>43808</v>
          </cell>
        </row>
        <row r="3718">
          <cell r="A3718" t="str">
            <v>30135176003100</v>
          </cell>
          <cell r="B3718" t="str">
            <v>PS S&amp;P500 EX-HEALTH CARE</v>
          </cell>
          <cell r="C3718" t="str">
            <v>SUBTOTAL</v>
          </cell>
          <cell r="D3718">
            <v>1365972.05</v>
          </cell>
          <cell r="E3718">
            <v>43616</v>
          </cell>
          <cell r="F3718">
            <v>43808</v>
          </cell>
        </row>
        <row r="3719">
          <cell r="A3719" t="str">
            <v>30135176003150</v>
          </cell>
          <cell r="B3719" t="str">
            <v>PS S&amp;P500 EX-HEALTH CARE</v>
          </cell>
          <cell r="C3719" t="str">
            <v>UNDISTRIBUTED GAIN/LOSS PRIOR</v>
          </cell>
          <cell r="D3719">
            <v>-16424.099999999999</v>
          </cell>
          <cell r="E3719">
            <v>43616</v>
          </cell>
          <cell r="F3719">
            <v>43808</v>
          </cell>
        </row>
        <row r="3720">
          <cell r="A3720" t="str">
            <v>30135176003200</v>
          </cell>
          <cell r="B3720" t="str">
            <v>PS S&amp;P500 EX-HEALTH CARE</v>
          </cell>
          <cell r="C3720" t="str">
            <v>ADJ TO BEG BAL (GAIN/LOSS)</v>
          </cell>
          <cell r="D3720">
            <v>367</v>
          </cell>
          <cell r="E3720">
            <v>43616</v>
          </cell>
          <cell r="F3720">
            <v>43808</v>
          </cell>
        </row>
        <row r="3721">
          <cell r="A3721" t="str">
            <v>30135176003250</v>
          </cell>
          <cell r="B3721" t="str">
            <v>PS S&amp;P500 EX-HEALTH CARE</v>
          </cell>
          <cell r="C3721" t="str">
            <v>ADJUSTED UND GAIN/LOSS PRIOR</v>
          </cell>
          <cell r="D3721">
            <v>-16057.1</v>
          </cell>
          <cell r="E3721">
            <v>43616</v>
          </cell>
          <cell r="F3721">
            <v>43808</v>
          </cell>
        </row>
        <row r="3722">
          <cell r="A3722" t="str">
            <v>30135176003350</v>
          </cell>
          <cell r="B3722" t="str">
            <v>PS S&amp;P500 EX-HEALTH CARE</v>
          </cell>
          <cell r="C3722" t="str">
            <v>UNDISTRIBUTED INCOME PRIOR</v>
          </cell>
          <cell r="D3722">
            <v>7690.19</v>
          </cell>
          <cell r="E3722">
            <v>43616</v>
          </cell>
          <cell r="F3722">
            <v>43808</v>
          </cell>
        </row>
        <row r="3723">
          <cell r="A3723" t="str">
            <v>30135176003400</v>
          </cell>
          <cell r="B3723" t="str">
            <v>PS S&amp;P500 EX-HEALTH CARE</v>
          </cell>
          <cell r="C3723" t="str">
            <v>ADJ TO BEG BAL (INCOME)</v>
          </cell>
          <cell r="D3723">
            <v>-367</v>
          </cell>
          <cell r="E3723">
            <v>43616</v>
          </cell>
          <cell r="F3723">
            <v>43808</v>
          </cell>
        </row>
        <row r="3724">
          <cell r="A3724" t="str">
            <v>30135176003450</v>
          </cell>
          <cell r="B3724" t="str">
            <v>PS S&amp;P500 EX-HEALTH CARE</v>
          </cell>
          <cell r="C3724" t="str">
            <v>ADJUSTED UND INCOME PRIOR</v>
          </cell>
          <cell r="D3724">
            <v>7323.19</v>
          </cell>
          <cell r="E3724">
            <v>43616</v>
          </cell>
          <cell r="F3724">
            <v>43808</v>
          </cell>
        </row>
        <row r="3725">
          <cell r="A3725" t="str">
            <v>30135176003500</v>
          </cell>
          <cell r="B3725" t="str">
            <v>PS S&amp;P500 EX-HEALTH CARE</v>
          </cell>
          <cell r="C3725" t="str">
            <v>DISTRIBUTED INCOME</v>
          </cell>
          <cell r="D3725">
            <v>-13601.92</v>
          </cell>
          <cell r="E3725">
            <v>43616</v>
          </cell>
          <cell r="F3725">
            <v>43808</v>
          </cell>
        </row>
        <row r="3726">
          <cell r="A3726" t="str">
            <v>30135176003600</v>
          </cell>
          <cell r="B3726" t="str">
            <v>PS S&amp;P500 EX-HEALTH CARE</v>
          </cell>
          <cell r="C3726" t="str">
            <v>TOTAL CAPITAL</v>
          </cell>
          <cell r="D3726">
            <v>1343636.22</v>
          </cell>
          <cell r="E3726">
            <v>43616</v>
          </cell>
          <cell r="F3726">
            <v>43808</v>
          </cell>
        </row>
        <row r="3727">
          <cell r="A3727" t="str">
            <v>3013517600I9001</v>
          </cell>
          <cell r="B3727" t="str">
            <v>PS S&amp;P500 EX-HEALTH CARE</v>
          </cell>
          <cell r="C3727" t="str">
            <v>DIVIDEND INCOME - U.S.</v>
          </cell>
          <cell r="D3727">
            <v>15943.65</v>
          </cell>
          <cell r="E3727">
            <v>43616</v>
          </cell>
          <cell r="F3727">
            <v>43808</v>
          </cell>
        </row>
        <row r="3728">
          <cell r="A3728" t="str">
            <v>3013517600I9010</v>
          </cell>
          <cell r="B3728" t="str">
            <v>PS S&amp;P500 EX-HEALTH CARE</v>
          </cell>
          <cell r="C3728" t="str">
            <v>DIVIDEND INCOME - NON-U.S.</v>
          </cell>
          <cell r="D3728">
            <v>711.79</v>
          </cell>
          <cell r="E3728">
            <v>43616</v>
          </cell>
          <cell r="F3728">
            <v>43808</v>
          </cell>
        </row>
        <row r="3729">
          <cell r="A3729" t="str">
            <v>3013517600I9070</v>
          </cell>
          <cell r="B3729" t="str">
            <v>PS S&amp;P500 EX-HEALTH CARE</v>
          </cell>
          <cell r="C3729" t="str">
            <v>INTEREST INCOME - OTHER</v>
          </cell>
          <cell r="D3729">
            <v>46.83</v>
          </cell>
          <cell r="E3729">
            <v>43616</v>
          </cell>
          <cell r="F3729">
            <v>43808</v>
          </cell>
        </row>
        <row r="3730">
          <cell r="A3730" t="str">
            <v>3013517600I9071</v>
          </cell>
          <cell r="B3730" t="str">
            <v>PS S&amp;P500 EX-HEALTH CARE</v>
          </cell>
          <cell r="C3730" t="str">
            <v>INTEREST INCOME ON CURRENCY</v>
          </cell>
          <cell r="D3730">
            <v>0.08</v>
          </cell>
          <cell r="E3730">
            <v>43616</v>
          </cell>
          <cell r="F3730">
            <v>43808</v>
          </cell>
        </row>
        <row r="3731">
          <cell r="A3731" t="str">
            <v>3013517600I9100</v>
          </cell>
          <cell r="B3731" t="str">
            <v>PS S&amp;P500 EX-HEALTH CARE</v>
          </cell>
          <cell r="C3731" t="str">
            <v>SECURITY LENDING INCOME</v>
          </cell>
          <cell r="D3731">
            <v>1.76</v>
          </cell>
          <cell r="E3731">
            <v>43616</v>
          </cell>
          <cell r="F3731">
            <v>43808</v>
          </cell>
        </row>
        <row r="3732">
          <cell r="A3732" t="str">
            <v>30135176003650</v>
          </cell>
          <cell r="B3732" t="str">
            <v>PS S&amp;P500 EX-HEALTH CARE</v>
          </cell>
          <cell r="C3732" t="str">
            <v>SUBTOTAL</v>
          </cell>
          <cell r="D3732">
            <v>16704.11</v>
          </cell>
          <cell r="E3732">
            <v>43616</v>
          </cell>
          <cell r="F3732">
            <v>43808</v>
          </cell>
        </row>
        <row r="3733">
          <cell r="A3733" t="str">
            <v>3013517600FT9010</v>
          </cell>
          <cell r="B3733" t="str">
            <v>PS S&amp;P500 EX-HEALTH CARE</v>
          </cell>
          <cell r="C3733" t="str">
            <v>FOREIGN TAX DIVIDEND INCOME - NON-U.S.</v>
          </cell>
          <cell r="D3733">
            <v>-4.95</v>
          </cell>
          <cell r="E3733">
            <v>43616</v>
          </cell>
          <cell r="F3733">
            <v>43808</v>
          </cell>
        </row>
        <row r="3734">
          <cell r="A3734" t="str">
            <v>30135176003950</v>
          </cell>
          <cell r="B3734" t="str">
            <v>PS S&amp;P500 EX-HEALTH CARE</v>
          </cell>
          <cell r="C3734" t="str">
            <v>SUBTOTAL</v>
          </cell>
          <cell r="D3734">
            <v>-4.95</v>
          </cell>
          <cell r="E3734">
            <v>43616</v>
          </cell>
          <cell r="F3734">
            <v>43808</v>
          </cell>
        </row>
        <row r="3735">
          <cell r="A3735" t="str">
            <v>30135176004000</v>
          </cell>
          <cell r="B3735" t="str">
            <v>PS S&amp;P500 EX-HEALTH CARE</v>
          </cell>
          <cell r="C3735" t="str">
            <v>TOTAL INCOME</v>
          </cell>
          <cell r="D3735">
            <v>16699.16</v>
          </cell>
          <cell r="E3735">
            <v>43616</v>
          </cell>
          <cell r="F3735">
            <v>43808</v>
          </cell>
        </row>
        <row r="3736">
          <cell r="A3736" t="str">
            <v>3013517600E50300000</v>
          </cell>
          <cell r="B3736" t="str">
            <v>PS S&amp;P500 EX-HEALTH CARE</v>
          </cell>
          <cell r="C3736" t="str">
            <v>PROFESSIONAL FEES</v>
          </cell>
          <cell r="D3736">
            <v>-4.63</v>
          </cell>
          <cell r="E3736">
            <v>43616</v>
          </cell>
          <cell r="F3736">
            <v>43808</v>
          </cell>
        </row>
        <row r="3737">
          <cell r="A3737" t="str">
            <v>3013517600E50700000</v>
          </cell>
          <cell r="B3737" t="str">
            <v>PS S&amp;P500 EX-HEALTH CARE</v>
          </cell>
          <cell r="C3737" t="str">
            <v>DIRECTORS/TRUSTEE FEE</v>
          </cell>
          <cell r="D3737">
            <v>-17.98</v>
          </cell>
          <cell r="E3737">
            <v>43616</v>
          </cell>
          <cell r="F3737">
            <v>43808</v>
          </cell>
        </row>
        <row r="3738">
          <cell r="A3738" t="str">
            <v>3013517600E50810000</v>
          </cell>
          <cell r="B3738" t="str">
            <v>PS S&amp;P500 EX-HEALTH CARE</v>
          </cell>
          <cell r="C3738" t="str">
            <v>MANAGEMENT FEES (VARIABLE)</v>
          </cell>
          <cell r="D3738">
            <v>-2217.1799999999998</v>
          </cell>
          <cell r="E3738">
            <v>43616</v>
          </cell>
          <cell r="F3738">
            <v>43808</v>
          </cell>
        </row>
        <row r="3739">
          <cell r="A3739" t="str">
            <v>3013517600E53060000</v>
          </cell>
          <cell r="B3739" t="str">
            <v>PS S&amp;P500 EX-HEALTH CARE</v>
          </cell>
          <cell r="C3739" t="str">
            <v>CCO EXPENSE</v>
          </cell>
          <cell r="D3739">
            <v>-7.68</v>
          </cell>
          <cell r="E3739">
            <v>43616</v>
          </cell>
          <cell r="F3739">
            <v>43808</v>
          </cell>
        </row>
        <row r="3740">
          <cell r="A3740" t="str">
            <v>30135176004060</v>
          </cell>
          <cell r="B3740" t="str">
            <v>PS S&amp;P500 EX-HEALTH CARE</v>
          </cell>
          <cell r="C3740" t="str">
            <v>TOTAL EXPENSES</v>
          </cell>
          <cell r="D3740">
            <v>-2247.4699999999998</v>
          </cell>
          <cell r="E3740">
            <v>43616</v>
          </cell>
          <cell r="F3740">
            <v>43808</v>
          </cell>
        </row>
        <row r="3741">
          <cell r="A3741" t="str">
            <v>30135176004100</v>
          </cell>
          <cell r="B3741" t="str">
            <v>PS S&amp;P500 EX-HEALTH CARE</v>
          </cell>
          <cell r="C3741" t="str">
            <v>TOTAL NET INCOME</v>
          </cell>
          <cell r="D3741">
            <v>14451.69</v>
          </cell>
          <cell r="E3741">
            <v>43616</v>
          </cell>
          <cell r="F3741">
            <v>43808</v>
          </cell>
        </row>
        <row r="3742">
          <cell r="A3742" t="str">
            <v>30135176004150</v>
          </cell>
          <cell r="B3742" t="str">
            <v>PS S&amp;P500 EX-HEALTH CARE</v>
          </cell>
          <cell r="C3742" t="str">
            <v>INVESTMENT SHORT SHORT GAIN</v>
          </cell>
          <cell r="D3742">
            <v>356.78</v>
          </cell>
          <cell r="E3742">
            <v>43616</v>
          </cell>
          <cell r="F3742">
            <v>43808</v>
          </cell>
        </row>
        <row r="3743">
          <cell r="A3743" t="str">
            <v>30135176004200</v>
          </cell>
          <cell r="B3743" t="str">
            <v>PS S&amp;P500 EX-HEALTH CARE</v>
          </cell>
          <cell r="C3743" t="str">
            <v>INVESTMENT SHORT TERM GAIN</v>
          </cell>
          <cell r="D3743">
            <v>202.61</v>
          </cell>
          <cell r="E3743">
            <v>43616</v>
          </cell>
          <cell r="F3743">
            <v>43808</v>
          </cell>
        </row>
        <row r="3744">
          <cell r="A3744" t="str">
            <v>30135176004250</v>
          </cell>
          <cell r="B3744" t="str">
            <v>PS S&amp;P500 EX-HEALTH CARE</v>
          </cell>
          <cell r="C3744" t="str">
            <v>INVESTMENT SHORT TERM LOSS</v>
          </cell>
          <cell r="D3744">
            <v>-209.92</v>
          </cell>
          <cell r="E3744">
            <v>43616</v>
          </cell>
          <cell r="F3744">
            <v>43808</v>
          </cell>
        </row>
        <row r="3745">
          <cell r="A3745" t="str">
            <v>30135176004360</v>
          </cell>
          <cell r="B3745" t="str">
            <v>PS S&amp;P500 EX-HEALTH CARE</v>
          </cell>
          <cell r="C3745" t="str">
            <v>INVESTMENT LONG 20% GAIN</v>
          </cell>
          <cell r="D3745">
            <v>3761.3</v>
          </cell>
          <cell r="E3745">
            <v>43616</v>
          </cell>
          <cell r="F3745">
            <v>43808</v>
          </cell>
        </row>
        <row r="3746">
          <cell r="A3746" t="str">
            <v>30135176004370</v>
          </cell>
          <cell r="B3746" t="str">
            <v>PS S&amp;P500 EX-HEALTH CARE</v>
          </cell>
          <cell r="C3746" t="str">
            <v>INVESTMENT LONG 20% LOSS</v>
          </cell>
          <cell r="D3746">
            <v>-6488.29</v>
          </cell>
          <cell r="E3746">
            <v>43616</v>
          </cell>
          <cell r="F3746">
            <v>43808</v>
          </cell>
        </row>
        <row r="3747">
          <cell r="A3747" t="str">
            <v>30135176004450</v>
          </cell>
          <cell r="B3747" t="str">
            <v>PS S&amp;P500 EX-HEALTH CARE</v>
          </cell>
          <cell r="C3747" t="str">
            <v>SUBTOTAL</v>
          </cell>
          <cell r="D3747">
            <v>-2377.52</v>
          </cell>
          <cell r="E3747">
            <v>43616</v>
          </cell>
          <cell r="F3747">
            <v>43808</v>
          </cell>
        </row>
        <row r="3748">
          <cell r="A3748" t="str">
            <v>30135176005400</v>
          </cell>
          <cell r="B3748" t="str">
            <v>PS S&amp;P500 EX-HEALTH CARE</v>
          </cell>
          <cell r="C3748" t="str">
            <v>TOTAL GAIN/LOSS</v>
          </cell>
          <cell r="D3748">
            <v>-2377.52</v>
          </cell>
          <cell r="E3748">
            <v>43616</v>
          </cell>
          <cell r="F3748">
            <v>43808</v>
          </cell>
        </row>
        <row r="3749">
          <cell r="A3749" t="str">
            <v>30135176005450</v>
          </cell>
          <cell r="B3749" t="str">
            <v>PS S&amp;P500 EX-HEALTH CARE</v>
          </cell>
          <cell r="C3749" t="str">
            <v>INVESTMENTS</v>
          </cell>
          <cell r="D3749">
            <v>283736.83</v>
          </cell>
          <cell r="E3749">
            <v>43616</v>
          </cell>
          <cell r="F3749">
            <v>43808</v>
          </cell>
        </row>
        <row r="3750">
          <cell r="A3750" t="str">
            <v>30135176005650</v>
          </cell>
          <cell r="B3750" t="str">
            <v>PS S&amp;P500 EX-HEALTH CARE</v>
          </cell>
          <cell r="C3750" t="str">
            <v>TOTAL UNREALIZED GAIN/LOSS - INVESTMENTS</v>
          </cell>
          <cell r="D3750">
            <v>283736.83</v>
          </cell>
          <cell r="E3750">
            <v>43616</v>
          </cell>
          <cell r="F3750">
            <v>43808</v>
          </cell>
        </row>
        <row r="3751">
          <cell r="A3751" t="str">
            <v>30135176006000</v>
          </cell>
          <cell r="B3751" t="str">
            <v>PS S&amp;P500 EX-HEALTH CARE</v>
          </cell>
          <cell r="C3751" t="str">
            <v>TOTAL EQUITY</v>
          </cell>
          <cell r="D3751">
            <v>1639447.22</v>
          </cell>
          <cell r="E3751">
            <v>43616</v>
          </cell>
          <cell r="F3751">
            <v>43808</v>
          </cell>
        </row>
        <row r="3752">
          <cell r="A3752" t="str">
            <v>30135176006050</v>
          </cell>
          <cell r="B3752" t="str">
            <v>PS S&amp;P500 EX-HEALTH CARE</v>
          </cell>
          <cell r="C3752" t="str">
            <v>BALANCE</v>
          </cell>
          <cell r="D3752">
            <v>0</v>
          </cell>
          <cell r="E3752">
            <v>43616</v>
          </cell>
          <cell r="F3752">
            <v>43808</v>
          </cell>
        </row>
        <row r="3753">
          <cell r="A3753" t="str">
            <v>3013517700S1000</v>
          </cell>
          <cell r="B3753" t="str">
            <v>PS S&amp;P500 EX-TECHNOLOGY</v>
          </cell>
          <cell r="C3753" t="str">
            <v>EQUITIES</v>
          </cell>
          <cell r="D3753">
            <v>4066000.05</v>
          </cell>
          <cell r="E3753">
            <v>43616</v>
          </cell>
          <cell r="F3753">
            <v>43808</v>
          </cell>
        </row>
        <row r="3754">
          <cell r="A3754" t="str">
            <v>3013517700S4000</v>
          </cell>
          <cell r="B3754" t="str">
            <v>PS S&amp;P500 EX-TECHNOLOGY</v>
          </cell>
          <cell r="C3754" t="str">
            <v>CASH EQUIVALENTS</v>
          </cell>
          <cell r="D3754">
            <v>13273.71</v>
          </cell>
          <cell r="E3754">
            <v>43616</v>
          </cell>
          <cell r="F3754">
            <v>43808</v>
          </cell>
        </row>
        <row r="3755">
          <cell r="A3755" t="str">
            <v>30135177001000</v>
          </cell>
          <cell r="B3755" t="str">
            <v>PS S&amp;P500 EX-TECHNOLOGY</v>
          </cell>
          <cell r="C3755" t="str">
            <v>TOTAL INVESTMENTS</v>
          </cell>
          <cell r="D3755">
            <v>4079273.76</v>
          </cell>
          <cell r="E3755">
            <v>43616</v>
          </cell>
          <cell r="F3755">
            <v>43808</v>
          </cell>
        </row>
        <row r="3756">
          <cell r="A3756" t="str">
            <v>30135177001050</v>
          </cell>
          <cell r="B3756" t="str">
            <v>PS S&amp;P500 EX-TECHNOLOGY</v>
          </cell>
          <cell r="C3756" t="str">
            <v>CASH</v>
          </cell>
          <cell r="D3756">
            <v>-1764.69</v>
          </cell>
          <cell r="E3756">
            <v>43616</v>
          </cell>
          <cell r="F3756">
            <v>43808</v>
          </cell>
        </row>
        <row r="3757">
          <cell r="A3757" t="str">
            <v>3013517700AI9001</v>
          </cell>
          <cell r="B3757" t="str">
            <v>PS S&amp;P500 EX-TECHNOLOGY</v>
          </cell>
          <cell r="C3757" t="str">
            <v>ACCRUED DIVIDEND INCOME - U.S.</v>
          </cell>
          <cell r="D3757">
            <v>7442.1</v>
          </cell>
          <cell r="E3757">
            <v>43616</v>
          </cell>
          <cell r="F3757">
            <v>43808</v>
          </cell>
        </row>
        <row r="3758">
          <cell r="A3758" t="str">
            <v>3013517700AI9010</v>
          </cell>
          <cell r="B3758" t="str">
            <v>PS S&amp;P500 EX-TECHNOLOGY</v>
          </cell>
          <cell r="C3758" t="str">
            <v>ACCRUED DIVIDEND INCOME - NON-U.S.</v>
          </cell>
          <cell r="D3758">
            <v>391.87</v>
          </cell>
          <cell r="E3758">
            <v>43616</v>
          </cell>
          <cell r="F3758">
            <v>43808</v>
          </cell>
        </row>
        <row r="3759">
          <cell r="A3759" t="str">
            <v>3013517700AI9070</v>
          </cell>
          <cell r="B3759" t="str">
            <v>PS S&amp;P500 EX-TECHNOLOGY</v>
          </cell>
          <cell r="C3759" t="str">
            <v>ACCRUED INTEREST INCOME - OTHER</v>
          </cell>
          <cell r="D3759">
            <v>0.54</v>
          </cell>
          <cell r="E3759">
            <v>43616</v>
          </cell>
          <cell r="F3759">
            <v>43808</v>
          </cell>
        </row>
        <row r="3760">
          <cell r="A3760" t="str">
            <v>30135177001200</v>
          </cell>
          <cell r="B3760" t="str">
            <v>PS S&amp;P500 EX-TECHNOLOGY</v>
          </cell>
          <cell r="C3760" t="str">
            <v>SUBTOTAL</v>
          </cell>
          <cell r="D3760">
            <v>7834.51</v>
          </cell>
          <cell r="E3760">
            <v>43616</v>
          </cell>
          <cell r="F3760">
            <v>43808</v>
          </cell>
        </row>
        <row r="3761">
          <cell r="A3761" t="str">
            <v>3013517700PD9100</v>
          </cell>
          <cell r="B3761" t="str">
            <v>PS S&amp;P500 EX-TECHNOLOGY</v>
          </cell>
          <cell r="C3761" t="str">
            <v>PAST DUE SECURITY LENDING INCOME</v>
          </cell>
          <cell r="D3761">
            <v>0.56000000000000005</v>
          </cell>
          <cell r="E3761">
            <v>43616</v>
          </cell>
          <cell r="F3761">
            <v>43808</v>
          </cell>
        </row>
        <row r="3762">
          <cell r="A3762" t="str">
            <v>30135177001500</v>
          </cell>
          <cell r="B3762" t="str">
            <v>PS S&amp;P500 EX-TECHNOLOGY</v>
          </cell>
          <cell r="C3762" t="str">
            <v>SUBTOTAL</v>
          </cell>
          <cell r="D3762">
            <v>0.56000000000000005</v>
          </cell>
          <cell r="E3762">
            <v>43616</v>
          </cell>
          <cell r="F3762">
            <v>43808</v>
          </cell>
        </row>
        <row r="3763">
          <cell r="A3763" t="str">
            <v>30135177001850</v>
          </cell>
          <cell r="B3763" t="str">
            <v>PS S&amp;P500 EX-TECHNOLOGY</v>
          </cell>
          <cell r="C3763" t="str">
            <v>TOTAL ASSETS</v>
          </cell>
          <cell r="D3763">
            <v>4085344.14</v>
          </cell>
          <cell r="E3763">
            <v>43616</v>
          </cell>
          <cell r="F3763">
            <v>43808</v>
          </cell>
        </row>
        <row r="3764">
          <cell r="A3764" t="str">
            <v>30135177002050</v>
          </cell>
          <cell r="B3764" t="str">
            <v>PS S&amp;P500 EX-TECHNOLOGY</v>
          </cell>
          <cell r="C3764" t="str">
            <v>SECURITIES PURCHASED PAYABLE</v>
          </cell>
          <cell r="D3764">
            <v>2396.3200000000002</v>
          </cell>
          <cell r="E3764">
            <v>43616</v>
          </cell>
          <cell r="F3764">
            <v>43808</v>
          </cell>
        </row>
        <row r="3765">
          <cell r="A3765" t="str">
            <v>3013517700AE50300000</v>
          </cell>
          <cell r="B3765" t="str">
            <v>PS S&amp;P500 EX-TECHNOLOGY</v>
          </cell>
          <cell r="C3765" t="str">
            <v>ACCRUED PROFESSIONAL FEES</v>
          </cell>
          <cell r="D3765">
            <v>4.96</v>
          </cell>
          <cell r="E3765">
            <v>43616</v>
          </cell>
          <cell r="F3765">
            <v>43808</v>
          </cell>
        </row>
        <row r="3766">
          <cell r="A3766" t="str">
            <v>3013517700AE50700000</v>
          </cell>
          <cell r="B3766" t="str">
            <v>PS S&amp;P500 EX-TECHNOLOGY</v>
          </cell>
          <cell r="C3766" t="str">
            <v>ACCRUED DIRECTORS/TRUSTEE FEE</v>
          </cell>
          <cell r="D3766">
            <v>25.73</v>
          </cell>
          <cell r="E3766">
            <v>43616</v>
          </cell>
          <cell r="F3766">
            <v>43808</v>
          </cell>
        </row>
        <row r="3767">
          <cell r="A3767" t="str">
            <v>3013517700AE50810000</v>
          </cell>
          <cell r="B3767" t="str">
            <v>PS S&amp;P500 EX-TECHNOLOGY</v>
          </cell>
          <cell r="C3767" t="str">
            <v>ACCRUED MANAGEMENT FEES (VARIABLE)</v>
          </cell>
          <cell r="D3767">
            <v>1055.19</v>
          </cell>
          <cell r="E3767">
            <v>43616</v>
          </cell>
          <cell r="F3767">
            <v>43808</v>
          </cell>
        </row>
        <row r="3768">
          <cell r="A3768" t="str">
            <v>3013517700AE53060000</v>
          </cell>
          <cell r="B3768" t="str">
            <v>PS S&amp;P500 EX-TECHNOLOGY</v>
          </cell>
          <cell r="C3768" t="str">
            <v>ACCRUED CCO EXPENSE</v>
          </cell>
          <cell r="D3768">
            <v>26.35</v>
          </cell>
          <cell r="E3768">
            <v>43616</v>
          </cell>
          <cell r="F3768">
            <v>43808</v>
          </cell>
        </row>
        <row r="3769">
          <cell r="A3769" t="str">
            <v>3013517700AE84240000</v>
          </cell>
          <cell r="B3769" t="str">
            <v>PS S&amp;P500 EX-TECHNOLOGY</v>
          </cell>
          <cell r="C3769" t="str">
            <v>ACCRUED PROFESSIONAL FEES OOP</v>
          </cell>
          <cell r="D3769">
            <v>-0.3</v>
          </cell>
          <cell r="E3769">
            <v>43616</v>
          </cell>
          <cell r="F3769">
            <v>43808</v>
          </cell>
        </row>
        <row r="3770">
          <cell r="A3770" t="str">
            <v>30135177002150</v>
          </cell>
          <cell r="B3770" t="str">
            <v>PS S&amp;P500 EX-TECHNOLOGY</v>
          </cell>
          <cell r="C3770" t="str">
            <v>SUBTOTAL</v>
          </cell>
          <cell r="D3770">
            <v>1111.93</v>
          </cell>
          <cell r="E3770">
            <v>43616</v>
          </cell>
          <cell r="F3770">
            <v>43808</v>
          </cell>
        </row>
        <row r="3771">
          <cell r="A3771" t="str">
            <v>30135177002550</v>
          </cell>
          <cell r="B3771" t="str">
            <v>PS S&amp;P500 EX-TECHNOLOGY</v>
          </cell>
          <cell r="C3771" t="str">
            <v>TOTAL LIABILITIES</v>
          </cell>
          <cell r="D3771">
            <v>3508.25</v>
          </cell>
          <cell r="E3771">
            <v>43616</v>
          </cell>
          <cell r="F3771">
            <v>43808</v>
          </cell>
        </row>
        <row r="3772">
          <cell r="A3772" t="str">
            <v>30135177002600</v>
          </cell>
          <cell r="B3772" t="str">
            <v>PS S&amp;P500 EX-TECHNOLOGY</v>
          </cell>
          <cell r="C3772" t="str">
            <v>TOTAL NET ASSETS AT MARKET</v>
          </cell>
          <cell r="D3772">
            <v>4081835.89</v>
          </cell>
          <cell r="E3772">
            <v>43616</v>
          </cell>
          <cell r="F3772">
            <v>43808</v>
          </cell>
        </row>
        <row r="3773">
          <cell r="A3773" t="str">
            <v>30135177002650</v>
          </cell>
          <cell r="B3773" t="str">
            <v>PS S&amp;P500 EX-TECHNOLOGY</v>
          </cell>
          <cell r="C3773" t="str">
            <v>FUND SHARES OUTSTANDING</v>
          </cell>
          <cell r="D3773">
            <v>70001</v>
          </cell>
          <cell r="E3773">
            <v>43616</v>
          </cell>
          <cell r="F3773">
            <v>43808</v>
          </cell>
        </row>
        <row r="3774">
          <cell r="A3774" t="str">
            <v>30135177002700</v>
          </cell>
          <cell r="B3774" t="str">
            <v>PS S&amp;P500 EX-TECHNOLOGY</v>
          </cell>
          <cell r="C3774" t="str">
            <v>NET ASSET VALUE</v>
          </cell>
          <cell r="D3774">
            <v>58.311109999999999</v>
          </cell>
          <cell r="E3774">
            <v>43616</v>
          </cell>
          <cell r="F3774">
            <v>43808</v>
          </cell>
        </row>
        <row r="3775">
          <cell r="A3775" t="str">
            <v>30135177002750</v>
          </cell>
          <cell r="B3775" t="str">
            <v>PS S&amp;P500 EX-TECHNOLOGY</v>
          </cell>
          <cell r="C3775" t="str">
            <v>NET ASSET VALUE (ROUNDED)</v>
          </cell>
          <cell r="D3775">
            <v>58.31</v>
          </cell>
          <cell r="E3775">
            <v>43616</v>
          </cell>
          <cell r="F3775">
            <v>43808</v>
          </cell>
        </row>
        <row r="3776">
          <cell r="A3776" t="str">
            <v>30135177002800</v>
          </cell>
          <cell r="B3776" t="str">
            <v>PS S&amp;P500 EX-TECHNOLOGY</v>
          </cell>
          <cell r="C3776" t="str">
            <v>SUBSCRIPTIONS</v>
          </cell>
          <cell r="D3776">
            <v>12226403.640000001</v>
          </cell>
          <cell r="E3776">
            <v>43616</v>
          </cell>
          <cell r="F3776">
            <v>43808</v>
          </cell>
        </row>
        <row r="3777">
          <cell r="A3777" t="str">
            <v>30135177002950</v>
          </cell>
          <cell r="B3777" t="str">
            <v>PS S&amp;P500 EX-TECHNOLOGY</v>
          </cell>
          <cell r="C3777" t="str">
            <v>REDEMPTIONS</v>
          </cell>
          <cell r="D3777">
            <v>-8397805.1099999994</v>
          </cell>
          <cell r="E3777">
            <v>43616</v>
          </cell>
          <cell r="F3777">
            <v>43808</v>
          </cell>
        </row>
        <row r="3778">
          <cell r="A3778" t="str">
            <v>30135177003100</v>
          </cell>
          <cell r="B3778" t="str">
            <v>PS S&amp;P500 EX-TECHNOLOGY</v>
          </cell>
          <cell r="C3778" t="str">
            <v>SUBTOTAL</v>
          </cell>
          <cell r="D3778">
            <v>3828598.53</v>
          </cell>
          <cell r="E3778">
            <v>43616</v>
          </cell>
          <cell r="F3778">
            <v>43808</v>
          </cell>
        </row>
        <row r="3779">
          <cell r="A3779" t="str">
            <v>30135177003150</v>
          </cell>
          <cell r="B3779" t="str">
            <v>PS S&amp;P500 EX-TECHNOLOGY</v>
          </cell>
          <cell r="C3779" t="str">
            <v>UNDISTRIBUTED GAIN/LOSS PRIOR</v>
          </cell>
          <cell r="D3779">
            <v>311481.90999999997</v>
          </cell>
          <cell r="E3779">
            <v>43616</v>
          </cell>
          <cell r="F3779">
            <v>43808</v>
          </cell>
        </row>
        <row r="3780">
          <cell r="A3780" t="str">
            <v>30135177003200</v>
          </cell>
          <cell r="B3780" t="str">
            <v>PS S&amp;P500 EX-TECHNOLOGY</v>
          </cell>
          <cell r="C3780" t="str">
            <v>ADJ TO BEG BAL (GAIN/LOSS)</v>
          </cell>
          <cell r="D3780">
            <v>-344248</v>
          </cell>
          <cell r="E3780">
            <v>43616</v>
          </cell>
          <cell r="F3780">
            <v>43808</v>
          </cell>
        </row>
        <row r="3781">
          <cell r="A3781" t="str">
            <v>30135177003250</v>
          </cell>
          <cell r="B3781" t="str">
            <v>PS S&amp;P500 EX-TECHNOLOGY</v>
          </cell>
          <cell r="C3781" t="str">
            <v>ADJUSTED UND GAIN/LOSS PRIOR</v>
          </cell>
          <cell r="D3781">
            <v>-32766.09</v>
          </cell>
          <cell r="E3781">
            <v>43616</v>
          </cell>
          <cell r="F3781">
            <v>43808</v>
          </cell>
        </row>
        <row r="3782">
          <cell r="A3782" t="str">
            <v>30135177003350</v>
          </cell>
          <cell r="B3782" t="str">
            <v>PS S&amp;P500 EX-TECHNOLOGY</v>
          </cell>
          <cell r="C3782" t="str">
            <v>UNDISTRIBUTED INCOME PRIOR</v>
          </cell>
          <cell r="D3782">
            <v>15019.67</v>
          </cell>
          <cell r="E3782">
            <v>43616</v>
          </cell>
          <cell r="F3782">
            <v>43808</v>
          </cell>
        </row>
        <row r="3783">
          <cell r="A3783" t="str">
            <v>30135177003400</v>
          </cell>
          <cell r="B3783" t="str">
            <v>PS S&amp;P500 EX-TECHNOLOGY</v>
          </cell>
          <cell r="C3783" t="str">
            <v>ADJ TO BEG BAL (INCOME)</v>
          </cell>
          <cell r="D3783">
            <v>-658</v>
          </cell>
          <cell r="E3783">
            <v>43616</v>
          </cell>
          <cell r="F3783">
            <v>43808</v>
          </cell>
        </row>
        <row r="3784">
          <cell r="A3784" t="str">
            <v>30135177003450</v>
          </cell>
          <cell r="B3784" t="str">
            <v>PS S&amp;P500 EX-TECHNOLOGY</v>
          </cell>
          <cell r="C3784" t="str">
            <v>ADJUSTED UND INCOME PRIOR</v>
          </cell>
          <cell r="D3784">
            <v>14361.67</v>
          </cell>
          <cell r="E3784">
            <v>43616</v>
          </cell>
          <cell r="F3784">
            <v>43808</v>
          </cell>
        </row>
        <row r="3785">
          <cell r="A3785" t="str">
            <v>30135177003500</v>
          </cell>
          <cell r="B3785" t="str">
            <v>PS S&amp;P500 EX-TECHNOLOGY</v>
          </cell>
          <cell r="C3785" t="str">
            <v>DISTRIBUTED INCOME</v>
          </cell>
          <cell r="D3785">
            <v>-31469.87</v>
          </cell>
          <cell r="E3785">
            <v>43616</v>
          </cell>
          <cell r="F3785">
            <v>43808</v>
          </cell>
        </row>
        <row r="3786">
          <cell r="A3786" t="str">
            <v>30135177003600</v>
          </cell>
          <cell r="B3786" t="str">
            <v>PS S&amp;P500 EX-TECHNOLOGY</v>
          </cell>
          <cell r="C3786" t="str">
            <v>TOTAL CAPITAL</v>
          </cell>
          <cell r="D3786">
            <v>3778724.24</v>
          </cell>
          <cell r="E3786">
            <v>43616</v>
          </cell>
          <cell r="F3786">
            <v>43808</v>
          </cell>
        </row>
        <row r="3787">
          <cell r="A3787" t="str">
            <v>3013517700I9001</v>
          </cell>
          <cell r="B3787" t="str">
            <v>PS S&amp;P500 EX-TECHNOLOGY</v>
          </cell>
          <cell r="C3787" t="str">
            <v>DIVIDEND INCOME - U.S.</v>
          </cell>
          <cell r="D3787">
            <v>36504.660000000003</v>
          </cell>
          <cell r="E3787">
            <v>43616</v>
          </cell>
          <cell r="F3787">
            <v>43808</v>
          </cell>
        </row>
        <row r="3788">
          <cell r="A3788" t="str">
            <v>3013517700I9010</v>
          </cell>
          <cell r="B3788" t="str">
            <v>PS S&amp;P500 EX-TECHNOLOGY</v>
          </cell>
          <cell r="C3788" t="str">
            <v>DIVIDEND INCOME - NON-U.S.</v>
          </cell>
          <cell r="D3788">
            <v>1848.64</v>
          </cell>
          <cell r="E3788">
            <v>43616</v>
          </cell>
          <cell r="F3788">
            <v>43808</v>
          </cell>
        </row>
        <row r="3789">
          <cell r="A3789" t="str">
            <v>3013517700I9070</v>
          </cell>
          <cell r="B3789" t="str">
            <v>PS S&amp;P500 EX-TECHNOLOGY</v>
          </cell>
          <cell r="C3789" t="str">
            <v>INTEREST INCOME - OTHER</v>
          </cell>
          <cell r="D3789">
            <v>91.32</v>
          </cell>
          <cell r="E3789">
            <v>43616</v>
          </cell>
          <cell r="F3789">
            <v>43808</v>
          </cell>
        </row>
        <row r="3790">
          <cell r="A3790" t="str">
            <v>3013517700I9071</v>
          </cell>
          <cell r="B3790" t="str">
            <v>PS S&amp;P500 EX-TECHNOLOGY</v>
          </cell>
          <cell r="C3790" t="str">
            <v>INTEREST INCOME ON CURRENCY</v>
          </cell>
          <cell r="D3790">
            <v>-0.1</v>
          </cell>
          <cell r="E3790">
            <v>43616</v>
          </cell>
          <cell r="F3790">
            <v>43808</v>
          </cell>
        </row>
        <row r="3791">
          <cell r="A3791" t="str">
            <v>3013517700I9100</v>
          </cell>
          <cell r="B3791" t="str">
            <v>PS S&amp;P500 EX-TECHNOLOGY</v>
          </cell>
          <cell r="C3791" t="str">
            <v>SECURITY LENDING INCOME</v>
          </cell>
          <cell r="D3791">
            <v>1.54</v>
          </cell>
          <cell r="E3791">
            <v>43616</v>
          </cell>
          <cell r="F3791">
            <v>43808</v>
          </cell>
        </row>
        <row r="3792">
          <cell r="A3792" t="str">
            <v>30135177003650</v>
          </cell>
          <cell r="B3792" t="str">
            <v>PS S&amp;P500 EX-TECHNOLOGY</v>
          </cell>
          <cell r="C3792" t="str">
            <v>SUBTOTAL</v>
          </cell>
          <cell r="D3792">
            <v>38446.06</v>
          </cell>
          <cell r="E3792">
            <v>43616</v>
          </cell>
          <cell r="F3792">
            <v>43808</v>
          </cell>
        </row>
        <row r="3793">
          <cell r="A3793" t="str">
            <v>30135177004000</v>
          </cell>
          <cell r="B3793" t="str">
            <v>PS S&amp;P500 EX-TECHNOLOGY</v>
          </cell>
          <cell r="C3793" t="str">
            <v>TOTAL INCOME</v>
          </cell>
          <cell r="D3793">
            <v>38446.06</v>
          </cell>
          <cell r="E3793">
            <v>43616</v>
          </cell>
          <cell r="F3793">
            <v>43808</v>
          </cell>
        </row>
        <row r="3794">
          <cell r="A3794" t="str">
            <v>3013517700E50300000</v>
          </cell>
          <cell r="B3794" t="str">
            <v>PS S&amp;P500 EX-TECHNOLOGY</v>
          </cell>
          <cell r="C3794" t="str">
            <v>PROFESSIONAL FEES</v>
          </cell>
          <cell r="D3794">
            <v>-9.35</v>
          </cell>
          <cell r="E3794">
            <v>43616</v>
          </cell>
          <cell r="F3794">
            <v>43808</v>
          </cell>
        </row>
        <row r="3795">
          <cell r="A3795" t="str">
            <v>3013517700E50700000</v>
          </cell>
          <cell r="B3795" t="str">
            <v>PS S&amp;P500 EX-TECHNOLOGY</v>
          </cell>
          <cell r="C3795" t="str">
            <v>DIRECTORS/TRUSTEE FEE</v>
          </cell>
          <cell r="D3795">
            <v>-37.56</v>
          </cell>
          <cell r="E3795">
            <v>43616</v>
          </cell>
          <cell r="F3795">
            <v>43808</v>
          </cell>
        </row>
        <row r="3796">
          <cell r="A3796" t="str">
            <v>3013517700E50810000</v>
          </cell>
          <cell r="B3796" t="str">
            <v>PS S&amp;P500 EX-TECHNOLOGY</v>
          </cell>
          <cell r="C3796" t="str">
            <v>MANAGEMENT FEES (VARIABLE)</v>
          </cell>
          <cell r="D3796">
            <v>-4727.59</v>
          </cell>
          <cell r="E3796">
            <v>43616</v>
          </cell>
          <cell r="F3796">
            <v>43808</v>
          </cell>
        </row>
        <row r="3797">
          <cell r="A3797" t="str">
            <v>3013517700E53060000</v>
          </cell>
          <cell r="B3797" t="str">
            <v>PS S&amp;P500 EX-TECHNOLOGY</v>
          </cell>
          <cell r="C3797" t="str">
            <v>CCO EXPENSE</v>
          </cell>
          <cell r="D3797">
            <v>-16.579999999999998</v>
          </cell>
          <cell r="E3797">
            <v>43616</v>
          </cell>
          <cell r="F3797">
            <v>43808</v>
          </cell>
        </row>
        <row r="3798">
          <cell r="A3798" t="str">
            <v>30135177004060</v>
          </cell>
          <cell r="B3798" t="str">
            <v>PS S&amp;P500 EX-TECHNOLOGY</v>
          </cell>
          <cell r="C3798" t="str">
            <v>TOTAL EXPENSES</v>
          </cell>
          <cell r="D3798">
            <v>-4791.08</v>
          </cell>
          <cell r="E3798">
            <v>43616</v>
          </cell>
          <cell r="F3798">
            <v>43808</v>
          </cell>
        </row>
        <row r="3799">
          <cell r="A3799" t="str">
            <v>30135177004100</v>
          </cell>
          <cell r="B3799" t="str">
            <v>PS S&amp;P500 EX-TECHNOLOGY</v>
          </cell>
          <cell r="C3799" t="str">
            <v>TOTAL NET INCOME</v>
          </cell>
          <cell r="D3799">
            <v>33654.980000000003</v>
          </cell>
          <cell r="E3799">
            <v>43616</v>
          </cell>
          <cell r="F3799">
            <v>43808</v>
          </cell>
        </row>
        <row r="3800">
          <cell r="A3800" t="str">
            <v>30135177004150</v>
          </cell>
          <cell r="B3800" t="str">
            <v>PS S&amp;P500 EX-TECHNOLOGY</v>
          </cell>
          <cell r="C3800" t="str">
            <v>INVESTMENT SHORT SHORT GAIN</v>
          </cell>
          <cell r="D3800">
            <v>468.09</v>
          </cell>
          <cell r="E3800">
            <v>43616</v>
          </cell>
          <cell r="F3800">
            <v>43808</v>
          </cell>
        </row>
        <row r="3801">
          <cell r="A3801" t="str">
            <v>30135177004200</v>
          </cell>
          <cell r="B3801" t="str">
            <v>PS S&amp;P500 EX-TECHNOLOGY</v>
          </cell>
          <cell r="C3801" t="str">
            <v>INVESTMENT SHORT TERM GAIN</v>
          </cell>
          <cell r="D3801">
            <v>18518.91</v>
          </cell>
          <cell r="E3801">
            <v>43616</v>
          </cell>
          <cell r="F3801">
            <v>43808</v>
          </cell>
        </row>
        <row r="3802">
          <cell r="A3802" t="str">
            <v>30135177004250</v>
          </cell>
          <cell r="B3802" t="str">
            <v>PS S&amp;P500 EX-TECHNOLOGY</v>
          </cell>
          <cell r="C3802" t="str">
            <v>INVESTMENT SHORT TERM LOSS</v>
          </cell>
          <cell r="D3802">
            <v>-13430.09</v>
          </cell>
          <cell r="E3802">
            <v>43616</v>
          </cell>
          <cell r="F3802">
            <v>43808</v>
          </cell>
        </row>
        <row r="3803">
          <cell r="A3803" t="str">
            <v>30135177004360</v>
          </cell>
          <cell r="B3803" t="str">
            <v>PS S&amp;P500 EX-TECHNOLOGY</v>
          </cell>
          <cell r="C3803" t="str">
            <v>INVESTMENT LONG 20% GAIN</v>
          </cell>
          <cell r="D3803">
            <v>73917.06</v>
          </cell>
          <cell r="E3803">
            <v>43616</v>
          </cell>
          <cell r="F3803">
            <v>43808</v>
          </cell>
        </row>
        <row r="3804">
          <cell r="A3804" t="str">
            <v>30135177004370</v>
          </cell>
          <cell r="B3804" t="str">
            <v>PS S&amp;P500 EX-TECHNOLOGY</v>
          </cell>
          <cell r="C3804" t="str">
            <v>INVESTMENT LONG 20% LOSS</v>
          </cell>
          <cell r="D3804">
            <v>-13964.56</v>
          </cell>
          <cell r="E3804">
            <v>43616</v>
          </cell>
          <cell r="F3804">
            <v>43808</v>
          </cell>
        </row>
        <row r="3805">
          <cell r="A3805" t="str">
            <v>30135177004450</v>
          </cell>
          <cell r="B3805" t="str">
            <v>PS S&amp;P500 EX-TECHNOLOGY</v>
          </cell>
          <cell r="C3805" t="str">
            <v>SUBTOTAL</v>
          </cell>
          <cell r="D3805">
            <v>65509.41</v>
          </cell>
          <cell r="E3805">
            <v>43616</v>
          </cell>
          <cell r="F3805">
            <v>43808</v>
          </cell>
        </row>
        <row r="3806">
          <cell r="A3806" t="str">
            <v>30135177005400</v>
          </cell>
          <cell r="B3806" t="str">
            <v>PS S&amp;P500 EX-TECHNOLOGY</v>
          </cell>
          <cell r="C3806" t="str">
            <v>TOTAL GAIN/LOSS</v>
          </cell>
          <cell r="D3806">
            <v>65509.41</v>
          </cell>
          <cell r="E3806">
            <v>43616</v>
          </cell>
          <cell r="F3806">
            <v>43808</v>
          </cell>
        </row>
        <row r="3807">
          <cell r="A3807" t="str">
            <v>30135177005450</v>
          </cell>
          <cell r="B3807" t="str">
            <v>PS S&amp;P500 EX-TECHNOLOGY</v>
          </cell>
          <cell r="C3807" t="str">
            <v>INVESTMENTS</v>
          </cell>
          <cell r="D3807">
            <v>203947.26</v>
          </cell>
          <cell r="E3807">
            <v>43616</v>
          </cell>
          <cell r="F3807">
            <v>43808</v>
          </cell>
        </row>
        <row r="3808">
          <cell r="A3808" t="str">
            <v>30135177005650</v>
          </cell>
          <cell r="B3808" t="str">
            <v>PS S&amp;P500 EX-TECHNOLOGY</v>
          </cell>
          <cell r="C3808" t="str">
            <v>TOTAL UNREALIZED GAIN/LOSS - INVESTMENTS</v>
          </cell>
          <cell r="D3808">
            <v>203947.26</v>
          </cell>
          <cell r="E3808">
            <v>43616</v>
          </cell>
          <cell r="F3808">
            <v>43808</v>
          </cell>
        </row>
        <row r="3809">
          <cell r="A3809" t="str">
            <v>30135177006000</v>
          </cell>
          <cell r="B3809" t="str">
            <v>PS S&amp;P500 EX-TECHNOLOGY</v>
          </cell>
          <cell r="C3809" t="str">
            <v>TOTAL EQUITY</v>
          </cell>
          <cell r="D3809">
            <v>4081835.89</v>
          </cell>
          <cell r="E3809">
            <v>43616</v>
          </cell>
          <cell r="F3809">
            <v>43808</v>
          </cell>
        </row>
        <row r="3810">
          <cell r="A3810" t="str">
            <v>30135177006050</v>
          </cell>
          <cell r="B3810" t="str">
            <v>PS S&amp;P500 EX-TECHNOLOGY</v>
          </cell>
          <cell r="C3810" t="str">
            <v>BALANCE</v>
          </cell>
          <cell r="D3810">
            <v>0</v>
          </cell>
          <cell r="E3810">
            <v>43616</v>
          </cell>
          <cell r="F3810">
            <v>43808</v>
          </cell>
        </row>
        <row r="3811">
          <cell r="A3811" t="str">
            <v>3013591000S4000</v>
          </cell>
          <cell r="B3811" t="str">
            <v>PS MANAGED FUTURES STRAT</v>
          </cell>
          <cell r="C3811" t="str">
            <v>CASH EQUIVALENTS</v>
          </cell>
          <cell r="D3811">
            <v>2838142.94</v>
          </cell>
          <cell r="E3811">
            <v>43616</v>
          </cell>
          <cell r="F3811">
            <v>43808</v>
          </cell>
        </row>
        <row r="3812">
          <cell r="A3812" t="str">
            <v>3013591000S6000</v>
          </cell>
          <cell r="B3812" t="str">
            <v>PS MANAGED FUTURES STRAT</v>
          </cell>
          <cell r="C3812" t="str">
            <v>INVESTMENT COMPANIES</v>
          </cell>
          <cell r="D3812">
            <v>122390.05</v>
          </cell>
          <cell r="E3812">
            <v>43616</v>
          </cell>
          <cell r="F3812">
            <v>43808</v>
          </cell>
        </row>
        <row r="3813">
          <cell r="A3813" t="str">
            <v>30135910001000</v>
          </cell>
          <cell r="B3813" t="str">
            <v>PS MANAGED FUTURES STRAT</v>
          </cell>
          <cell r="C3813" t="str">
            <v>TOTAL INVESTMENTS</v>
          </cell>
          <cell r="D3813">
            <v>2960532.99</v>
          </cell>
          <cell r="E3813">
            <v>43616</v>
          </cell>
          <cell r="F3813">
            <v>43808</v>
          </cell>
        </row>
        <row r="3814">
          <cell r="A3814" t="str">
            <v>30135910001050</v>
          </cell>
          <cell r="B3814" t="str">
            <v>PS MANAGED FUTURES STRAT</v>
          </cell>
          <cell r="C3814" t="str">
            <v>CASH</v>
          </cell>
          <cell r="D3814">
            <v>346.24</v>
          </cell>
          <cell r="E3814">
            <v>43616</v>
          </cell>
          <cell r="F3814">
            <v>43808</v>
          </cell>
        </row>
        <row r="3815">
          <cell r="A3815" t="str">
            <v>30135910001100</v>
          </cell>
          <cell r="B3815" t="str">
            <v>PS MANAGED FUTURES STRAT</v>
          </cell>
          <cell r="C3815" t="str">
            <v>FOREIGN CURRENCY HOLDINGS</v>
          </cell>
          <cell r="D3815">
            <v>19115.689999999999</v>
          </cell>
          <cell r="E3815">
            <v>43616</v>
          </cell>
          <cell r="F3815">
            <v>43808</v>
          </cell>
        </row>
        <row r="3816">
          <cell r="A3816" t="str">
            <v>3013591000AI9070</v>
          </cell>
          <cell r="B3816" t="str">
            <v>PS MANAGED FUTURES STRAT</v>
          </cell>
          <cell r="C3816" t="str">
            <v>ACCRUED INTEREST INCOME - OTHER</v>
          </cell>
          <cell r="D3816">
            <v>115.78</v>
          </cell>
          <cell r="E3816">
            <v>43616</v>
          </cell>
          <cell r="F3816">
            <v>43808</v>
          </cell>
        </row>
        <row r="3817">
          <cell r="A3817" t="str">
            <v>30135910001200</v>
          </cell>
          <cell r="B3817" t="str">
            <v>PS MANAGED FUTURES STRAT</v>
          </cell>
          <cell r="C3817" t="str">
            <v>SUBTOTAL</v>
          </cell>
          <cell r="D3817">
            <v>115.78</v>
          </cell>
          <cell r="E3817">
            <v>43616</v>
          </cell>
          <cell r="F3817">
            <v>43808</v>
          </cell>
        </row>
        <row r="3818">
          <cell r="A3818" t="str">
            <v>30135910001650</v>
          </cell>
          <cell r="B3818" t="str">
            <v>PS MANAGED FUTURES STRAT</v>
          </cell>
          <cell r="C3818" t="str">
            <v>APP/DEP FUTURES</v>
          </cell>
          <cell r="D3818">
            <v>-318.73</v>
          </cell>
          <cell r="E3818">
            <v>43616</v>
          </cell>
          <cell r="F3818">
            <v>43808</v>
          </cell>
        </row>
        <row r="3819">
          <cell r="A3819" t="str">
            <v>30135910001800</v>
          </cell>
          <cell r="B3819" t="str">
            <v>PS MANAGED FUTURES STRAT</v>
          </cell>
          <cell r="C3819" t="str">
            <v>SUBTOTAL</v>
          </cell>
          <cell r="D3819">
            <v>-318.73</v>
          </cell>
          <cell r="E3819">
            <v>43616</v>
          </cell>
          <cell r="F3819">
            <v>43808</v>
          </cell>
        </row>
        <row r="3820">
          <cell r="A3820" t="str">
            <v>30135910001850</v>
          </cell>
          <cell r="B3820" t="str">
            <v>PS MANAGED FUTURES STRAT</v>
          </cell>
          <cell r="C3820" t="str">
            <v>TOTAL ASSETS</v>
          </cell>
          <cell r="D3820">
            <v>2979791.97</v>
          </cell>
          <cell r="E3820">
            <v>43616</v>
          </cell>
          <cell r="F3820">
            <v>43808</v>
          </cell>
        </row>
        <row r="3821">
          <cell r="A3821" t="str">
            <v>3013591000AE50300000</v>
          </cell>
          <cell r="B3821" t="str">
            <v>PS MANAGED FUTURES STRAT</v>
          </cell>
          <cell r="C3821" t="str">
            <v>ACCRUED PROFESSIONAL FEES</v>
          </cell>
          <cell r="D3821">
            <v>5.36</v>
          </cell>
          <cell r="E3821">
            <v>43616</v>
          </cell>
          <cell r="F3821">
            <v>43808</v>
          </cell>
        </row>
        <row r="3822">
          <cell r="A3822" t="str">
            <v>3013591000AE50700000</v>
          </cell>
          <cell r="B3822" t="str">
            <v>PS MANAGED FUTURES STRAT</v>
          </cell>
          <cell r="C3822" t="str">
            <v>ACCRUED DIRECTORS/TRUSTEE FEE</v>
          </cell>
          <cell r="D3822">
            <v>20.57</v>
          </cell>
          <cell r="E3822">
            <v>43616</v>
          </cell>
          <cell r="F3822">
            <v>43808</v>
          </cell>
        </row>
        <row r="3823">
          <cell r="A3823" t="str">
            <v>3013591000AE50810000</v>
          </cell>
          <cell r="B3823" t="str">
            <v>PS MANAGED FUTURES STRAT</v>
          </cell>
          <cell r="C3823" t="str">
            <v>ACCRUED MANAGEMENT FEES (VARIABLE)</v>
          </cell>
          <cell r="D3823">
            <v>2329.96</v>
          </cell>
          <cell r="E3823">
            <v>43616</v>
          </cell>
          <cell r="F3823">
            <v>43808</v>
          </cell>
        </row>
        <row r="3824">
          <cell r="A3824" t="str">
            <v>3013591000AE53060000</v>
          </cell>
          <cell r="B3824" t="str">
            <v>PS MANAGED FUTURES STRAT</v>
          </cell>
          <cell r="C3824" t="str">
            <v>ACCRUED CCO EXPENSE</v>
          </cell>
          <cell r="D3824">
            <v>26.98</v>
          </cell>
          <cell r="E3824">
            <v>43616</v>
          </cell>
          <cell r="F3824">
            <v>43808</v>
          </cell>
        </row>
        <row r="3825">
          <cell r="A3825" t="str">
            <v>3013591000AE84240000</v>
          </cell>
          <cell r="B3825" t="str">
            <v>PS MANAGED FUTURES STRAT</v>
          </cell>
          <cell r="C3825" t="str">
            <v>ACCRUED PROFESSIONAL FEES OOP</v>
          </cell>
          <cell r="D3825">
            <v>-0.36</v>
          </cell>
          <cell r="E3825">
            <v>43616</v>
          </cell>
          <cell r="F3825">
            <v>43808</v>
          </cell>
        </row>
        <row r="3826">
          <cell r="A3826" t="str">
            <v>30135910002150</v>
          </cell>
          <cell r="B3826" t="str">
            <v>PS MANAGED FUTURES STRAT</v>
          </cell>
          <cell r="C3826" t="str">
            <v>SUBTOTAL</v>
          </cell>
          <cell r="D3826">
            <v>2382.5100000000002</v>
          </cell>
          <cell r="E3826">
            <v>43616</v>
          </cell>
          <cell r="F3826">
            <v>43808</v>
          </cell>
        </row>
        <row r="3827">
          <cell r="A3827" t="str">
            <v>30135910002550</v>
          </cell>
          <cell r="B3827" t="str">
            <v>PS MANAGED FUTURES STRAT</v>
          </cell>
          <cell r="C3827" t="str">
            <v>TOTAL LIABILITIES</v>
          </cell>
          <cell r="D3827">
            <v>2382.5100000000002</v>
          </cell>
          <cell r="E3827">
            <v>43616</v>
          </cell>
          <cell r="F3827">
            <v>43808</v>
          </cell>
        </row>
        <row r="3828">
          <cell r="A3828" t="str">
            <v>30135910002600</v>
          </cell>
          <cell r="B3828" t="str">
            <v>PS MANAGED FUTURES STRAT</v>
          </cell>
          <cell r="C3828" t="str">
            <v>TOTAL NET ASSETS AT MARKET</v>
          </cell>
          <cell r="D3828">
            <v>2977409.46</v>
          </cell>
          <cell r="E3828">
            <v>43616</v>
          </cell>
          <cell r="F3828">
            <v>43808</v>
          </cell>
        </row>
        <row r="3829">
          <cell r="A3829" t="str">
            <v>30135910002650</v>
          </cell>
          <cell r="B3829" t="str">
            <v>PS MANAGED FUTURES STRAT</v>
          </cell>
          <cell r="C3829" t="str">
            <v>FUND SHARES OUTSTANDING</v>
          </cell>
          <cell r="D3829">
            <v>75001</v>
          </cell>
          <cell r="E3829">
            <v>43616</v>
          </cell>
          <cell r="F3829">
            <v>43808</v>
          </cell>
        </row>
        <row r="3830">
          <cell r="A3830" t="str">
            <v>30135910002700</v>
          </cell>
          <cell r="B3830" t="str">
            <v>PS MANAGED FUTURES STRAT</v>
          </cell>
          <cell r="C3830" t="str">
            <v>NET ASSET VALUE</v>
          </cell>
          <cell r="D3830">
            <v>39.698259999999998</v>
          </cell>
          <cell r="E3830">
            <v>43616</v>
          </cell>
          <cell r="F3830">
            <v>43808</v>
          </cell>
        </row>
        <row r="3831">
          <cell r="A3831" t="str">
            <v>30135910002750</v>
          </cell>
          <cell r="B3831" t="str">
            <v>PS MANAGED FUTURES STRAT</v>
          </cell>
          <cell r="C3831" t="str">
            <v>NET ASSET VALUE (ROUNDED)</v>
          </cell>
          <cell r="D3831">
            <v>39.700000000000003</v>
          </cell>
          <cell r="E3831">
            <v>43616</v>
          </cell>
          <cell r="F3831">
            <v>43808</v>
          </cell>
        </row>
        <row r="3832">
          <cell r="A3832" t="str">
            <v>30135910002800</v>
          </cell>
          <cell r="B3832" t="str">
            <v>PS MANAGED FUTURES STRAT</v>
          </cell>
          <cell r="C3832" t="str">
            <v>SUBSCRIPTIONS</v>
          </cell>
          <cell r="D3832">
            <v>40801670.880000003</v>
          </cell>
          <cell r="E3832">
            <v>43616</v>
          </cell>
          <cell r="F3832">
            <v>43808</v>
          </cell>
        </row>
        <row r="3833">
          <cell r="A3833" t="str">
            <v>30135910002950</v>
          </cell>
          <cell r="B3833" t="str">
            <v>PS MANAGED FUTURES STRAT</v>
          </cell>
          <cell r="C3833" t="str">
            <v>REDEMPTIONS</v>
          </cell>
          <cell r="D3833">
            <v>-37838591.329999998</v>
          </cell>
          <cell r="E3833">
            <v>43616</v>
          </cell>
          <cell r="F3833">
            <v>43808</v>
          </cell>
        </row>
        <row r="3834">
          <cell r="A3834" t="str">
            <v>30135910003100</v>
          </cell>
          <cell r="B3834" t="str">
            <v>PS MANAGED FUTURES STRAT</v>
          </cell>
          <cell r="C3834" t="str">
            <v>SUBTOTAL</v>
          </cell>
          <cell r="D3834">
            <v>2963079.55</v>
          </cell>
          <cell r="E3834">
            <v>43616</v>
          </cell>
          <cell r="F3834">
            <v>43808</v>
          </cell>
        </row>
        <row r="3835">
          <cell r="A3835" t="str">
            <v>30135910003150</v>
          </cell>
          <cell r="B3835" t="str">
            <v>PS MANAGED FUTURES STRAT</v>
          </cell>
          <cell r="C3835" t="str">
            <v>UNDISTRIBUTED GAIN/LOSS PRIOR</v>
          </cell>
          <cell r="D3835">
            <v>-101741.23</v>
          </cell>
          <cell r="E3835">
            <v>43616</v>
          </cell>
          <cell r="F3835">
            <v>43808</v>
          </cell>
        </row>
        <row r="3836">
          <cell r="A3836" t="str">
            <v>30135910003200</v>
          </cell>
          <cell r="B3836" t="str">
            <v>PS MANAGED FUTURES STRAT</v>
          </cell>
          <cell r="C3836" t="str">
            <v>ADJ TO BEG BAL (GAIN/LOSS)</v>
          </cell>
          <cell r="D3836">
            <v>106110.32</v>
          </cell>
          <cell r="E3836">
            <v>43616</v>
          </cell>
          <cell r="F3836">
            <v>43808</v>
          </cell>
        </row>
        <row r="3837">
          <cell r="A3837" t="str">
            <v>30135910003250</v>
          </cell>
          <cell r="B3837" t="str">
            <v>PS MANAGED FUTURES STRAT</v>
          </cell>
          <cell r="C3837" t="str">
            <v>ADJUSTED UND GAIN/LOSS PRIOR</v>
          </cell>
          <cell r="D3837">
            <v>4369.09</v>
          </cell>
          <cell r="E3837">
            <v>43616</v>
          </cell>
          <cell r="F3837">
            <v>43808</v>
          </cell>
        </row>
        <row r="3838">
          <cell r="A3838" t="str">
            <v>30135910003350</v>
          </cell>
          <cell r="B3838" t="str">
            <v>PS MANAGED FUTURES STRAT</v>
          </cell>
          <cell r="C3838" t="str">
            <v>UNDISTRIBUTED INCOME PRIOR</v>
          </cell>
          <cell r="D3838">
            <v>104998.69</v>
          </cell>
          <cell r="E3838">
            <v>43616</v>
          </cell>
          <cell r="F3838">
            <v>43808</v>
          </cell>
        </row>
        <row r="3839">
          <cell r="A3839" t="str">
            <v>30135910003400</v>
          </cell>
          <cell r="B3839" t="str">
            <v>PS MANAGED FUTURES STRAT</v>
          </cell>
          <cell r="C3839" t="str">
            <v>ADJ TO BEG BAL (INCOME)</v>
          </cell>
          <cell r="D3839">
            <v>17880</v>
          </cell>
          <cell r="E3839">
            <v>43616</v>
          </cell>
          <cell r="F3839">
            <v>43808</v>
          </cell>
        </row>
        <row r="3840">
          <cell r="A3840" t="str">
            <v>30135910003450</v>
          </cell>
          <cell r="B3840" t="str">
            <v>PS MANAGED FUTURES STRAT</v>
          </cell>
          <cell r="C3840" t="str">
            <v>ADJUSTED UND INCOME PRIOR</v>
          </cell>
          <cell r="D3840">
            <v>122878.69</v>
          </cell>
          <cell r="E3840">
            <v>43616</v>
          </cell>
          <cell r="F3840">
            <v>43808</v>
          </cell>
        </row>
        <row r="3841">
          <cell r="A3841" t="str">
            <v>30135910003500</v>
          </cell>
          <cell r="B3841" t="str">
            <v>PS MANAGED FUTURES STRAT</v>
          </cell>
          <cell r="C3841" t="str">
            <v>DISTRIBUTED INCOME</v>
          </cell>
          <cell r="D3841">
            <v>-16303.7</v>
          </cell>
          <cell r="E3841">
            <v>43616</v>
          </cell>
          <cell r="F3841">
            <v>43808</v>
          </cell>
        </row>
        <row r="3842">
          <cell r="A3842" t="str">
            <v>30135910003600</v>
          </cell>
          <cell r="B3842" t="str">
            <v>PS MANAGED FUTURES STRAT</v>
          </cell>
          <cell r="C3842" t="str">
            <v>TOTAL CAPITAL</v>
          </cell>
          <cell r="D3842">
            <v>3074023.63</v>
          </cell>
          <cell r="E3842">
            <v>43616</v>
          </cell>
          <cell r="F3842">
            <v>43808</v>
          </cell>
        </row>
        <row r="3843">
          <cell r="A3843" t="str">
            <v>3013591000I9040</v>
          </cell>
          <cell r="B3843" t="str">
            <v>PS MANAGED FUTURES STRAT</v>
          </cell>
          <cell r="C3843" t="str">
            <v>INTEREST INCOME - ELIGIBLE TREASURY</v>
          </cell>
          <cell r="D3843">
            <v>1515.62</v>
          </cell>
          <cell r="E3843">
            <v>43616</v>
          </cell>
          <cell r="F3843">
            <v>43808</v>
          </cell>
        </row>
        <row r="3844">
          <cell r="A3844" t="str">
            <v>3013591000I9070</v>
          </cell>
          <cell r="B3844" t="str">
            <v>PS MANAGED FUTURES STRAT</v>
          </cell>
          <cell r="C3844" t="str">
            <v>INTEREST INCOME - OTHER</v>
          </cell>
          <cell r="D3844">
            <v>27457.22</v>
          </cell>
          <cell r="E3844">
            <v>43616</v>
          </cell>
          <cell r="F3844">
            <v>43808</v>
          </cell>
        </row>
        <row r="3845">
          <cell r="A3845" t="str">
            <v>3013591000I9071</v>
          </cell>
          <cell r="B3845" t="str">
            <v>PS MANAGED FUTURES STRAT</v>
          </cell>
          <cell r="C3845" t="str">
            <v>INTEREST INCOME ON CURRENCY</v>
          </cell>
          <cell r="D3845">
            <v>8.3000000000000007</v>
          </cell>
          <cell r="E3845">
            <v>43616</v>
          </cell>
          <cell r="F3845">
            <v>43808</v>
          </cell>
        </row>
        <row r="3846">
          <cell r="A3846" t="str">
            <v>30135910003650</v>
          </cell>
          <cell r="B3846" t="str">
            <v>PS MANAGED FUTURES STRAT</v>
          </cell>
          <cell r="C3846" t="str">
            <v>SUBTOTAL</v>
          </cell>
          <cell r="D3846">
            <v>28981.14</v>
          </cell>
          <cell r="E3846">
            <v>43616</v>
          </cell>
          <cell r="F3846">
            <v>43808</v>
          </cell>
        </row>
        <row r="3847">
          <cell r="A3847" t="str">
            <v>30135910003700</v>
          </cell>
          <cell r="B3847" t="str">
            <v>PS MANAGED FUTURES STRAT</v>
          </cell>
          <cell r="C3847" t="str">
            <v>AMORTIZATION OF MARKET PREMIUM</v>
          </cell>
          <cell r="D3847">
            <v>-113.6</v>
          </cell>
          <cell r="E3847">
            <v>43616</v>
          </cell>
          <cell r="F3847">
            <v>43808</v>
          </cell>
        </row>
        <row r="3848">
          <cell r="A3848" t="str">
            <v>30135910003750</v>
          </cell>
          <cell r="B3848" t="str">
            <v>PS MANAGED FUTURES STRAT</v>
          </cell>
          <cell r="C3848" t="str">
            <v>ACCRETION OF MARKET DISCOUNT</v>
          </cell>
          <cell r="D3848">
            <v>0.76</v>
          </cell>
          <cell r="E3848">
            <v>43616</v>
          </cell>
          <cell r="F3848">
            <v>43808</v>
          </cell>
        </row>
        <row r="3849">
          <cell r="A3849" t="str">
            <v>30135910003900</v>
          </cell>
          <cell r="B3849" t="str">
            <v>PS MANAGED FUTURES STRAT</v>
          </cell>
          <cell r="C3849" t="str">
            <v>SUBTOTAL</v>
          </cell>
          <cell r="D3849">
            <v>-112.84</v>
          </cell>
          <cell r="E3849">
            <v>43616</v>
          </cell>
          <cell r="F3849">
            <v>43808</v>
          </cell>
        </row>
        <row r="3850">
          <cell r="A3850" t="str">
            <v>30135910004000</v>
          </cell>
          <cell r="B3850" t="str">
            <v>PS MANAGED FUTURES STRAT</v>
          </cell>
          <cell r="C3850" t="str">
            <v>TOTAL INCOME</v>
          </cell>
          <cell r="D3850">
            <v>28868.3</v>
          </cell>
          <cell r="E3850">
            <v>43616</v>
          </cell>
          <cell r="F3850">
            <v>43808</v>
          </cell>
        </row>
        <row r="3851">
          <cell r="A3851" t="str">
            <v>3013591000E50300000</v>
          </cell>
          <cell r="B3851" t="str">
            <v>PS MANAGED FUTURES STRAT</v>
          </cell>
          <cell r="C3851" t="str">
            <v>PROFESSIONAL FEES</v>
          </cell>
          <cell r="D3851">
            <v>-8.4700000000000006</v>
          </cell>
          <cell r="E3851">
            <v>43616</v>
          </cell>
          <cell r="F3851">
            <v>43808</v>
          </cell>
        </row>
        <row r="3852">
          <cell r="A3852" t="str">
            <v>3013591000E50700000</v>
          </cell>
          <cell r="B3852" t="str">
            <v>PS MANAGED FUTURES STRAT</v>
          </cell>
          <cell r="C3852" t="str">
            <v>DIRECTORS/TRUSTEE FEE</v>
          </cell>
          <cell r="D3852">
            <v>-33.64</v>
          </cell>
          <cell r="E3852">
            <v>43616</v>
          </cell>
          <cell r="F3852">
            <v>43808</v>
          </cell>
        </row>
        <row r="3853">
          <cell r="A3853" t="str">
            <v>3013591000E50810000</v>
          </cell>
          <cell r="B3853" t="str">
            <v>PS MANAGED FUTURES STRAT</v>
          </cell>
          <cell r="C3853" t="str">
            <v>MANAGEMENT FEES (VARIABLE)</v>
          </cell>
          <cell r="D3853">
            <v>-11068.21</v>
          </cell>
          <cell r="E3853">
            <v>43616</v>
          </cell>
          <cell r="F3853">
            <v>43808</v>
          </cell>
        </row>
        <row r="3854">
          <cell r="A3854" t="str">
            <v>3013591000E53060000</v>
          </cell>
          <cell r="B3854" t="str">
            <v>PS MANAGED FUTURES STRAT</v>
          </cell>
          <cell r="C3854" t="str">
            <v>CCO EXPENSE</v>
          </cell>
          <cell r="D3854">
            <v>-15.58</v>
          </cell>
          <cell r="E3854">
            <v>43616</v>
          </cell>
          <cell r="F3854">
            <v>43808</v>
          </cell>
        </row>
        <row r="3855">
          <cell r="A3855" t="str">
            <v>30135910004060</v>
          </cell>
          <cell r="B3855" t="str">
            <v>PS MANAGED FUTURES STRAT</v>
          </cell>
          <cell r="C3855" t="str">
            <v>TOTAL EXPENSES</v>
          </cell>
          <cell r="D3855">
            <v>-11125.9</v>
          </cell>
          <cell r="E3855">
            <v>43616</v>
          </cell>
          <cell r="F3855">
            <v>43808</v>
          </cell>
        </row>
        <row r="3856">
          <cell r="A3856" t="str">
            <v>30135910004100</v>
          </cell>
          <cell r="B3856" t="str">
            <v>PS MANAGED FUTURES STRAT</v>
          </cell>
          <cell r="C3856" t="str">
            <v>TOTAL NET INCOME</v>
          </cell>
          <cell r="D3856">
            <v>17742.400000000001</v>
          </cell>
          <cell r="E3856">
            <v>43616</v>
          </cell>
          <cell r="F3856">
            <v>43808</v>
          </cell>
        </row>
        <row r="3857">
          <cell r="A3857" t="str">
            <v>30135910004150</v>
          </cell>
          <cell r="B3857" t="str">
            <v>PS MANAGED FUTURES STRAT</v>
          </cell>
          <cell r="C3857" t="str">
            <v>INVESTMENT SHORT SHORT GAIN</v>
          </cell>
          <cell r="D3857">
            <v>36676.1</v>
          </cell>
          <cell r="E3857">
            <v>43616</v>
          </cell>
          <cell r="F3857">
            <v>43808</v>
          </cell>
        </row>
        <row r="3858">
          <cell r="A3858" t="str">
            <v>30135910004250</v>
          </cell>
          <cell r="B3858" t="str">
            <v>PS MANAGED FUTURES STRAT</v>
          </cell>
          <cell r="C3858" t="str">
            <v>INVESTMENT SHORT TERM LOSS</v>
          </cell>
          <cell r="D3858">
            <v>-37164.019999999997</v>
          </cell>
          <cell r="E3858">
            <v>43616</v>
          </cell>
          <cell r="F3858">
            <v>43808</v>
          </cell>
        </row>
        <row r="3859">
          <cell r="A3859" t="str">
            <v>30135910004450</v>
          </cell>
          <cell r="B3859" t="str">
            <v>PS MANAGED FUTURES STRAT</v>
          </cell>
          <cell r="C3859" t="str">
            <v>SUBTOTAL</v>
          </cell>
          <cell r="D3859">
            <v>-487.92</v>
          </cell>
          <cell r="E3859">
            <v>43616</v>
          </cell>
          <cell r="F3859">
            <v>43808</v>
          </cell>
        </row>
        <row r="3860">
          <cell r="A3860" t="str">
            <v>30135910004800</v>
          </cell>
          <cell r="B3860" t="str">
            <v>PS MANAGED FUTURES STRAT</v>
          </cell>
          <cell r="C3860" t="str">
            <v>FUTURES SHORT SHORT GAIN</v>
          </cell>
          <cell r="D3860">
            <v>54839.75</v>
          </cell>
          <cell r="E3860">
            <v>43616</v>
          </cell>
          <cell r="F3860">
            <v>43808</v>
          </cell>
        </row>
        <row r="3861">
          <cell r="A3861" t="str">
            <v>30135910004850</v>
          </cell>
          <cell r="B3861" t="str">
            <v>PS MANAGED FUTURES STRAT</v>
          </cell>
          <cell r="C3861" t="str">
            <v>FUTURES SHORT TERM GAIN</v>
          </cell>
          <cell r="D3861">
            <v>48114.98</v>
          </cell>
          <cell r="E3861">
            <v>43616</v>
          </cell>
          <cell r="F3861">
            <v>43808</v>
          </cell>
        </row>
        <row r="3862">
          <cell r="A3862" t="str">
            <v>30135910004900</v>
          </cell>
          <cell r="B3862" t="str">
            <v>PS MANAGED FUTURES STRAT</v>
          </cell>
          <cell r="C3862" t="str">
            <v>FUTURES SHORT TERM LOSS</v>
          </cell>
          <cell r="D3862">
            <v>-51879.15</v>
          </cell>
          <cell r="E3862">
            <v>43616</v>
          </cell>
          <cell r="F3862">
            <v>43808</v>
          </cell>
        </row>
        <row r="3863">
          <cell r="A3863" t="str">
            <v>30135910005050</v>
          </cell>
          <cell r="B3863" t="str">
            <v>PS MANAGED FUTURES STRAT</v>
          </cell>
          <cell r="C3863" t="str">
            <v>SUBTOTAL</v>
          </cell>
          <cell r="D3863">
            <v>51075.58</v>
          </cell>
          <cell r="E3863">
            <v>43616</v>
          </cell>
          <cell r="F3863">
            <v>43808</v>
          </cell>
        </row>
        <row r="3864">
          <cell r="A3864" t="str">
            <v>30135910005400</v>
          </cell>
          <cell r="B3864" t="str">
            <v>PS MANAGED FUTURES STRAT</v>
          </cell>
          <cell r="C3864" t="str">
            <v>TOTAL GAIN/LOSS</v>
          </cell>
          <cell r="D3864">
            <v>50587.66</v>
          </cell>
          <cell r="E3864">
            <v>43616</v>
          </cell>
          <cell r="F3864">
            <v>43808</v>
          </cell>
        </row>
        <row r="3865">
          <cell r="A3865" t="str">
            <v>30135910005450</v>
          </cell>
          <cell r="B3865" t="str">
            <v>PS MANAGED FUTURES STRAT</v>
          </cell>
          <cell r="C3865" t="str">
            <v>INVESTMENTS</v>
          </cell>
          <cell r="D3865">
            <v>-164625.5</v>
          </cell>
          <cell r="E3865">
            <v>43616</v>
          </cell>
          <cell r="F3865">
            <v>43808</v>
          </cell>
        </row>
        <row r="3866">
          <cell r="A3866" t="str">
            <v>30135910005550</v>
          </cell>
          <cell r="B3866" t="str">
            <v>PS MANAGED FUTURES STRAT</v>
          </cell>
          <cell r="C3866" t="str">
            <v>FUTURES</v>
          </cell>
          <cell r="D3866">
            <v>-318.73</v>
          </cell>
          <cell r="E3866">
            <v>43616</v>
          </cell>
          <cell r="F3866">
            <v>43808</v>
          </cell>
        </row>
        <row r="3867">
          <cell r="A3867" t="str">
            <v>30135910005650</v>
          </cell>
          <cell r="B3867" t="str">
            <v>PS MANAGED FUTURES STRAT</v>
          </cell>
          <cell r="C3867" t="str">
            <v>TOTAL UNREALIZED GAIN/LOSS - INVESTMENTS</v>
          </cell>
          <cell r="D3867">
            <v>-164944.23000000001</v>
          </cell>
          <cell r="E3867">
            <v>43616</v>
          </cell>
          <cell r="F3867">
            <v>43808</v>
          </cell>
        </row>
        <row r="3868">
          <cell r="A3868" t="str">
            <v>30135910006000</v>
          </cell>
          <cell r="B3868" t="str">
            <v>PS MANAGED FUTURES STRAT</v>
          </cell>
          <cell r="C3868" t="str">
            <v>TOTAL EQUITY</v>
          </cell>
          <cell r="D3868">
            <v>2977409.46</v>
          </cell>
          <cell r="E3868">
            <v>43616</v>
          </cell>
          <cell r="F3868">
            <v>43808</v>
          </cell>
        </row>
        <row r="3869">
          <cell r="A3869" t="str">
            <v>30135910006050</v>
          </cell>
          <cell r="B3869" t="str">
            <v>PS MANAGED FUTURES STRAT</v>
          </cell>
          <cell r="C3869" t="str">
            <v>BALANCE</v>
          </cell>
          <cell r="D3869">
            <v>0</v>
          </cell>
          <cell r="E3869">
            <v>43616</v>
          </cell>
          <cell r="F3869">
            <v>43808</v>
          </cell>
        </row>
        <row r="3870">
          <cell r="A3870" t="str">
            <v>3014058300S1000</v>
          </cell>
          <cell r="B3870" t="str">
            <v>PS DJ BROOK GLBL INFR ETF</v>
          </cell>
          <cell r="C3870" t="str">
            <v>EQUITIES</v>
          </cell>
          <cell r="D3870">
            <v>108739790.84</v>
          </cell>
          <cell r="E3870">
            <v>43616</v>
          </cell>
          <cell r="F3870">
            <v>43808</v>
          </cell>
        </row>
        <row r="3871">
          <cell r="A3871" t="str">
            <v>3014058300S4000</v>
          </cell>
          <cell r="B3871" t="str">
            <v>PS DJ BROOK GLBL INFR ETF</v>
          </cell>
          <cell r="C3871" t="str">
            <v>CASH EQUIVALENTS</v>
          </cell>
          <cell r="D3871">
            <v>331671.13</v>
          </cell>
          <cell r="E3871">
            <v>43616</v>
          </cell>
          <cell r="F3871">
            <v>43808</v>
          </cell>
        </row>
        <row r="3872">
          <cell r="A3872" t="str">
            <v>3014058300S6000</v>
          </cell>
          <cell r="B3872" t="str">
            <v>PS DJ BROOK GLBL INFR ETF</v>
          </cell>
          <cell r="C3872" t="str">
            <v>INVESTMENT COMPANIES</v>
          </cell>
          <cell r="D3872">
            <v>643519.05000000005</v>
          </cell>
          <cell r="E3872">
            <v>43616</v>
          </cell>
          <cell r="F3872">
            <v>43808</v>
          </cell>
        </row>
        <row r="3873">
          <cell r="A3873" t="str">
            <v>3014058300S8000</v>
          </cell>
          <cell r="B3873" t="str">
            <v>PS DJ BROOK GLBL INFR ETF</v>
          </cell>
          <cell r="C3873" t="str">
            <v>MISCELLANEOUS</v>
          </cell>
          <cell r="D3873">
            <v>11962028.189999999</v>
          </cell>
          <cell r="E3873">
            <v>43616</v>
          </cell>
          <cell r="F3873">
            <v>43808</v>
          </cell>
        </row>
        <row r="3874">
          <cell r="A3874" t="str">
            <v>30140583001000</v>
          </cell>
          <cell r="B3874" t="str">
            <v>PS DJ BROOK GLBL INFR ETF</v>
          </cell>
          <cell r="C3874" t="str">
            <v>TOTAL INVESTMENTS</v>
          </cell>
          <cell r="D3874">
            <v>121677009.20999999</v>
          </cell>
          <cell r="E3874">
            <v>43616</v>
          </cell>
          <cell r="F3874">
            <v>43808</v>
          </cell>
        </row>
        <row r="3875">
          <cell r="A3875" t="str">
            <v>30140583001050</v>
          </cell>
          <cell r="B3875" t="str">
            <v>PS DJ BROOK GLBL INFR ETF</v>
          </cell>
          <cell r="C3875" t="str">
            <v>CASH</v>
          </cell>
          <cell r="D3875">
            <v>-15.36</v>
          </cell>
          <cell r="E3875">
            <v>43616</v>
          </cell>
          <cell r="F3875">
            <v>43808</v>
          </cell>
        </row>
        <row r="3876">
          <cell r="A3876" t="str">
            <v>30140583001100</v>
          </cell>
          <cell r="B3876" t="str">
            <v>PS DJ BROOK GLBL INFR ETF</v>
          </cell>
          <cell r="C3876" t="str">
            <v>FOREIGN CURRENCY HOLDINGS</v>
          </cell>
          <cell r="D3876">
            <v>41074.11</v>
          </cell>
          <cell r="E3876">
            <v>43616</v>
          </cell>
          <cell r="F3876">
            <v>43808</v>
          </cell>
        </row>
        <row r="3877">
          <cell r="A3877" t="str">
            <v>3014058300AI9001</v>
          </cell>
          <cell r="B3877" t="str">
            <v>PS DJ BROOK GLBL INFR ETF</v>
          </cell>
          <cell r="C3877" t="str">
            <v>ACCRUED DIVIDEND INCOME - U.S.</v>
          </cell>
          <cell r="D3877">
            <v>35764.230000000003</v>
          </cell>
          <cell r="E3877">
            <v>43616</v>
          </cell>
          <cell r="F3877">
            <v>43808</v>
          </cell>
        </row>
        <row r="3878">
          <cell r="A3878" t="str">
            <v>3014058300AI9010</v>
          </cell>
          <cell r="B3878" t="str">
            <v>PS DJ BROOK GLBL INFR ETF</v>
          </cell>
          <cell r="C3878" t="str">
            <v>ACCRUED DIVIDEND INCOME - NON-U.S.</v>
          </cell>
          <cell r="D3878">
            <v>135291.57999999999</v>
          </cell>
          <cell r="E3878">
            <v>43616</v>
          </cell>
          <cell r="F3878">
            <v>43808</v>
          </cell>
        </row>
        <row r="3879">
          <cell r="A3879" t="str">
            <v>3014058300AI9070</v>
          </cell>
          <cell r="B3879" t="str">
            <v>PS DJ BROOK GLBL INFR ETF</v>
          </cell>
          <cell r="C3879" t="str">
            <v>ACCRUED INTEREST INCOME - OTHER</v>
          </cell>
          <cell r="D3879">
            <v>13.54</v>
          </cell>
          <cell r="E3879">
            <v>43616</v>
          </cell>
          <cell r="F3879">
            <v>43808</v>
          </cell>
        </row>
        <row r="3880">
          <cell r="A3880" t="str">
            <v>30140583001200</v>
          </cell>
          <cell r="B3880" t="str">
            <v>PS DJ BROOK GLBL INFR ETF</v>
          </cell>
          <cell r="C3880" t="str">
            <v>SUBTOTAL</v>
          </cell>
          <cell r="D3880">
            <v>171069.35</v>
          </cell>
          <cell r="E3880">
            <v>43616</v>
          </cell>
          <cell r="F3880">
            <v>43808</v>
          </cell>
        </row>
        <row r="3881">
          <cell r="A3881" t="str">
            <v>30140583001550</v>
          </cell>
          <cell r="B3881" t="str">
            <v>PS DJ BROOK GLBL INFR ETF</v>
          </cell>
          <cell r="C3881" t="str">
            <v>RECLAIMS RECEIVABLE</v>
          </cell>
          <cell r="D3881">
            <v>43324.45</v>
          </cell>
          <cell r="E3881">
            <v>43616</v>
          </cell>
          <cell r="F3881">
            <v>43808</v>
          </cell>
        </row>
        <row r="3882">
          <cell r="A3882" t="str">
            <v>30140583001850</v>
          </cell>
          <cell r="B3882" t="str">
            <v>PS DJ BROOK GLBL INFR ETF</v>
          </cell>
          <cell r="C3882" t="str">
            <v>TOTAL ASSETS</v>
          </cell>
          <cell r="D3882">
            <v>121932461.76000001</v>
          </cell>
          <cell r="E3882">
            <v>43616</v>
          </cell>
          <cell r="F3882">
            <v>43808</v>
          </cell>
        </row>
        <row r="3883">
          <cell r="A3883" t="str">
            <v>3014058300AE50300000</v>
          </cell>
          <cell r="B3883" t="str">
            <v>PS DJ BROOK GLBL INFR ETF</v>
          </cell>
          <cell r="C3883" t="str">
            <v>ACCRUED PROFESSIONAL FEES</v>
          </cell>
          <cell r="D3883">
            <v>175.25</v>
          </cell>
          <cell r="E3883">
            <v>43616</v>
          </cell>
          <cell r="F3883">
            <v>43808</v>
          </cell>
        </row>
        <row r="3884">
          <cell r="A3884" t="str">
            <v>3014058300AE50700000</v>
          </cell>
          <cell r="B3884" t="str">
            <v>PS DJ BROOK GLBL INFR ETF</v>
          </cell>
          <cell r="C3884" t="str">
            <v>ACCRUED DIRECTORS/TRUSTEE FEE</v>
          </cell>
          <cell r="D3884">
            <v>878.06</v>
          </cell>
          <cell r="E3884">
            <v>43616</v>
          </cell>
          <cell r="F3884">
            <v>43808</v>
          </cell>
        </row>
        <row r="3885">
          <cell r="A3885" t="str">
            <v>3014058300AE50810000</v>
          </cell>
          <cell r="B3885" t="str">
            <v>PS DJ BROOK GLBL INFR ETF</v>
          </cell>
          <cell r="C3885" t="str">
            <v>ACCRUED MANAGEMENT FEES (VARIABLE)</v>
          </cell>
          <cell r="D3885">
            <v>55982.59</v>
          </cell>
          <cell r="E3885">
            <v>43616</v>
          </cell>
          <cell r="F3885">
            <v>43808</v>
          </cell>
        </row>
        <row r="3886">
          <cell r="A3886" t="str">
            <v>3014058300AE50900000</v>
          </cell>
          <cell r="B3886" t="str">
            <v>PS DJ BROOK GLBL INFR ETF</v>
          </cell>
          <cell r="C3886" t="str">
            <v>ACCRUED LEGAL FEE</v>
          </cell>
          <cell r="D3886">
            <v>-7.54</v>
          </cell>
          <cell r="E3886">
            <v>43616</v>
          </cell>
          <cell r="F3886">
            <v>43808</v>
          </cell>
        </row>
        <row r="3887">
          <cell r="A3887" t="str">
            <v>3014058300AE53060000</v>
          </cell>
          <cell r="B3887" t="str">
            <v>PS DJ BROOK GLBL INFR ETF</v>
          </cell>
          <cell r="C3887" t="str">
            <v>ACCRUED CCO EXPENSE</v>
          </cell>
          <cell r="D3887">
            <v>706.6</v>
          </cell>
          <cell r="E3887">
            <v>43616</v>
          </cell>
          <cell r="F3887">
            <v>43808</v>
          </cell>
        </row>
        <row r="3888">
          <cell r="A3888" t="str">
            <v>3014058300AE84240000</v>
          </cell>
          <cell r="B3888" t="str">
            <v>PS DJ BROOK GLBL INFR ETF</v>
          </cell>
          <cell r="C3888" t="str">
            <v>ACCRUED PROFESSIONAL FEES OOP</v>
          </cell>
          <cell r="D3888">
            <v>-4.6500000000000004</v>
          </cell>
          <cell r="E3888">
            <v>43616</v>
          </cell>
          <cell r="F3888">
            <v>43808</v>
          </cell>
        </row>
        <row r="3889">
          <cell r="A3889" t="str">
            <v>30140583002150</v>
          </cell>
          <cell r="B3889" t="str">
            <v>PS DJ BROOK GLBL INFR ETF</v>
          </cell>
          <cell r="C3889" t="str">
            <v>SUBTOTAL</v>
          </cell>
          <cell r="D3889">
            <v>57730.31</v>
          </cell>
          <cell r="E3889">
            <v>43616</v>
          </cell>
          <cell r="F3889">
            <v>43808</v>
          </cell>
        </row>
        <row r="3890">
          <cell r="A3890" t="str">
            <v>30140583002550</v>
          </cell>
          <cell r="B3890" t="str">
            <v>PS DJ BROOK GLBL INFR ETF</v>
          </cell>
          <cell r="C3890" t="str">
            <v>TOTAL LIABILITIES</v>
          </cell>
          <cell r="D3890">
            <v>57730.31</v>
          </cell>
          <cell r="E3890">
            <v>43616</v>
          </cell>
          <cell r="F3890">
            <v>43808</v>
          </cell>
        </row>
        <row r="3891">
          <cell r="A3891" t="str">
            <v>30140583002600</v>
          </cell>
          <cell r="B3891" t="str">
            <v>PS DJ BROOK GLBL INFR ETF</v>
          </cell>
          <cell r="C3891" t="str">
            <v>TOTAL NET ASSETS AT MARKET</v>
          </cell>
          <cell r="D3891">
            <v>121874731.45</v>
          </cell>
          <cell r="E3891">
            <v>43616</v>
          </cell>
          <cell r="F3891">
            <v>43808</v>
          </cell>
        </row>
        <row r="3892">
          <cell r="A3892" t="str">
            <v>30140583002650</v>
          </cell>
          <cell r="B3892" t="str">
            <v>PS DJ BROOK GLBL INFR ETF</v>
          </cell>
          <cell r="C3892" t="str">
            <v>FUND SHARES OUTSTANDING</v>
          </cell>
          <cell r="D3892">
            <v>2710001</v>
          </cell>
          <cell r="E3892">
            <v>43616</v>
          </cell>
          <cell r="F3892">
            <v>43808</v>
          </cell>
        </row>
        <row r="3893">
          <cell r="A3893" t="str">
            <v>30140583002700</v>
          </cell>
          <cell r="B3893" t="str">
            <v>PS DJ BROOK GLBL INFR ETF</v>
          </cell>
          <cell r="C3893" t="str">
            <v>NET ASSET VALUE</v>
          </cell>
          <cell r="D3893">
            <v>44.972209999999997</v>
          </cell>
          <cell r="E3893">
            <v>43616</v>
          </cell>
          <cell r="F3893">
            <v>43808</v>
          </cell>
        </row>
        <row r="3894">
          <cell r="A3894" t="str">
            <v>30140583002750</v>
          </cell>
          <cell r="B3894" t="str">
            <v>PS DJ BROOK GLBL INFR ETF</v>
          </cell>
          <cell r="C3894" t="str">
            <v>NET ASSET VALUE (ROUNDED)</v>
          </cell>
          <cell r="D3894">
            <v>44.97</v>
          </cell>
          <cell r="E3894">
            <v>43616</v>
          </cell>
          <cell r="F3894">
            <v>43808</v>
          </cell>
        </row>
        <row r="3895">
          <cell r="A3895" t="str">
            <v>30140583002800</v>
          </cell>
          <cell r="B3895" t="str">
            <v>PS DJ BROOK GLBL INFR ETF</v>
          </cell>
          <cell r="C3895" t="str">
            <v>SUBSCRIPTIONS</v>
          </cell>
          <cell r="D3895">
            <v>141546284.41</v>
          </cell>
          <cell r="E3895">
            <v>43616</v>
          </cell>
          <cell r="F3895">
            <v>43808</v>
          </cell>
        </row>
        <row r="3896">
          <cell r="A3896" t="str">
            <v>30140583002950</v>
          </cell>
          <cell r="B3896" t="str">
            <v>PS DJ BROOK GLBL INFR ETF</v>
          </cell>
          <cell r="C3896" t="str">
            <v>REDEMPTIONS</v>
          </cell>
          <cell r="D3896">
            <v>-27527106.350000001</v>
          </cell>
          <cell r="E3896">
            <v>43616</v>
          </cell>
          <cell r="F3896">
            <v>43808</v>
          </cell>
        </row>
        <row r="3897">
          <cell r="A3897" t="str">
            <v>30140583003100</v>
          </cell>
          <cell r="B3897" t="str">
            <v>PS DJ BROOK GLBL INFR ETF</v>
          </cell>
          <cell r="C3897" t="str">
            <v>SUBTOTAL</v>
          </cell>
          <cell r="D3897">
            <v>114019178.06</v>
          </cell>
          <cell r="E3897">
            <v>43616</v>
          </cell>
          <cell r="F3897">
            <v>43808</v>
          </cell>
        </row>
        <row r="3898">
          <cell r="A3898" t="str">
            <v>30140583003150</v>
          </cell>
          <cell r="B3898" t="str">
            <v>PS DJ BROOK GLBL INFR ETF</v>
          </cell>
          <cell r="C3898" t="str">
            <v>UNDISTRIBUTED GAIN/LOSS PRIOR</v>
          </cell>
          <cell r="D3898">
            <v>-2642312.59</v>
          </cell>
          <cell r="E3898">
            <v>43616</v>
          </cell>
          <cell r="F3898">
            <v>43808</v>
          </cell>
        </row>
        <row r="3899">
          <cell r="A3899" t="str">
            <v>30140583003200</v>
          </cell>
          <cell r="B3899" t="str">
            <v>PS DJ BROOK GLBL INFR ETF</v>
          </cell>
          <cell r="C3899" t="str">
            <v>ADJ TO BEG BAL (GAIN/LOSS)</v>
          </cell>
          <cell r="D3899">
            <v>-357802.81</v>
          </cell>
          <cell r="E3899">
            <v>43616</v>
          </cell>
          <cell r="F3899">
            <v>43808</v>
          </cell>
        </row>
        <row r="3900">
          <cell r="A3900" t="str">
            <v>30140583003250</v>
          </cell>
          <cell r="B3900" t="str">
            <v>PS DJ BROOK GLBL INFR ETF</v>
          </cell>
          <cell r="C3900" t="str">
            <v>ADJUSTED UND GAIN/LOSS PRIOR</v>
          </cell>
          <cell r="D3900">
            <v>-3000115.4</v>
          </cell>
          <cell r="E3900">
            <v>43616</v>
          </cell>
          <cell r="F3900">
            <v>43808</v>
          </cell>
        </row>
        <row r="3901">
          <cell r="A3901" t="str">
            <v>30140583003350</v>
          </cell>
          <cell r="B3901" t="str">
            <v>PS DJ BROOK GLBL INFR ETF</v>
          </cell>
          <cell r="C3901" t="str">
            <v>UNDISTRIBUTED INCOME PRIOR</v>
          </cell>
          <cell r="D3901">
            <v>887952.47</v>
          </cell>
          <cell r="E3901">
            <v>43616</v>
          </cell>
          <cell r="F3901">
            <v>43808</v>
          </cell>
        </row>
        <row r="3902">
          <cell r="A3902" t="str">
            <v>30140583003400</v>
          </cell>
          <cell r="B3902" t="str">
            <v>PS DJ BROOK GLBL INFR ETF</v>
          </cell>
          <cell r="C3902" t="str">
            <v>ADJ TO BEG BAL (INCOME)</v>
          </cell>
          <cell r="D3902">
            <v>-141771.19</v>
          </cell>
          <cell r="E3902">
            <v>43616</v>
          </cell>
          <cell r="F3902">
            <v>43808</v>
          </cell>
        </row>
        <row r="3903">
          <cell r="A3903" t="str">
            <v>30140583003450</v>
          </cell>
          <cell r="B3903" t="str">
            <v>PS DJ BROOK GLBL INFR ETF</v>
          </cell>
          <cell r="C3903" t="str">
            <v>ADJUSTED UND INCOME PRIOR</v>
          </cell>
          <cell r="D3903">
            <v>746181.28</v>
          </cell>
          <cell r="E3903">
            <v>43616</v>
          </cell>
          <cell r="F3903">
            <v>43808</v>
          </cell>
        </row>
        <row r="3904">
          <cell r="A3904" t="str">
            <v>30140583003500</v>
          </cell>
          <cell r="B3904" t="str">
            <v>PS DJ BROOK GLBL INFR ETF</v>
          </cell>
          <cell r="C3904" t="str">
            <v>DISTRIBUTED INCOME</v>
          </cell>
          <cell r="D3904">
            <v>-2010860.59</v>
          </cell>
          <cell r="E3904">
            <v>43616</v>
          </cell>
          <cell r="F3904">
            <v>43808</v>
          </cell>
        </row>
        <row r="3905">
          <cell r="A3905" t="str">
            <v>30140583003600</v>
          </cell>
          <cell r="B3905" t="str">
            <v>PS DJ BROOK GLBL INFR ETF</v>
          </cell>
          <cell r="C3905" t="str">
            <v>TOTAL CAPITAL</v>
          </cell>
          <cell r="D3905">
            <v>109754383.34999999</v>
          </cell>
          <cell r="E3905">
            <v>43616</v>
          </cell>
          <cell r="F3905">
            <v>43808</v>
          </cell>
        </row>
        <row r="3906">
          <cell r="A3906" t="str">
            <v>3014058300I9001</v>
          </cell>
          <cell r="B3906" t="str">
            <v>PS DJ BROOK GLBL INFR ETF</v>
          </cell>
          <cell r="C3906" t="str">
            <v>DIVIDEND INCOME - U.S.</v>
          </cell>
          <cell r="D3906">
            <v>1099469.78</v>
          </cell>
          <cell r="E3906">
            <v>43616</v>
          </cell>
          <cell r="F3906">
            <v>43808</v>
          </cell>
        </row>
        <row r="3907">
          <cell r="A3907" t="str">
            <v>3014058300I9010</v>
          </cell>
          <cell r="B3907" t="str">
            <v>PS DJ BROOK GLBL INFR ETF</v>
          </cell>
          <cell r="C3907" t="str">
            <v>DIVIDEND INCOME - NON-U.S.</v>
          </cell>
          <cell r="D3907">
            <v>1102250.96</v>
          </cell>
          <cell r="E3907">
            <v>43616</v>
          </cell>
          <cell r="F3907">
            <v>43808</v>
          </cell>
        </row>
        <row r="3908">
          <cell r="A3908" t="str">
            <v>3014058300I9070</v>
          </cell>
          <cell r="B3908" t="str">
            <v>PS DJ BROOK GLBL INFR ETF</v>
          </cell>
          <cell r="C3908" t="str">
            <v>INTEREST INCOME - OTHER</v>
          </cell>
          <cell r="D3908">
            <v>3204.65</v>
          </cell>
          <cell r="E3908">
            <v>43616</v>
          </cell>
          <cell r="F3908">
            <v>43808</v>
          </cell>
        </row>
        <row r="3909">
          <cell r="A3909" t="str">
            <v>3014058300I9071</v>
          </cell>
          <cell r="B3909" t="str">
            <v>PS DJ BROOK GLBL INFR ETF</v>
          </cell>
          <cell r="C3909" t="str">
            <v>INTEREST INCOME ON CURRENCY</v>
          </cell>
          <cell r="D3909">
            <v>-79.41</v>
          </cell>
          <cell r="E3909">
            <v>43616</v>
          </cell>
          <cell r="F3909">
            <v>43808</v>
          </cell>
        </row>
        <row r="3910">
          <cell r="A3910" t="str">
            <v>30140583003650</v>
          </cell>
          <cell r="B3910" t="str">
            <v>PS DJ BROOK GLBL INFR ETF</v>
          </cell>
          <cell r="C3910" t="str">
            <v>SUBTOTAL</v>
          </cell>
          <cell r="D3910">
            <v>2204845.98</v>
          </cell>
          <cell r="E3910">
            <v>43616</v>
          </cell>
          <cell r="F3910">
            <v>43808</v>
          </cell>
        </row>
        <row r="3911">
          <cell r="A3911" t="str">
            <v>3014058300FT9010</v>
          </cell>
          <cell r="B3911" t="str">
            <v>PS DJ BROOK GLBL INFR ETF</v>
          </cell>
          <cell r="C3911" t="str">
            <v>FOREIGN TAX DIVIDEND INCOME - NON-U.S.</v>
          </cell>
          <cell r="D3911">
            <v>-114877.63</v>
          </cell>
          <cell r="E3911">
            <v>43616</v>
          </cell>
          <cell r="F3911">
            <v>43808</v>
          </cell>
        </row>
        <row r="3912">
          <cell r="A3912" t="str">
            <v>30140583003950</v>
          </cell>
          <cell r="B3912" t="str">
            <v>PS DJ BROOK GLBL INFR ETF</v>
          </cell>
          <cell r="C3912" t="str">
            <v>SUBTOTAL</v>
          </cell>
          <cell r="D3912">
            <v>-114877.63</v>
          </cell>
          <cell r="E3912">
            <v>43616</v>
          </cell>
          <cell r="F3912">
            <v>43808</v>
          </cell>
        </row>
        <row r="3913">
          <cell r="A3913" t="str">
            <v>30140583004000</v>
          </cell>
          <cell r="B3913" t="str">
            <v>PS DJ BROOK GLBL INFR ETF</v>
          </cell>
          <cell r="C3913" t="str">
            <v>TOTAL INCOME</v>
          </cell>
          <cell r="D3913">
            <v>2089968.35</v>
          </cell>
          <cell r="E3913">
            <v>43616</v>
          </cell>
          <cell r="F3913">
            <v>43808</v>
          </cell>
        </row>
        <row r="3914">
          <cell r="A3914" t="str">
            <v>3014058300E50300000</v>
          </cell>
          <cell r="B3914" t="str">
            <v>PS DJ BROOK GLBL INFR ETF</v>
          </cell>
          <cell r="C3914" t="str">
            <v>PROFESSIONAL FEES</v>
          </cell>
          <cell r="D3914">
            <v>-322.70999999999998</v>
          </cell>
          <cell r="E3914">
            <v>43616</v>
          </cell>
          <cell r="F3914">
            <v>43808</v>
          </cell>
        </row>
        <row r="3915">
          <cell r="A3915" t="str">
            <v>3014058300E50700000</v>
          </cell>
          <cell r="B3915" t="str">
            <v>PS DJ BROOK GLBL INFR ETF</v>
          </cell>
          <cell r="C3915" t="str">
            <v>DIRECTORS/TRUSTEE FEE</v>
          </cell>
          <cell r="D3915">
            <v>-1238.31</v>
          </cell>
          <cell r="E3915">
            <v>43616</v>
          </cell>
          <cell r="F3915">
            <v>43808</v>
          </cell>
        </row>
        <row r="3916">
          <cell r="A3916" t="str">
            <v>3014058300E50810000</v>
          </cell>
          <cell r="B3916" t="str">
            <v>PS DJ BROOK GLBL INFR ETF</v>
          </cell>
          <cell r="C3916" t="str">
            <v>MANAGEMENT FEES (VARIABLE)</v>
          </cell>
          <cell r="D3916">
            <v>-261836.79</v>
          </cell>
          <cell r="E3916">
            <v>43616</v>
          </cell>
          <cell r="F3916">
            <v>43808</v>
          </cell>
        </row>
        <row r="3917">
          <cell r="A3917" t="str">
            <v>3014058300E53060000</v>
          </cell>
          <cell r="B3917" t="str">
            <v>PS DJ BROOK GLBL INFR ETF</v>
          </cell>
          <cell r="C3917" t="str">
            <v>CCO EXPENSE</v>
          </cell>
          <cell r="D3917">
            <v>-554.70000000000005</v>
          </cell>
          <cell r="E3917">
            <v>43616</v>
          </cell>
          <cell r="F3917">
            <v>43808</v>
          </cell>
        </row>
        <row r="3918">
          <cell r="A3918" t="str">
            <v>3014058300E84240000</v>
          </cell>
          <cell r="B3918" t="str">
            <v>PS DJ BROOK GLBL INFR ETF</v>
          </cell>
          <cell r="C3918" t="str">
            <v>PROFESSIONAL FEES OOP</v>
          </cell>
          <cell r="D3918">
            <v>-1.8</v>
          </cell>
          <cell r="E3918">
            <v>43616</v>
          </cell>
          <cell r="F3918">
            <v>43808</v>
          </cell>
        </row>
        <row r="3919">
          <cell r="A3919" t="str">
            <v>30140583004060</v>
          </cell>
          <cell r="B3919" t="str">
            <v>PS DJ BROOK GLBL INFR ETF</v>
          </cell>
          <cell r="C3919" t="str">
            <v>TOTAL EXPENSES</v>
          </cell>
          <cell r="D3919">
            <v>-263954.31</v>
          </cell>
          <cell r="E3919">
            <v>43616</v>
          </cell>
          <cell r="F3919">
            <v>43808</v>
          </cell>
        </row>
        <row r="3920">
          <cell r="A3920" t="str">
            <v>30140583004100</v>
          </cell>
          <cell r="B3920" t="str">
            <v>PS DJ BROOK GLBL INFR ETF</v>
          </cell>
          <cell r="C3920" t="str">
            <v>TOTAL NET INCOME</v>
          </cell>
          <cell r="D3920">
            <v>1826014.04</v>
          </cell>
          <cell r="E3920">
            <v>43616</v>
          </cell>
          <cell r="F3920">
            <v>43808</v>
          </cell>
        </row>
        <row r="3921">
          <cell r="A3921" t="str">
            <v>30140583004150</v>
          </cell>
          <cell r="B3921" t="str">
            <v>PS DJ BROOK GLBL INFR ETF</v>
          </cell>
          <cell r="C3921" t="str">
            <v>INVESTMENT SHORT SHORT GAIN</v>
          </cell>
          <cell r="D3921">
            <v>38100.22</v>
          </cell>
          <cell r="E3921">
            <v>43616</v>
          </cell>
          <cell r="F3921">
            <v>43808</v>
          </cell>
        </row>
        <row r="3922">
          <cell r="A3922" t="str">
            <v>30140583004200</v>
          </cell>
          <cell r="B3922" t="str">
            <v>PS DJ BROOK GLBL INFR ETF</v>
          </cell>
          <cell r="C3922" t="str">
            <v>INVESTMENT SHORT TERM GAIN</v>
          </cell>
          <cell r="D3922">
            <v>80609.240000000005</v>
          </cell>
          <cell r="E3922">
            <v>43616</v>
          </cell>
          <cell r="F3922">
            <v>43808</v>
          </cell>
        </row>
        <row r="3923">
          <cell r="A3923" t="str">
            <v>30140583004250</v>
          </cell>
          <cell r="B3923" t="str">
            <v>PS DJ BROOK GLBL INFR ETF</v>
          </cell>
          <cell r="C3923" t="str">
            <v>INVESTMENT SHORT TERM LOSS</v>
          </cell>
          <cell r="D3923">
            <v>-74154.06</v>
          </cell>
          <cell r="E3923">
            <v>43616</v>
          </cell>
          <cell r="F3923">
            <v>43808</v>
          </cell>
        </row>
        <row r="3924">
          <cell r="A3924" t="str">
            <v>30140583004360</v>
          </cell>
          <cell r="B3924" t="str">
            <v>PS DJ BROOK GLBL INFR ETF</v>
          </cell>
          <cell r="C3924" t="str">
            <v>INVESTMENT LONG 20% GAIN</v>
          </cell>
          <cell r="D3924">
            <v>5288.89</v>
          </cell>
          <cell r="E3924">
            <v>43616</v>
          </cell>
          <cell r="F3924">
            <v>43808</v>
          </cell>
        </row>
        <row r="3925">
          <cell r="A3925" t="str">
            <v>30140583004370</v>
          </cell>
          <cell r="B3925" t="str">
            <v>PS DJ BROOK GLBL INFR ETF</v>
          </cell>
          <cell r="C3925" t="str">
            <v>INVESTMENT LONG 20% LOSS</v>
          </cell>
          <cell r="D3925">
            <v>-547770.79</v>
          </cell>
          <cell r="E3925">
            <v>43616</v>
          </cell>
          <cell r="F3925">
            <v>43808</v>
          </cell>
        </row>
        <row r="3926">
          <cell r="A3926" t="str">
            <v>30140583004450</v>
          </cell>
          <cell r="B3926" t="str">
            <v>PS DJ BROOK GLBL INFR ETF</v>
          </cell>
          <cell r="C3926" t="str">
            <v>SUBTOTAL</v>
          </cell>
          <cell r="D3926">
            <v>-497926.5</v>
          </cell>
          <cell r="E3926">
            <v>43616</v>
          </cell>
          <cell r="F3926">
            <v>43808</v>
          </cell>
        </row>
        <row r="3927">
          <cell r="A3927" t="str">
            <v>30140583004500</v>
          </cell>
          <cell r="B3927" t="str">
            <v>PS DJ BROOK GLBL INFR ETF</v>
          </cell>
          <cell r="C3927" t="str">
            <v>CURRENCY GAIN/LOSS</v>
          </cell>
          <cell r="D3927">
            <v>3551.31</v>
          </cell>
          <cell r="E3927">
            <v>43616</v>
          </cell>
          <cell r="F3927">
            <v>43808</v>
          </cell>
        </row>
        <row r="3928">
          <cell r="A3928" t="str">
            <v>30140583004550</v>
          </cell>
          <cell r="B3928" t="str">
            <v>PS DJ BROOK GLBL INFR ETF</v>
          </cell>
          <cell r="C3928" t="str">
            <v>INCOME EXCHANGE GAIN/LOSS</v>
          </cell>
          <cell r="D3928">
            <v>-10094.280000000001</v>
          </cell>
          <cell r="E3928">
            <v>43616</v>
          </cell>
          <cell r="F3928">
            <v>43808</v>
          </cell>
        </row>
        <row r="3929">
          <cell r="A3929" t="str">
            <v>30140583004650</v>
          </cell>
          <cell r="B3929" t="str">
            <v>PS DJ BROOK GLBL INFR ETF</v>
          </cell>
          <cell r="C3929" t="str">
            <v>RECEIVABLES/PAYABLES EXCHANGE GAIN/LOSS</v>
          </cell>
          <cell r="D3929">
            <v>-1356.06</v>
          </cell>
          <cell r="E3929">
            <v>43616</v>
          </cell>
          <cell r="F3929">
            <v>43808</v>
          </cell>
        </row>
        <row r="3930">
          <cell r="A3930" t="str">
            <v>30140583004700</v>
          </cell>
          <cell r="B3930" t="str">
            <v>PS DJ BROOK GLBL INFR ETF</v>
          </cell>
          <cell r="C3930" t="str">
            <v>CURRENCY CONTRACT GAIN/LOSS</v>
          </cell>
          <cell r="D3930">
            <v>71.709999999999994</v>
          </cell>
          <cell r="E3930">
            <v>43616</v>
          </cell>
          <cell r="F3930">
            <v>43808</v>
          </cell>
        </row>
        <row r="3931">
          <cell r="A3931" t="str">
            <v>30140583004750</v>
          </cell>
          <cell r="B3931" t="str">
            <v>PS DJ BROOK GLBL INFR ETF</v>
          </cell>
          <cell r="C3931" t="str">
            <v>SUBTOTAL</v>
          </cell>
          <cell r="D3931">
            <v>-7827.32</v>
          </cell>
          <cell r="E3931">
            <v>43616</v>
          </cell>
          <cell r="F3931">
            <v>43808</v>
          </cell>
        </row>
        <row r="3932">
          <cell r="A3932" t="str">
            <v>30140583005400</v>
          </cell>
          <cell r="B3932" t="str">
            <v>PS DJ BROOK GLBL INFR ETF</v>
          </cell>
          <cell r="C3932" t="str">
            <v>TOTAL GAIN/LOSS</v>
          </cell>
          <cell r="D3932">
            <v>-505753.82</v>
          </cell>
          <cell r="E3932">
            <v>43616</v>
          </cell>
          <cell r="F3932">
            <v>43808</v>
          </cell>
        </row>
        <row r="3933">
          <cell r="A3933" t="str">
            <v>30140583005450</v>
          </cell>
          <cell r="B3933" t="str">
            <v>PS DJ BROOK GLBL INFR ETF</v>
          </cell>
          <cell r="C3933" t="str">
            <v>INVESTMENTS</v>
          </cell>
          <cell r="D3933">
            <v>10798917.779999999</v>
          </cell>
          <cell r="E3933">
            <v>43616</v>
          </cell>
          <cell r="F3933">
            <v>43808</v>
          </cell>
        </row>
        <row r="3934">
          <cell r="A3934" t="str">
            <v>30140583005650</v>
          </cell>
          <cell r="B3934" t="str">
            <v>PS DJ BROOK GLBL INFR ETF</v>
          </cell>
          <cell r="C3934" t="str">
            <v>TOTAL UNREALIZED GAIN/LOSS - INVESTMENTS</v>
          </cell>
          <cell r="D3934">
            <v>10798917.779999999</v>
          </cell>
          <cell r="E3934">
            <v>43616</v>
          </cell>
          <cell r="F3934">
            <v>43808</v>
          </cell>
        </row>
        <row r="3935">
          <cell r="A3935" t="str">
            <v>30140583005700</v>
          </cell>
          <cell r="B3935" t="str">
            <v>PS DJ BROOK GLBL INFR ETF</v>
          </cell>
          <cell r="C3935" t="str">
            <v>FOREIGN CURRENCY</v>
          </cell>
          <cell r="D3935">
            <v>230.55</v>
          </cell>
          <cell r="E3935">
            <v>43616</v>
          </cell>
          <cell r="F3935">
            <v>43808</v>
          </cell>
        </row>
        <row r="3936">
          <cell r="A3936" t="str">
            <v>30140583005800</v>
          </cell>
          <cell r="B3936" t="str">
            <v>PS DJ BROOK GLBL INFR ETF</v>
          </cell>
          <cell r="C3936" t="str">
            <v>INCOME</v>
          </cell>
          <cell r="D3936">
            <v>1745.02</v>
          </cell>
          <cell r="E3936">
            <v>43616</v>
          </cell>
          <cell r="F3936">
            <v>43808</v>
          </cell>
        </row>
        <row r="3937">
          <cell r="A3937" t="str">
            <v>30140583005900</v>
          </cell>
          <cell r="B3937" t="str">
            <v>PS DJ BROOK GLBL INFR ETF</v>
          </cell>
          <cell r="C3937" t="str">
            <v>RECEIVABLES/PAYABLES</v>
          </cell>
          <cell r="D3937">
            <v>-805.47</v>
          </cell>
          <cell r="E3937">
            <v>43616</v>
          </cell>
          <cell r="F3937">
            <v>43808</v>
          </cell>
        </row>
        <row r="3938">
          <cell r="A3938" t="str">
            <v>30140583005950</v>
          </cell>
          <cell r="B3938" t="str">
            <v>PS DJ BROOK GLBL INFR ETF</v>
          </cell>
          <cell r="C3938" t="str">
            <v>TOTAL UNREALIZED GAIN/LOSS - CURRENCY</v>
          </cell>
          <cell r="D3938">
            <v>1170.0999999999999</v>
          </cell>
          <cell r="E3938">
            <v>43616</v>
          </cell>
          <cell r="F3938">
            <v>43808</v>
          </cell>
        </row>
        <row r="3939">
          <cell r="A3939" t="str">
            <v>30140583006000</v>
          </cell>
          <cell r="B3939" t="str">
            <v>PS DJ BROOK GLBL INFR ETF</v>
          </cell>
          <cell r="C3939" t="str">
            <v>TOTAL EQUITY</v>
          </cell>
          <cell r="D3939">
            <v>121874731.45</v>
          </cell>
          <cell r="E3939">
            <v>43616</v>
          </cell>
          <cell r="F3939">
            <v>43808</v>
          </cell>
        </row>
        <row r="3940">
          <cell r="A3940" t="str">
            <v>30140583006050</v>
          </cell>
          <cell r="B3940" t="str">
            <v>PS DJ BROOK GLBL INFR ETF</v>
          </cell>
          <cell r="C3940" t="str">
            <v>BALANCE</v>
          </cell>
          <cell r="D3940">
            <v>0</v>
          </cell>
          <cell r="E3940">
            <v>43616</v>
          </cell>
          <cell r="F3940">
            <v>43808</v>
          </cell>
        </row>
        <row r="3941">
          <cell r="A3941" t="str">
            <v>3014146600S1000</v>
          </cell>
          <cell r="B3941" t="str">
            <v>PS EQ FOR RSING RATES ETF</v>
          </cell>
          <cell r="C3941" t="str">
            <v>EQUITIES</v>
          </cell>
          <cell r="D3941">
            <v>2543121.1</v>
          </cell>
          <cell r="E3941">
            <v>43616</v>
          </cell>
          <cell r="F3941">
            <v>43808</v>
          </cell>
        </row>
        <row r="3942">
          <cell r="A3942" t="str">
            <v>3014146600S4000</v>
          </cell>
          <cell r="B3942" t="str">
            <v>PS EQ FOR RSING RATES ETF</v>
          </cell>
          <cell r="C3942" t="str">
            <v>CASH EQUIVALENTS</v>
          </cell>
          <cell r="D3942">
            <v>4453.88</v>
          </cell>
          <cell r="E3942">
            <v>43616</v>
          </cell>
          <cell r="F3942">
            <v>43808</v>
          </cell>
        </row>
        <row r="3943">
          <cell r="A3943" t="str">
            <v>30141466001000</v>
          </cell>
          <cell r="B3943" t="str">
            <v>PS EQ FOR RSING RATES ETF</v>
          </cell>
          <cell r="C3943" t="str">
            <v>TOTAL INVESTMENTS</v>
          </cell>
          <cell r="D3943">
            <v>2547574.98</v>
          </cell>
          <cell r="E3943">
            <v>43616</v>
          </cell>
          <cell r="F3943">
            <v>43808</v>
          </cell>
        </row>
        <row r="3944">
          <cell r="A3944" t="str">
            <v>30141466001050</v>
          </cell>
          <cell r="B3944" t="str">
            <v>PS EQ FOR RSING RATES ETF</v>
          </cell>
          <cell r="C3944" t="str">
            <v>CASH</v>
          </cell>
          <cell r="D3944">
            <v>-2</v>
          </cell>
          <cell r="E3944">
            <v>43616</v>
          </cell>
          <cell r="F3944">
            <v>43808</v>
          </cell>
        </row>
        <row r="3945">
          <cell r="A3945" t="str">
            <v>3014146600AI9001</v>
          </cell>
          <cell r="B3945" t="str">
            <v>PS EQ FOR RSING RATES ETF</v>
          </cell>
          <cell r="C3945" t="str">
            <v>ACCRUED DIVIDEND INCOME - U.S.</v>
          </cell>
          <cell r="D3945">
            <v>6255.36</v>
          </cell>
          <cell r="E3945">
            <v>43616</v>
          </cell>
          <cell r="F3945">
            <v>43808</v>
          </cell>
        </row>
        <row r="3946">
          <cell r="A3946" t="str">
            <v>3014146600AI9010</v>
          </cell>
          <cell r="B3946" t="str">
            <v>PS EQ FOR RSING RATES ETF</v>
          </cell>
          <cell r="C3946" t="str">
            <v>ACCRUED DIVIDEND INCOME - NON-U.S.</v>
          </cell>
          <cell r="D3946">
            <v>1002.5</v>
          </cell>
          <cell r="E3946">
            <v>43616</v>
          </cell>
          <cell r="F3946">
            <v>43808</v>
          </cell>
        </row>
        <row r="3947">
          <cell r="A3947" t="str">
            <v>3014146600AI9070</v>
          </cell>
          <cell r="B3947" t="str">
            <v>PS EQ FOR RSING RATES ETF</v>
          </cell>
          <cell r="C3947" t="str">
            <v>ACCRUED INTEREST INCOME - OTHER</v>
          </cell>
          <cell r="D3947">
            <v>0.18</v>
          </cell>
          <cell r="E3947">
            <v>43616</v>
          </cell>
          <cell r="F3947">
            <v>43808</v>
          </cell>
        </row>
        <row r="3948">
          <cell r="A3948" t="str">
            <v>30141466001200</v>
          </cell>
          <cell r="B3948" t="str">
            <v>PS EQ FOR RSING RATES ETF</v>
          </cell>
          <cell r="C3948" t="str">
            <v>SUBTOTAL</v>
          </cell>
          <cell r="D3948">
            <v>7258.04</v>
          </cell>
          <cell r="E3948">
            <v>43616</v>
          </cell>
          <cell r="F3948">
            <v>43808</v>
          </cell>
        </row>
        <row r="3949">
          <cell r="A3949" t="str">
            <v>3014146600PD9100</v>
          </cell>
          <cell r="B3949" t="str">
            <v>PS EQ FOR RSING RATES ETF</v>
          </cell>
          <cell r="C3949" t="str">
            <v>PAST DUE SECURITY LENDING INCOME</v>
          </cell>
          <cell r="D3949">
            <v>1.33</v>
          </cell>
          <cell r="E3949">
            <v>43616</v>
          </cell>
          <cell r="F3949">
            <v>43808</v>
          </cell>
        </row>
        <row r="3950">
          <cell r="A3950" t="str">
            <v>30141466001500</v>
          </cell>
          <cell r="B3950" t="str">
            <v>PS EQ FOR RSING RATES ETF</v>
          </cell>
          <cell r="C3950" t="str">
            <v>SUBTOTAL</v>
          </cell>
          <cell r="D3950">
            <v>1.33</v>
          </cell>
          <cell r="E3950">
            <v>43616</v>
          </cell>
          <cell r="F3950">
            <v>43808</v>
          </cell>
        </row>
        <row r="3951">
          <cell r="A3951" t="str">
            <v>30141466001850</v>
          </cell>
          <cell r="B3951" t="str">
            <v>PS EQ FOR RSING RATES ETF</v>
          </cell>
          <cell r="C3951" t="str">
            <v>TOTAL ASSETS</v>
          </cell>
          <cell r="D3951">
            <v>2554832.35</v>
          </cell>
          <cell r="E3951">
            <v>43616</v>
          </cell>
          <cell r="F3951">
            <v>43808</v>
          </cell>
        </row>
        <row r="3952">
          <cell r="A3952" t="str">
            <v>3014146600AE50300000</v>
          </cell>
          <cell r="B3952" t="str">
            <v>PS EQ FOR RSING RATES ETF</v>
          </cell>
          <cell r="C3952" t="str">
            <v>ACCRUED PROFESSIONAL FEES</v>
          </cell>
          <cell r="D3952">
            <v>7.41</v>
          </cell>
          <cell r="E3952">
            <v>43616</v>
          </cell>
          <cell r="F3952">
            <v>43808</v>
          </cell>
        </row>
        <row r="3953">
          <cell r="A3953" t="str">
            <v>3014146600AE50700000</v>
          </cell>
          <cell r="B3953" t="str">
            <v>PS EQ FOR RSING RATES ETF</v>
          </cell>
          <cell r="C3953" t="str">
            <v>ACCRUED DIRECTORS/TRUSTEE FEE</v>
          </cell>
          <cell r="D3953">
            <v>23.49</v>
          </cell>
          <cell r="E3953">
            <v>43616</v>
          </cell>
          <cell r="F3953">
            <v>43808</v>
          </cell>
        </row>
        <row r="3954">
          <cell r="A3954" t="str">
            <v>3014146600AE50810000</v>
          </cell>
          <cell r="B3954" t="str">
            <v>PS EQ FOR RSING RATES ETF</v>
          </cell>
          <cell r="C3954" t="str">
            <v>ACCRUED MANAGEMENT FEES (VARIABLE)</v>
          </cell>
          <cell r="D3954">
            <v>1055.08</v>
          </cell>
          <cell r="E3954">
            <v>43616</v>
          </cell>
          <cell r="F3954">
            <v>43808</v>
          </cell>
        </row>
        <row r="3955">
          <cell r="A3955" t="str">
            <v>3014146600AE53060000</v>
          </cell>
          <cell r="B3955" t="str">
            <v>PS EQ FOR RSING RATES ETF</v>
          </cell>
          <cell r="C3955" t="str">
            <v>ACCRUED CCO EXPENSE</v>
          </cell>
          <cell r="D3955">
            <v>54.06</v>
          </cell>
          <cell r="E3955">
            <v>43616</v>
          </cell>
          <cell r="F3955">
            <v>43808</v>
          </cell>
        </row>
        <row r="3956">
          <cell r="A3956" t="str">
            <v>3014146600AE84240000</v>
          </cell>
          <cell r="B3956" t="str">
            <v>PS EQ FOR RSING RATES ETF</v>
          </cell>
          <cell r="C3956" t="str">
            <v>ACCRUED PROFESSIONAL FEES OOP</v>
          </cell>
          <cell r="D3956">
            <v>-0.23</v>
          </cell>
          <cell r="E3956">
            <v>43616</v>
          </cell>
          <cell r="F3956">
            <v>43808</v>
          </cell>
        </row>
        <row r="3957">
          <cell r="A3957" t="str">
            <v>30141466002150</v>
          </cell>
          <cell r="B3957" t="str">
            <v>PS EQ FOR RSING RATES ETF</v>
          </cell>
          <cell r="C3957" t="str">
            <v>SUBTOTAL</v>
          </cell>
          <cell r="D3957">
            <v>1139.81</v>
          </cell>
          <cell r="E3957">
            <v>43616</v>
          </cell>
          <cell r="F3957">
            <v>43808</v>
          </cell>
        </row>
        <row r="3958">
          <cell r="A3958" t="str">
            <v>30141466002550</v>
          </cell>
          <cell r="B3958" t="str">
            <v>PS EQ FOR RSING RATES ETF</v>
          </cell>
          <cell r="C3958" t="str">
            <v>TOTAL LIABILITIES</v>
          </cell>
          <cell r="D3958">
            <v>1139.81</v>
          </cell>
          <cell r="E3958">
            <v>43616</v>
          </cell>
          <cell r="F3958">
            <v>43808</v>
          </cell>
        </row>
        <row r="3959">
          <cell r="A3959" t="str">
            <v>30141466002600</v>
          </cell>
          <cell r="B3959" t="str">
            <v>PS EQ FOR RSING RATES ETF</v>
          </cell>
          <cell r="C3959" t="str">
            <v>TOTAL NET ASSETS AT MARKET</v>
          </cell>
          <cell r="D3959">
            <v>2553692.54</v>
          </cell>
          <cell r="E3959">
            <v>43616</v>
          </cell>
          <cell r="F3959">
            <v>43808</v>
          </cell>
        </row>
        <row r="3960">
          <cell r="A3960" t="str">
            <v>30141466002650</v>
          </cell>
          <cell r="B3960" t="str">
            <v>PS EQ FOR RSING RATES ETF</v>
          </cell>
          <cell r="C3960" t="str">
            <v>FUND SHARES OUTSTANDING</v>
          </cell>
          <cell r="D3960">
            <v>60001</v>
          </cell>
          <cell r="E3960">
            <v>43616</v>
          </cell>
          <cell r="F3960">
            <v>43808</v>
          </cell>
        </row>
        <row r="3961">
          <cell r="A3961" t="str">
            <v>30141466002700</v>
          </cell>
          <cell r="B3961" t="str">
            <v>PS EQ FOR RSING RATES ETF</v>
          </cell>
          <cell r="C3961" t="str">
            <v>NET ASSET VALUE</v>
          </cell>
          <cell r="D3961">
            <v>42.560830000000003</v>
          </cell>
          <cell r="E3961">
            <v>43616</v>
          </cell>
          <cell r="F3961">
            <v>43808</v>
          </cell>
        </row>
        <row r="3962">
          <cell r="A3962" t="str">
            <v>30141466002750</v>
          </cell>
          <cell r="B3962" t="str">
            <v>PS EQ FOR RSING RATES ETF</v>
          </cell>
          <cell r="C3962" t="str">
            <v>NET ASSET VALUE (ROUNDED)</v>
          </cell>
          <cell r="D3962">
            <v>42.56</v>
          </cell>
          <cell r="E3962">
            <v>43616</v>
          </cell>
          <cell r="F3962">
            <v>43808</v>
          </cell>
        </row>
        <row r="3963">
          <cell r="A3963" t="str">
            <v>30141466002800</v>
          </cell>
          <cell r="B3963" t="str">
            <v>PS EQ FOR RSING RATES ETF</v>
          </cell>
          <cell r="C3963" t="str">
            <v>SUBSCRIPTIONS</v>
          </cell>
          <cell r="D3963">
            <v>41964648.950000003</v>
          </cell>
          <cell r="E3963">
            <v>43616</v>
          </cell>
          <cell r="F3963">
            <v>43808</v>
          </cell>
        </row>
        <row r="3964">
          <cell r="A3964" t="str">
            <v>30141466002950</v>
          </cell>
          <cell r="B3964" t="str">
            <v>PS EQ FOR RSING RATES ETF</v>
          </cell>
          <cell r="C3964" t="str">
            <v>REDEMPTIONS</v>
          </cell>
          <cell r="D3964">
            <v>-37957773.950000003</v>
          </cell>
          <cell r="E3964">
            <v>43616</v>
          </cell>
          <cell r="F3964">
            <v>43808</v>
          </cell>
        </row>
        <row r="3965">
          <cell r="A3965" t="str">
            <v>30141466003100</v>
          </cell>
          <cell r="B3965" t="str">
            <v>PS EQ FOR RSING RATES ETF</v>
          </cell>
          <cell r="C3965" t="str">
            <v>SUBTOTAL</v>
          </cell>
          <cell r="D3965">
            <v>4006875</v>
          </cell>
          <cell r="E3965">
            <v>43616</v>
          </cell>
          <cell r="F3965">
            <v>43808</v>
          </cell>
        </row>
        <row r="3966">
          <cell r="A3966" t="str">
            <v>30141466003150</v>
          </cell>
          <cell r="B3966" t="str">
            <v>PS EQ FOR RSING RATES ETF</v>
          </cell>
          <cell r="C3966" t="str">
            <v>UNDISTRIBUTED GAIN/LOSS PRIOR</v>
          </cell>
          <cell r="D3966">
            <v>2493697.86</v>
          </cell>
          <cell r="E3966">
            <v>43616</v>
          </cell>
          <cell r="F3966">
            <v>43808</v>
          </cell>
        </row>
        <row r="3967">
          <cell r="A3967" t="str">
            <v>30141466003200</v>
          </cell>
          <cell r="B3967" t="str">
            <v>PS EQ FOR RSING RATES ETF</v>
          </cell>
          <cell r="C3967" t="str">
            <v>ADJ TO BEG BAL (GAIN/LOSS)</v>
          </cell>
          <cell r="D3967">
            <v>-3288977</v>
          </cell>
          <cell r="E3967">
            <v>43616</v>
          </cell>
          <cell r="F3967">
            <v>43808</v>
          </cell>
        </row>
        <row r="3968">
          <cell r="A3968" t="str">
            <v>30141466003250</v>
          </cell>
          <cell r="B3968" t="str">
            <v>PS EQ FOR RSING RATES ETF</v>
          </cell>
          <cell r="C3968" t="str">
            <v>ADJUSTED UND GAIN/LOSS PRIOR</v>
          </cell>
          <cell r="D3968">
            <v>-795279.14</v>
          </cell>
          <cell r="E3968">
            <v>43616</v>
          </cell>
          <cell r="F3968">
            <v>43808</v>
          </cell>
        </row>
        <row r="3969">
          <cell r="A3969" t="str">
            <v>30141466003350</v>
          </cell>
          <cell r="B3969" t="str">
            <v>PS EQ FOR RSING RATES ETF</v>
          </cell>
          <cell r="C3969" t="str">
            <v>UNDISTRIBUTED INCOME PRIOR</v>
          </cell>
          <cell r="D3969">
            <v>12090.5</v>
          </cell>
          <cell r="E3969">
            <v>43616</v>
          </cell>
          <cell r="F3969">
            <v>43808</v>
          </cell>
        </row>
        <row r="3970">
          <cell r="A3970" t="str">
            <v>30141466003500</v>
          </cell>
          <cell r="B3970" t="str">
            <v>PS EQ FOR RSING RATES ETF</v>
          </cell>
          <cell r="C3970" t="str">
            <v>DISTRIBUTED INCOME</v>
          </cell>
          <cell r="D3970">
            <v>-36414.31</v>
          </cell>
          <cell r="E3970">
            <v>43616</v>
          </cell>
          <cell r="F3970">
            <v>43808</v>
          </cell>
        </row>
        <row r="3971">
          <cell r="A3971" t="str">
            <v>30141466003600</v>
          </cell>
          <cell r="B3971" t="str">
            <v>PS EQ FOR RSING RATES ETF</v>
          </cell>
          <cell r="C3971" t="str">
            <v>TOTAL CAPITAL</v>
          </cell>
          <cell r="D3971">
            <v>3187272.05</v>
          </cell>
          <cell r="E3971">
            <v>43616</v>
          </cell>
          <cell r="F3971">
            <v>43808</v>
          </cell>
        </row>
        <row r="3972">
          <cell r="A3972" t="str">
            <v>3014146600I9001</v>
          </cell>
          <cell r="B3972" t="str">
            <v>PS EQ FOR RSING RATES ETF</v>
          </cell>
          <cell r="C3972" t="str">
            <v>DIVIDEND INCOME - U.S.</v>
          </cell>
          <cell r="D3972">
            <v>38356.660000000003</v>
          </cell>
          <cell r="E3972">
            <v>43616</v>
          </cell>
          <cell r="F3972">
            <v>43808</v>
          </cell>
        </row>
        <row r="3973">
          <cell r="A3973" t="str">
            <v>3014146600I9010</v>
          </cell>
          <cell r="B3973" t="str">
            <v>PS EQ FOR RSING RATES ETF</v>
          </cell>
          <cell r="C3973" t="str">
            <v>DIVIDEND INCOME - NON-U.S.</v>
          </cell>
          <cell r="D3973">
            <v>4815.3</v>
          </cell>
          <cell r="E3973">
            <v>43616</v>
          </cell>
          <cell r="F3973">
            <v>43808</v>
          </cell>
        </row>
        <row r="3974">
          <cell r="A3974" t="str">
            <v>3014146600I9070</v>
          </cell>
          <cell r="B3974" t="str">
            <v>PS EQ FOR RSING RATES ETF</v>
          </cell>
          <cell r="C3974" t="str">
            <v>INTEREST INCOME - OTHER</v>
          </cell>
          <cell r="D3974">
            <v>89.98</v>
          </cell>
          <cell r="E3974">
            <v>43616</v>
          </cell>
          <cell r="F3974">
            <v>43808</v>
          </cell>
        </row>
        <row r="3975">
          <cell r="A3975" t="str">
            <v>3014146600I9071</v>
          </cell>
          <cell r="B3975" t="str">
            <v>PS EQ FOR RSING RATES ETF</v>
          </cell>
          <cell r="C3975" t="str">
            <v>INTEREST INCOME ON CURRENCY</v>
          </cell>
          <cell r="D3975">
            <v>-1.1100000000000001</v>
          </cell>
          <cell r="E3975">
            <v>43616</v>
          </cell>
          <cell r="F3975">
            <v>43808</v>
          </cell>
        </row>
        <row r="3976">
          <cell r="A3976" t="str">
            <v>3014146600I9100</v>
          </cell>
          <cell r="B3976" t="str">
            <v>PS EQ FOR RSING RATES ETF</v>
          </cell>
          <cell r="C3976" t="str">
            <v>SECURITY LENDING INCOME</v>
          </cell>
          <cell r="D3976">
            <v>213.67</v>
          </cell>
          <cell r="E3976">
            <v>43616</v>
          </cell>
          <cell r="F3976">
            <v>43808</v>
          </cell>
        </row>
        <row r="3977">
          <cell r="A3977" t="str">
            <v>30141466003650</v>
          </cell>
          <cell r="B3977" t="str">
            <v>PS EQ FOR RSING RATES ETF</v>
          </cell>
          <cell r="C3977" t="str">
            <v>SUBTOTAL</v>
          </cell>
          <cell r="D3977">
            <v>43474.5</v>
          </cell>
          <cell r="E3977">
            <v>43616</v>
          </cell>
          <cell r="F3977">
            <v>43808</v>
          </cell>
        </row>
        <row r="3978">
          <cell r="A3978" t="str">
            <v>30141466004000</v>
          </cell>
          <cell r="B3978" t="str">
            <v>PS EQ FOR RSING RATES ETF</v>
          </cell>
          <cell r="C3978" t="str">
            <v>TOTAL INCOME</v>
          </cell>
          <cell r="D3978">
            <v>43474.5</v>
          </cell>
          <cell r="E3978">
            <v>43616</v>
          </cell>
          <cell r="F3978">
            <v>43808</v>
          </cell>
        </row>
        <row r="3979">
          <cell r="A3979" t="str">
            <v>3014146600E50300000</v>
          </cell>
          <cell r="B3979" t="str">
            <v>PS EQ FOR RSING RATES ETF</v>
          </cell>
          <cell r="C3979" t="str">
            <v>PROFESSIONAL FEES</v>
          </cell>
          <cell r="D3979">
            <v>-9.07</v>
          </cell>
          <cell r="E3979">
            <v>43616</v>
          </cell>
          <cell r="F3979">
            <v>43808</v>
          </cell>
        </row>
        <row r="3980">
          <cell r="A3980" t="str">
            <v>3014146600E50700000</v>
          </cell>
          <cell r="B3980" t="str">
            <v>PS EQ FOR RSING RATES ETF</v>
          </cell>
          <cell r="C3980" t="str">
            <v>DIRECTORS/TRUSTEE FEE</v>
          </cell>
          <cell r="D3980">
            <v>-39.840000000000003</v>
          </cell>
          <cell r="E3980">
            <v>43616</v>
          </cell>
          <cell r="F3980">
            <v>43808</v>
          </cell>
        </row>
        <row r="3981">
          <cell r="A3981" t="str">
            <v>3014146600E50810000</v>
          </cell>
          <cell r="B3981" t="str">
            <v>PS EQ FOR RSING RATES ETF</v>
          </cell>
          <cell r="C3981" t="str">
            <v>MANAGEMENT FEES (VARIABLE)</v>
          </cell>
          <cell r="D3981">
            <v>-5877.13</v>
          </cell>
          <cell r="E3981">
            <v>43616</v>
          </cell>
          <cell r="F3981">
            <v>43808</v>
          </cell>
        </row>
        <row r="3982">
          <cell r="A3982" t="str">
            <v>3014146600E53060000</v>
          </cell>
          <cell r="B3982" t="str">
            <v>PS EQ FOR RSING RATES ETF</v>
          </cell>
          <cell r="C3982" t="str">
            <v>CCO EXPENSE</v>
          </cell>
          <cell r="D3982">
            <v>-13.95</v>
          </cell>
          <cell r="E3982">
            <v>43616</v>
          </cell>
          <cell r="F3982">
            <v>43808</v>
          </cell>
        </row>
        <row r="3983">
          <cell r="A3983" t="str">
            <v>30141466004060</v>
          </cell>
          <cell r="B3983" t="str">
            <v>PS EQ FOR RSING RATES ETF</v>
          </cell>
          <cell r="C3983" t="str">
            <v>TOTAL EXPENSES</v>
          </cell>
          <cell r="D3983">
            <v>-5939.99</v>
          </cell>
          <cell r="E3983">
            <v>43616</v>
          </cell>
          <cell r="F3983">
            <v>43808</v>
          </cell>
        </row>
        <row r="3984">
          <cell r="A3984" t="str">
            <v>30141466004100</v>
          </cell>
          <cell r="B3984" t="str">
            <v>PS EQ FOR RSING RATES ETF</v>
          </cell>
          <cell r="C3984" t="str">
            <v>TOTAL NET INCOME</v>
          </cell>
          <cell r="D3984">
            <v>37534.51</v>
          </cell>
          <cell r="E3984">
            <v>43616</v>
          </cell>
          <cell r="F3984">
            <v>43808</v>
          </cell>
        </row>
        <row r="3985">
          <cell r="A3985" t="str">
            <v>30141466004150</v>
          </cell>
          <cell r="B3985" t="str">
            <v>PS EQ FOR RSING RATES ETF</v>
          </cell>
          <cell r="C3985" t="str">
            <v>INVESTMENT SHORT SHORT GAIN</v>
          </cell>
          <cell r="D3985">
            <v>38791.919999999998</v>
          </cell>
          <cell r="E3985">
            <v>43616</v>
          </cell>
          <cell r="F3985">
            <v>43808</v>
          </cell>
        </row>
        <row r="3986">
          <cell r="A3986" t="str">
            <v>30141466004200</v>
          </cell>
          <cell r="B3986" t="str">
            <v>PS EQ FOR RSING RATES ETF</v>
          </cell>
          <cell r="C3986" t="str">
            <v>INVESTMENT SHORT TERM GAIN</v>
          </cell>
          <cell r="D3986">
            <v>42119.28</v>
          </cell>
          <cell r="E3986">
            <v>43616</v>
          </cell>
          <cell r="F3986">
            <v>43808</v>
          </cell>
        </row>
        <row r="3987">
          <cell r="A3987" t="str">
            <v>30141466004250</v>
          </cell>
          <cell r="B3987" t="str">
            <v>PS EQ FOR RSING RATES ETF</v>
          </cell>
          <cell r="C3987" t="str">
            <v>INVESTMENT SHORT TERM LOSS</v>
          </cell>
          <cell r="D3987">
            <v>-311025.28000000003</v>
          </cell>
          <cell r="E3987">
            <v>43616</v>
          </cell>
          <cell r="F3987">
            <v>43808</v>
          </cell>
        </row>
        <row r="3988">
          <cell r="A3988" t="str">
            <v>30141466004360</v>
          </cell>
          <cell r="B3988" t="str">
            <v>PS EQ FOR RSING RATES ETF</v>
          </cell>
          <cell r="C3988" t="str">
            <v>INVESTMENT LONG 20% GAIN</v>
          </cell>
          <cell r="D3988">
            <v>23983.02</v>
          </cell>
          <cell r="E3988">
            <v>43616</v>
          </cell>
          <cell r="F3988">
            <v>43808</v>
          </cell>
        </row>
        <row r="3989">
          <cell r="A3989" t="str">
            <v>30141466004370</v>
          </cell>
          <cell r="B3989" t="str">
            <v>PS EQ FOR RSING RATES ETF</v>
          </cell>
          <cell r="C3989" t="str">
            <v>INVESTMENT LONG 20% LOSS</v>
          </cell>
          <cell r="D3989">
            <v>-361124.61</v>
          </cell>
          <cell r="E3989">
            <v>43616</v>
          </cell>
          <cell r="F3989">
            <v>43808</v>
          </cell>
        </row>
        <row r="3990">
          <cell r="A3990" t="str">
            <v>30141466004450</v>
          </cell>
          <cell r="B3990" t="str">
            <v>PS EQ FOR RSING RATES ETF</v>
          </cell>
          <cell r="C3990" t="str">
            <v>SUBTOTAL</v>
          </cell>
          <cell r="D3990">
            <v>-567255.67000000004</v>
          </cell>
          <cell r="E3990">
            <v>43616</v>
          </cell>
          <cell r="F3990">
            <v>43808</v>
          </cell>
        </row>
        <row r="3991">
          <cell r="A3991" t="str">
            <v>30141466005400</v>
          </cell>
          <cell r="B3991" t="str">
            <v>PS EQ FOR RSING RATES ETF</v>
          </cell>
          <cell r="C3991" t="str">
            <v>TOTAL GAIN/LOSS</v>
          </cell>
          <cell r="D3991">
            <v>-567255.67000000004</v>
          </cell>
          <cell r="E3991">
            <v>43616</v>
          </cell>
          <cell r="F3991">
            <v>43808</v>
          </cell>
        </row>
        <row r="3992">
          <cell r="A3992" t="str">
            <v>30141466005450</v>
          </cell>
          <cell r="B3992" t="str">
            <v>PS EQ FOR RSING RATES ETF</v>
          </cell>
          <cell r="C3992" t="str">
            <v>INVESTMENTS</v>
          </cell>
          <cell r="D3992">
            <v>-103858.35</v>
          </cell>
          <cell r="E3992">
            <v>43616</v>
          </cell>
          <cell r="F3992">
            <v>43808</v>
          </cell>
        </row>
        <row r="3993">
          <cell r="A3993" t="str">
            <v>30141466005650</v>
          </cell>
          <cell r="B3993" t="str">
            <v>PS EQ FOR RSING RATES ETF</v>
          </cell>
          <cell r="C3993" t="str">
            <v>TOTAL UNREALIZED GAIN/LOSS - INVESTMENTS</v>
          </cell>
          <cell r="D3993">
            <v>-103858.35</v>
          </cell>
          <cell r="E3993">
            <v>43616</v>
          </cell>
          <cell r="F3993">
            <v>43808</v>
          </cell>
        </row>
        <row r="3994">
          <cell r="A3994" t="str">
            <v>30141466006000</v>
          </cell>
          <cell r="B3994" t="str">
            <v>PS EQ FOR RSING RATES ETF</v>
          </cell>
          <cell r="C3994" t="str">
            <v>TOTAL EQUITY</v>
          </cell>
          <cell r="D3994">
            <v>2553692.54</v>
          </cell>
          <cell r="E3994">
            <v>43616</v>
          </cell>
          <cell r="F3994">
            <v>43808</v>
          </cell>
        </row>
        <row r="3995">
          <cell r="A3995" t="str">
            <v>30141466006050</v>
          </cell>
          <cell r="B3995" t="str">
            <v>PS EQ FOR RSING RATES ETF</v>
          </cell>
          <cell r="C3995" t="str">
            <v>BALANCE</v>
          </cell>
          <cell r="D3995">
            <v>0</v>
          </cell>
          <cell r="E3995">
            <v>43616</v>
          </cell>
          <cell r="F3995">
            <v>43808</v>
          </cell>
        </row>
        <row r="3996">
          <cell r="A3996" t="str">
            <v>3014376000S1000</v>
          </cell>
          <cell r="B3996" t="str">
            <v>PRO LNG ONLINE SHT STORE</v>
          </cell>
          <cell r="C3996" t="str">
            <v>EQUITIES</v>
          </cell>
          <cell r="D3996">
            <v>27326640.280000001</v>
          </cell>
          <cell r="E3996">
            <v>43616</v>
          </cell>
          <cell r="F3996">
            <v>43808</v>
          </cell>
        </row>
        <row r="3997">
          <cell r="A3997" t="str">
            <v>3014376000S3000</v>
          </cell>
          <cell r="B3997" t="str">
            <v>PRO LNG ONLINE SHT STORE</v>
          </cell>
          <cell r="C3997" t="str">
            <v>DERIVATIVES</v>
          </cell>
          <cell r="D3997">
            <v>-49766.9</v>
          </cell>
          <cell r="E3997">
            <v>43616</v>
          </cell>
          <cell r="F3997">
            <v>43808</v>
          </cell>
        </row>
        <row r="3998">
          <cell r="A3998" t="str">
            <v>3014376000S4000</v>
          </cell>
          <cell r="B3998" t="str">
            <v>PRO LNG ONLINE SHT STORE</v>
          </cell>
          <cell r="C3998" t="str">
            <v>CASH EQUIVALENTS</v>
          </cell>
          <cell r="D3998">
            <v>1688442.97</v>
          </cell>
          <cell r="E3998">
            <v>43616</v>
          </cell>
          <cell r="F3998">
            <v>43808</v>
          </cell>
        </row>
        <row r="3999">
          <cell r="A3999" t="str">
            <v>30143760001000</v>
          </cell>
          <cell r="B3999" t="str">
            <v>PRO LNG ONLINE SHT STORE</v>
          </cell>
          <cell r="C3999" t="str">
            <v>TOTAL INVESTMENTS</v>
          </cell>
          <cell r="D3999">
            <v>28965316.350000001</v>
          </cell>
          <cell r="E3999">
            <v>43616</v>
          </cell>
          <cell r="F3999">
            <v>43808</v>
          </cell>
        </row>
        <row r="4000">
          <cell r="A4000" t="str">
            <v>30143760001050</v>
          </cell>
          <cell r="B4000" t="str">
            <v>PRO LNG ONLINE SHT STORE</v>
          </cell>
          <cell r="C4000" t="str">
            <v>CASH</v>
          </cell>
          <cell r="D4000">
            <v>689188.43</v>
          </cell>
          <cell r="E4000">
            <v>43616</v>
          </cell>
          <cell r="F4000">
            <v>43808</v>
          </cell>
        </row>
        <row r="4001">
          <cell r="A4001" t="str">
            <v>3014376000AI9001</v>
          </cell>
          <cell r="B4001" t="str">
            <v>PRO LNG ONLINE SHT STORE</v>
          </cell>
          <cell r="C4001" t="str">
            <v>ACCRUED DIVIDEND INCOME - U.S.</v>
          </cell>
          <cell r="D4001">
            <v>4927.8599999999997</v>
          </cell>
          <cell r="E4001">
            <v>43616</v>
          </cell>
          <cell r="F4001">
            <v>43808</v>
          </cell>
        </row>
        <row r="4002">
          <cell r="A4002" t="str">
            <v>3014376000AI9070</v>
          </cell>
          <cell r="B4002" t="str">
            <v>PRO LNG ONLINE SHT STORE</v>
          </cell>
          <cell r="C4002" t="str">
            <v>ACCRUED INTEREST INCOME - OTHER</v>
          </cell>
          <cell r="D4002">
            <v>68.930000000000007</v>
          </cell>
          <cell r="E4002">
            <v>43616</v>
          </cell>
          <cell r="F4002">
            <v>43808</v>
          </cell>
        </row>
        <row r="4003">
          <cell r="A4003" t="str">
            <v>30143760001200</v>
          </cell>
          <cell r="B4003" t="str">
            <v>PRO LNG ONLINE SHT STORE</v>
          </cell>
          <cell r="C4003" t="str">
            <v>SUBTOTAL</v>
          </cell>
          <cell r="D4003">
            <v>4996.79</v>
          </cell>
          <cell r="E4003">
            <v>43616</v>
          </cell>
          <cell r="F4003">
            <v>43808</v>
          </cell>
        </row>
        <row r="4004">
          <cell r="A4004" t="str">
            <v>3014376000PD9100</v>
          </cell>
          <cell r="B4004" t="str">
            <v>PRO LNG ONLINE SHT STORE</v>
          </cell>
          <cell r="C4004" t="str">
            <v>PAST DUE SECURITY LENDING INCOME</v>
          </cell>
          <cell r="D4004">
            <v>12114.01</v>
          </cell>
          <cell r="E4004">
            <v>43616</v>
          </cell>
          <cell r="F4004">
            <v>43808</v>
          </cell>
        </row>
        <row r="4005">
          <cell r="A4005" t="str">
            <v>30143760001500</v>
          </cell>
          <cell r="B4005" t="str">
            <v>PRO LNG ONLINE SHT STORE</v>
          </cell>
          <cell r="C4005" t="str">
            <v>SUBTOTAL</v>
          </cell>
          <cell r="D4005">
            <v>12114.01</v>
          </cell>
          <cell r="E4005">
            <v>43616</v>
          </cell>
          <cell r="F4005">
            <v>43808</v>
          </cell>
        </row>
        <row r="4006">
          <cell r="A4006" t="str">
            <v>30143760001850</v>
          </cell>
          <cell r="B4006" t="str">
            <v>PRO LNG ONLINE SHT STORE</v>
          </cell>
          <cell r="C4006" t="str">
            <v>TOTAL ASSETS</v>
          </cell>
          <cell r="D4006">
            <v>29671615.579999998</v>
          </cell>
          <cell r="E4006">
            <v>43616</v>
          </cell>
          <cell r="F4006">
            <v>43808</v>
          </cell>
        </row>
        <row r="4007">
          <cell r="A4007" t="str">
            <v>3014376000AE50300000</v>
          </cell>
          <cell r="B4007" t="str">
            <v>PRO LNG ONLINE SHT STORE</v>
          </cell>
          <cell r="C4007" t="str">
            <v>ACCRUED PROFESSIONAL FEES</v>
          </cell>
          <cell r="D4007">
            <v>62.11</v>
          </cell>
          <cell r="E4007">
            <v>43616</v>
          </cell>
          <cell r="F4007">
            <v>43808</v>
          </cell>
        </row>
        <row r="4008">
          <cell r="A4008" t="str">
            <v>3014376000AE50700000</v>
          </cell>
          <cell r="B4008" t="str">
            <v>PRO LNG ONLINE SHT STORE</v>
          </cell>
          <cell r="C4008" t="str">
            <v>ACCRUED DIRECTORS/TRUSTEE FEE</v>
          </cell>
          <cell r="D4008">
            <v>341.42</v>
          </cell>
          <cell r="E4008">
            <v>43616</v>
          </cell>
          <cell r="F4008">
            <v>43808</v>
          </cell>
        </row>
        <row r="4009">
          <cell r="A4009" t="str">
            <v>3014376000AE50810000</v>
          </cell>
          <cell r="B4009" t="str">
            <v>PRO LNG ONLINE SHT STORE</v>
          </cell>
          <cell r="C4009" t="str">
            <v>ACCRUED MANAGEMENT FEES (VARIABLE)</v>
          </cell>
          <cell r="D4009">
            <v>21021.919999999998</v>
          </cell>
          <cell r="E4009">
            <v>43616</v>
          </cell>
          <cell r="F4009">
            <v>43808</v>
          </cell>
        </row>
        <row r="4010">
          <cell r="A4010" t="str">
            <v>3014376000AE53060000</v>
          </cell>
          <cell r="B4010" t="str">
            <v>PRO LNG ONLINE SHT STORE</v>
          </cell>
          <cell r="C4010" t="str">
            <v>ACCRUED CCO EXPENSE</v>
          </cell>
          <cell r="D4010">
            <v>443.45</v>
          </cell>
          <cell r="E4010">
            <v>43616</v>
          </cell>
          <cell r="F4010">
            <v>43808</v>
          </cell>
        </row>
        <row r="4011">
          <cell r="A4011" t="str">
            <v>3014376000AE84240000</v>
          </cell>
          <cell r="B4011" t="str">
            <v>PRO LNG ONLINE SHT STORE</v>
          </cell>
          <cell r="C4011" t="str">
            <v>ACCRUED PROFESSIONAL FEES OOP</v>
          </cell>
          <cell r="D4011">
            <v>-1.87</v>
          </cell>
          <cell r="E4011">
            <v>43616</v>
          </cell>
          <cell r="F4011">
            <v>43808</v>
          </cell>
        </row>
        <row r="4012">
          <cell r="A4012" t="str">
            <v>30143760002150</v>
          </cell>
          <cell r="B4012" t="str">
            <v>PRO LNG ONLINE SHT STORE</v>
          </cell>
          <cell r="C4012" t="str">
            <v>SUBTOTAL</v>
          </cell>
          <cell r="D4012">
            <v>21867.03</v>
          </cell>
          <cell r="E4012">
            <v>43616</v>
          </cell>
          <cell r="F4012">
            <v>43808</v>
          </cell>
        </row>
        <row r="4013">
          <cell r="A4013" t="str">
            <v>30143760002550</v>
          </cell>
          <cell r="B4013" t="str">
            <v>PRO LNG ONLINE SHT STORE</v>
          </cell>
          <cell r="C4013" t="str">
            <v>TOTAL LIABILITIES</v>
          </cell>
          <cell r="D4013">
            <v>21867.03</v>
          </cell>
          <cell r="E4013">
            <v>43616</v>
          </cell>
          <cell r="F4013">
            <v>43808</v>
          </cell>
        </row>
        <row r="4014">
          <cell r="A4014" t="str">
            <v>30143760002600</v>
          </cell>
          <cell r="B4014" t="str">
            <v>PRO LNG ONLINE SHT STORE</v>
          </cell>
          <cell r="C4014" t="str">
            <v>TOTAL NET ASSETS AT MARKET</v>
          </cell>
          <cell r="D4014">
            <v>29649748.550000001</v>
          </cell>
          <cell r="E4014">
            <v>43616</v>
          </cell>
          <cell r="F4014">
            <v>43808</v>
          </cell>
        </row>
        <row r="4015">
          <cell r="A4015" t="str">
            <v>30143760002650</v>
          </cell>
          <cell r="B4015" t="str">
            <v>PRO LNG ONLINE SHT STORE</v>
          </cell>
          <cell r="C4015" t="str">
            <v>FUND SHARES OUTSTANDING</v>
          </cell>
          <cell r="D4015">
            <v>625001</v>
          </cell>
          <cell r="E4015">
            <v>43616</v>
          </cell>
          <cell r="F4015">
            <v>43808</v>
          </cell>
        </row>
        <row r="4016">
          <cell r="A4016" t="str">
            <v>30143760002700</v>
          </cell>
          <cell r="B4016" t="str">
            <v>PRO LNG ONLINE SHT STORE</v>
          </cell>
          <cell r="C4016" t="str">
            <v>NET ASSET VALUE</v>
          </cell>
          <cell r="D4016">
            <v>47.439520000000002</v>
          </cell>
          <cell r="E4016">
            <v>43616</v>
          </cell>
          <cell r="F4016">
            <v>43808</v>
          </cell>
        </row>
        <row r="4017">
          <cell r="A4017" t="str">
            <v>30143760002750</v>
          </cell>
          <cell r="B4017" t="str">
            <v>PRO LNG ONLINE SHT STORE</v>
          </cell>
          <cell r="C4017" t="str">
            <v>NET ASSET VALUE (ROUNDED)</v>
          </cell>
          <cell r="D4017">
            <v>47.44</v>
          </cell>
          <cell r="E4017">
            <v>43616</v>
          </cell>
          <cell r="F4017">
            <v>43808</v>
          </cell>
        </row>
        <row r="4018">
          <cell r="A4018" t="str">
            <v>30143760002800</v>
          </cell>
          <cell r="B4018" t="str">
            <v>PRO LNG ONLINE SHT STORE</v>
          </cell>
          <cell r="C4018" t="str">
            <v>SUBSCRIPTIONS</v>
          </cell>
          <cell r="D4018">
            <v>93213881.519999996</v>
          </cell>
          <cell r="E4018">
            <v>43616</v>
          </cell>
          <cell r="F4018">
            <v>43808</v>
          </cell>
        </row>
        <row r="4019">
          <cell r="A4019" t="str">
            <v>30143760002950</v>
          </cell>
          <cell r="B4019" t="str">
            <v>PRO LNG ONLINE SHT STORE</v>
          </cell>
          <cell r="C4019" t="str">
            <v>REDEMPTIONS</v>
          </cell>
          <cell r="D4019">
            <v>-61152840.159999996</v>
          </cell>
          <cell r="E4019">
            <v>43616</v>
          </cell>
          <cell r="F4019">
            <v>43808</v>
          </cell>
        </row>
        <row r="4020">
          <cell r="A4020" t="str">
            <v>30143760003100</v>
          </cell>
          <cell r="B4020" t="str">
            <v>PRO LNG ONLINE SHT STORE</v>
          </cell>
          <cell r="C4020" t="str">
            <v>SUBTOTAL</v>
          </cell>
          <cell r="D4020">
            <v>32061041.359999999</v>
          </cell>
          <cell r="E4020">
            <v>43616</v>
          </cell>
          <cell r="F4020">
            <v>43808</v>
          </cell>
        </row>
        <row r="4021">
          <cell r="A4021" t="str">
            <v>30143760003150</v>
          </cell>
          <cell r="B4021" t="str">
            <v>PRO LNG ONLINE SHT STORE</v>
          </cell>
          <cell r="C4021" t="str">
            <v>UNDISTRIBUTED GAIN/LOSS PRIOR</v>
          </cell>
          <cell r="D4021">
            <v>5881020.5099999998</v>
          </cell>
          <cell r="E4021">
            <v>43616</v>
          </cell>
          <cell r="F4021">
            <v>43808</v>
          </cell>
        </row>
        <row r="4022">
          <cell r="A4022" t="str">
            <v>30143760003200</v>
          </cell>
          <cell r="B4022" t="str">
            <v>PRO LNG ONLINE SHT STORE</v>
          </cell>
          <cell r="C4022" t="str">
            <v>ADJ TO BEG BAL (GAIN/LOSS)</v>
          </cell>
          <cell r="D4022">
            <v>-5728767</v>
          </cell>
          <cell r="E4022">
            <v>43616</v>
          </cell>
          <cell r="F4022">
            <v>43808</v>
          </cell>
        </row>
        <row r="4023">
          <cell r="A4023" t="str">
            <v>30143760003250</v>
          </cell>
          <cell r="B4023" t="str">
            <v>PRO LNG ONLINE SHT STORE</v>
          </cell>
          <cell r="C4023" t="str">
            <v>ADJUSTED UND GAIN/LOSS PRIOR</v>
          </cell>
          <cell r="D4023">
            <v>152253.51</v>
          </cell>
          <cell r="E4023">
            <v>43616</v>
          </cell>
          <cell r="F4023">
            <v>43808</v>
          </cell>
        </row>
        <row r="4024">
          <cell r="A4024" t="str">
            <v>30143760003350</v>
          </cell>
          <cell r="B4024" t="str">
            <v>PRO LNG ONLINE SHT STORE</v>
          </cell>
          <cell r="C4024" t="str">
            <v>UNDISTRIBUTED INCOME PRIOR</v>
          </cell>
          <cell r="D4024">
            <v>-227237.61</v>
          </cell>
          <cell r="E4024">
            <v>43616</v>
          </cell>
          <cell r="F4024">
            <v>43808</v>
          </cell>
        </row>
        <row r="4025">
          <cell r="A4025" t="str">
            <v>30143760003400</v>
          </cell>
          <cell r="B4025" t="str">
            <v>PRO LNG ONLINE SHT STORE</v>
          </cell>
          <cell r="C4025" t="str">
            <v>ADJ TO BEG BAL (INCOME)</v>
          </cell>
          <cell r="D4025">
            <v>5034</v>
          </cell>
          <cell r="E4025">
            <v>43616</v>
          </cell>
          <cell r="F4025">
            <v>43808</v>
          </cell>
        </row>
        <row r="4026">
          <cell r="A4026" t="str">
            <v>30143760003450</v>
          </cell>
          <cell r="B4026" t="str">
            <v>PRO LNG ONLINE SHT STORE</v>
          </cell>
          <cell r="C4026" t="str">
            <v>ADJUSTED UND INCOME PRIOR</v>
          </cell>
          <cell r="D4026">
            <v>-222203.61</v>
          </cell>
          <cell r="E4026">
            <v>43616</v>
          </cell>
          <cell r="F4026">
            <v>43808</v>
          </cell>
        </row>
        <row r="4027">
          <cell r="A4027" t="str">
            <v>30143760003600</v>
          </cell>
          <cell r="B4027" t="str">
            <v>PRO LNG ONLINE SHT STORE</v>
          </cell>
          <cell r="C4027" t="str">
            <v>TOTAL CAPITAL</v>
          </cell>
          <cell r="D4027">
            <v>31991091.260000002</v>
          </cell>
          <cell r="E4027">
            <v>43616</v>
          </cell>
          <cell r="F4027">
            <v>43808</v>
          </cell>
        </row>
        <row r="4028">
          <cell r="A4028" t="str">
            <v>3014376000I9001</v>
          </cell>
          <cell r="B4028" t="str">
            <v>PRO LNG ONLINE SHT STORE</v>
          </cell>
          <cell r="C4028" t="str">
            <v>DIVIDEND INCOME - U.S.</v>
          </cell>
          <cell r="D4028">
            <v>12403.3</v>
          </cell>
          <cell r="E4028">
            <v>43616</v>
          </cell>
          <cell r="F4028">
            <v>43808</v>
          </cell>
        </row>
        <row r="4029">
          <cell r="A4029" t="str">
            <v>3014376000I9070</v>
          </cell>
          <cell r="B4029" t="str">
            <v>PRO LNG ONLINE SHT STORE</v>
          </cell>
          <cell r="C4029" t="str">
            <v>INTEREST INCOME - OTHER</v>
          </cell>
          <cell r="D4029">
            <v>12016.08</v>
          </cell>
          <cell r="E4029">
            <v>43616</v>
          </cell>
          <cell r="F4029">
            <v>43808</v>
          </cell>
        </row>
        <row r="4030">
          <cell r="A4030" t="str">
            <v>3014376000I9071</v>
          </cell>
          <cell r="B4030" t="str">
            <v>PRO LNG ONLINE SHT STORE</v>
          </cell>
          <cell r="C4030" t="str">
            <v>INTEREST INCOME ON CURRENCY</v>
          </cell>
          <cell r="D4030">
            <v>1.1000000000000001</v>
          </cell>
          <cell r="E4030">
            <v>43616</v>
          </cell>
          <cell r="F4030">
            <v>43808</v>
          </cell>
        </row>
        <row r="4031">
          <cell r="A4031" t="str">
            <v>3014376000I9100</v>
          </cell>
          <cell r="B4031" t="str">
            <v>PRO LNG ONLINE SHT STORE</v>
          </cell>
          <cell r="C4031" t="str">
            <v>SECURITY LENDING INCOME</v>
          </cell>
          <cell r="D4031">
            <v>44218.5</v>
          </cell>
          <cell r="E4031">
            <v>43616</v>
          </cell>
          <cell r="F4031">
            <v>43808</v>
          </cell>
        </row>
        <row r="4032">
          <cell r="A4032" t="str">
            <v>30143760003650</v>
          </cell>
          <cell r="B4032" t="str">
            <v>PRO LNG ONLINE SHT STORE</v>
          </cell>
          <cell r="C4032" t="str">
            <v>SUBTOTAL</v>
          </cell>
          <cell r="D4032">
            <v>68638.98</v>
          </cell>
          <cell r="E4032">
            <v>43616</v>
          </cell>
          <cell r="F4032">
            <v>43808</v>
          </cell>
        </row>
        <row r="4033">
          <cell r="A4033" t="str">
            <v>30143760004000</v>
          </cell>
          <cell r="B4033" t="str">
            <v>PRO LNG ONLINE SHT STORE</v>
          </cell>
          <cell r="C4033" t="str">
            <v>TOTAL INCOME</v>
          </cell>
          <cell r="D4033">
            <v>68638.98</v>
          </cell>
          <cell r="E4033">
            <v>43616</v>
          </cell>
          <cell r="F4033">
            <v>43808</v>
          </cell>
        </row>
        <row r="4034">
          <cell r="A4034" t="str">
            <v>3014376000E50300000</v>
          </cell>
          <cell r="B4034" t="str">
            <v>PRO LNG ONLINE SHT STORE</v>
          </cell>
          <cell r="C4034" t="str">
            <v>PROFESSIONAL FEES</v>
          </cell>
          <cell r="D4034">
            <v>-130.65</v>
          </cell>
          <cell r="E4034">
            <v>43616</v>
          </cell>
          <cell r="F4034">
            <v>43808</v>
          </cell>
        </row>
        <row r="4035">
          <cell r="A4035" t="str">
            <v>3014376000E50700000</v>
          </cell>
          <cell r="B4035" t="str">
            <v>PRO LNG ONLINE SHT STORE</v>
          </cell>
          <cell r="C4035" t="str">
            <v>DIRECTORS/TRUSTEE FEE</v>
          </cell>
          <cell r="D4035">
            <v>-517.99</v>
          </cell>
          <cell r="E4035">
            <v>43616</v>
          </cell>
          <cell r="F4035">
            <v>43808</v>
          </cell>
        </row>
        <row r="4036">
          <cell r="A4036" t="str">
            <v>3014376000E50810000</v>
          </cell>
          <cell r="B4036" t="str">
            <v>PRO LNG ONLINE SHT STORE</v>
          </cell>
          <cell r="C4036" t="str">
            <v>MANAGEMENT FEES (VARIABLE)</v>
          </cell>
          <cell r="D4036">
            <v>-145808.72</v>
          </cell>
          <cell r="E4036">
            <v>43616</v>
          </cell>
          <cell r="F4036">
            <v>43808</v>
          </cell>
        </row>
        <row r="4037">
          <cell r="A4037" t="str">
            <v>3014376000E53060000</v>
          </cell>
          <cell r="B4037" t="str">
            <v>PRO LNG ONLINE SHT STORE</v>
          </cell>
          <cell r="C4037" t="str">
            <v>CCO EXPENSE</v>
          </cell>
          <cell r="D4037">
            <v>-234.25</v>
          </cell>
          <cell r="E4037">
            <v>43616</v>
          </cell>
          <cell r="F4037">
            <v>43808</v>
          </cell>
        </row>
        <row r="4038">
          <cell r="A4038" t="str">
            <v>3014376000E84240000</v>
          </cell>
          <cell r="B4038" t="str">
            <v>PRO LNG ONLINE SHT STORE</v>
          </cell>
          <cell r="C4038" t="str">
            <v>PROFESSIONAL FEES OOP</v>
          </cell>
          <cell r="D4038">
            <v>-1.31</v>
          </cell>
          <cell r="E4038">
            <v>43616</v>
          </cell>
          <cell r="F4038">
            <v>43808</v>
          </cell>
        </row>
        <row r="4039">
          <cell r="A4039" t="str">
            <v>30143760004060</v>
          </cell>
          <cell r="B4039" t="str">
            <v>PRO LNG ONLINE SHT STORE</v>
          </cell>
          <cell r="C4039" t="str">
            <v>TOTAL EXPENSES</v>
          </cell>
          <cell r="D4039">
            <v>-146692.92000000001</v>
          </cell>
          <cell r="E4039">
            <v>43616</v>
          </cell>
          <cell r="F4039">
            <v>43808</v>
          </cell>
        </row>
        <row r="4040">
          <cell r="A4040" t="str">
            <v>30143760004100</v>
          </cell>
          <cell r="B4040" t="str">
            <v>PRO LNG ONLINE SHT STORE</v>
          </cell>
          <cell r="C4040" t="str">
            <v>TOTAL NET INCOME</v>
          </cell>
          <cell r="D4040">
            <v>-78053.94</v>
          </cell>
          <cell r="E4040">
            <v>43616</v>
          </cell>
          <cell r="F4040">
            <v>43808</v>
          </cell>
        </row>
        <row r="4041">
          <cell r="A4041" t="str">
            <v>30143760004150</v>
          </cell>
          <cell r="B4041" t="str">
            <v>PRO LNG ONLINE SHT STORE</v>
          </cell>
          <cell r="C4041" t="str">
            <v>INVESTMENT SHORT SHORT GAIN</v>
          </cell>
          <cell r="D4041">
            <v>4018344.59</v>
          </cell>
          <cell r="E4041">
            <v>43616</v>
          </cell>
          <cell r="F4041">
            <v>43808</v>
          </cell>
        </row>
        <row r="4042">
          <cell r="A4042" t="str">
            <v>30143760004200</v>
          </cell>
          <cell r="B4042" t="str">
            <v>PRO LNG ONLINE SHT STORE</v>
          </cell>
          <cell r="C4042" t="str">
            <v>INVESTMENT SHORT TERM GAIN</v>
          </cell>
          <cell r="D4042">
            <v>1119985.55</v>
          </cell>
          <cell r="E4042">
            <v>43616</v>
          </cell>
          <cell r="F4042">
            <v>43808</v>
          </cell>
        </row>
        <row r="4043">
          <cell r="A4043" t="str">
            <v>30143760004250</v>
          </cell>
          <cell r="B4043" t="str">
            <v>PRO LNG ONLINE SHT STORE</v>
          </cell>
          <cell r="C4043" t="str">
            <v>INVESTMENT SHORT TERM LOSS</v>
          </cell>
          <cell r="D4043">
            <v>-6051872.3099999996</v>
          </cell>
          <cell r="E4043">
            <v>43616</v>
          </cell>
          <cell r="F4043">
            <v>43808</v>
          </cell>
        </row>
        <row r="4044">
          <cell r="A4044" t="str">
            <v>30143760004360</v>
          </cell>
          <cell r="B4044" t="str">
            <v>PRO LNG ONLINE SHT STORE</v>
          </cell>
          <cell r="C4044" t="str">
            <v>INVESTMENT LONG 20% GAIN</v>
          </cell>
          <cell r="D4044">
            <v>3185700.4</v>
          </cell>
          <cell r="E4044">
            <v>43616</v>
          </cell>
          <cell r="F4044">
            <v>43808</v>
          </cell>
        </row>
        <row r="4045">
          <cell r="A4045" t="str">
            <v>30143760004370</v>
          </cell>
          <cell r="B4045" t="str">
            <v>PRO LNG ONLINE SHT STORE</v>
          </cell>
          <cell r="C4045" t="str">
            <v>INVESTMENT LONG 20% LOSS</v>
          </cell>
          <cell r="D4045">
            <v>-2359978.39</v>
          </cell>
          <cell r="E4045">
            <v>43616</v>
          </cell>
          <cell r="F4045">
            <v>43808</v>
          </cell>
        </row>
        <row r="4046">
          <cell r="A4046" t="str">
            <v>30143760004450</v>
          </cell>
          <cell r="B4046" t="str">
            <v>PRO LNG ONLINE SHT STORE</v>
          </cell>
          <cell r="C4046" t="str">
            <v>SUBTOTAL</v>
          </cell>
          <cell r="D4046">
            <v>-87820.160000000003</v>
          </cell>
          <cell r="E4046">
            <v>43616</v>
          </cell>
          <cell r="F4046">
            <v>43808</v>
          </cell>
        </row>
        <row r="4047">
          <cell r="A4047" t="str">
            <v>30143760005400</v>
          </cell>
          <cell r="B4047" t="str">
            <v>PRO LNG ONLINE SHT STORE</v>
          </cell>
          <cell r="C4047" t="str">
            <v>TOTAL GAIN/LOSS</v>
          </cell>
          <cell r="D4047">
            <v>-87820.160000000003</v>
          </cell>
          <cell r="E4047">
            <v>43616</v>
          </cell>
          <cell r="F4047">
            <v>43808</v>
          </cell>
        </row>
        <row r="4048">
          <cell r="A4048" t="str">
            <v>30143760005450</v>
          </cell>
          <cell r="B4048" t="str">
            <v>PRO LNG ONLINE SHT STORE</v>
          </cell>
          <cell r="C4048" t="str">
            <v>INVESTMENTS</v>
          </cell>
          <cell r="D4048">
            <v>-2175468.61</v>
          </cell>
          <cell r="E4048">
            <v>43616</v>
          </cell>
          <cell r="F4048">
            <v>43808</v>
          </cell>
        </row>
        <row r="4049">
          <cell r="A4049" t="str">
            <v>30143760005650</v>
          </cell>
          <cell r="B4049" t="str">
            <v>PRO LNG ONLINE SHT STORE</v>
          </cell>
          <cell r="C4049" t="str">
            <v>TOTAL UNREALIZED GAIN/LOSS - INVESTMENTS</v>
          </cell>
          <cell r="D4049">
            <v>-2175468.61</v>
          </cell>
          <cell r="E4049">
            <v>43616</v>
          </cell>
          <cell r="F4049">
            <v>43808</v>
          </cell>
        </row>
        <row r="4050">
          <cell r="A4050" t="str">
            <v>30143760006000</v>
          </cell>
          <cell r="B4050" t="str">
            <v>PRO LNG ONLINE SHT STORE</v>
          </cell>
          <cell r="C4050" t="str">
            <v>TOTAL EQUITY</v>
          </cell>
          <cell r="D4050">
            <v>29649748.550000001</v>
          </cell>
          <cell r="E4050">
            <v>43616</v>
          </cell>
          <cell r="F4050">
            <v>43808</v>
          </cell>
        </row>
        <row r="4051">
          <cell r="A4051" t="str">
            <v>30143760006050</v>
          </cell>
          <cell r="B4051" t="str">
            <v>PRO LNG ONLINE SHT STORE</v>
          </cell>
          <cell r="C4051" t="str">
            <v>BALANCE</v>
          </cell>
          <cell r="D4051">
            <v>0</v>
          </cell>
          <cell r="E4051">
            <v>43616</v>
          </cell>
          <cell r="F4051">
            <v>43808</v>
          </cell>
        </row>
        <row r="4052">
          <cell r="A4052" t="str">
            <v>3014376200S3000</v>
          </cell>
          <cell r="B4052" t="str">
            <v>PRO DECLINE RETAIL</v>
          </cell>
          <cell r="C4052" t="str">
            <v>DERIVATIVES</v>
          </cell>
          <cell r="D4052">
            <v>-757179.9</v>
          </cell>
          <cell r="E4052">
            <v>43616</v>
          </cell>
          <cell r="F4052">
            <v>43808</v>
          </cell>
        </row>
        <row r="4053">
          <cell r="A4053" t="str">
            <v>3014376200S4000</v>
          </cell>
          <cell r="B4053" t="str">
            <v>PRO DECLINE RETAIL</v>
          </cell>
          <cell r="C4053" t="str">
            <v>CASH EQUIVALENTS</v>
          </cell>
          <cell r="D4053">
            <v>10628727.85</v>
          </cell>
          <cell r="E4053">
            <v>43616</v>
          </cell>
          <cell r="F4053">
            <v>43808</v>
          </cell>
        </row>
        <row r="4054">
          <cell r="A4054" t="str">
            <v>30143762001000</v>
          </cell>
          <cell r="B4054" t="str">
            <v>PRO DECLINE RETAIL</v>
          </cell>
          <cell r="C4054" t="str">
            <v>TOTAL INVESTMENTS</v>
          </cell>
          <cell r="D4054">
            <v>9871547.9499999993</v>
          </cell>
          <cell r="E4054">
            <v>43616</v>
          </cell>
          <cell r="F4054">
            <v>43808</v>
          </cell>
        </row>
        <row r="4055">
          <cell r="A4055" t="str">
            <v>30143762001050</v>
          </cell>
          <cell r="B4055" t="str">
            <v>PRO DECLINE RETAIL</v>
          </cell>
          <cell r="C4055" t="str">
            <v>CASH</v>
          </cell>
          <cell r="D4055">
            <v>1239994.24</v>
          </cell>
          <cell r="E4055">
            <v>43616</v>
          </cell>
          <cell r="F4055">
            <v>43808</v>
          </cell>
        </row>
        <row r="4056">
          <cell r="A4056" t="str">
            <v>3014376200AI9070</v>
          </cell>
          <cell r="B4056" t="str">
            <v>PRO DECLINE RETAIL</v>
          </cell>
          <cell r="C4056" t="str">
            <v>ACCRUED INTEREST INCOME - OTHER</v>
          </cell>
          <cell r="D4056">
            <v>433.92</v>
          </cell>
          <cell r="E4056">
            <v>43616</v>
          </cell>
          <cell r="F4056">
            <v>43808</v>
          </cell>
        </row>
        <row r="4057">
          <cell r="A4057" t="str">
            <v>30143762001200</v>
          </cell>
          <cell r="B4057" t="str">
            <v>PRO DECLINE RETAIL</v>
          </cell>
          <cell r="C4057" t="str">
            <v>SUBTOTAL</v>
          </cell>
          <cell r="D4057">
            <v>433.92</v>
          </cell>
          <cell r="E4057">
            <v>43616</v>
          </cell>
          <cell r="F4057">
            <v>43808</v>
          </cell>
        </row>
        <row r="4058">
          <cell r="A4058" t="str">
            <v>3014376200P69130000</v>
          </cell>
          <cell r="B4058" t="str">
            <v>PRO DECLINE RETAIL</v>
          </cell>
          <cell r="C4058" t="str">
            <v>PREPAID OTHER EXPENSE</v>
          </cell>
          <cell r="D4058">
            <v>109</v>
          </cell>
          <cell r="E4058">
            <v>43616</v>
          </cell>
          <cell r="F4058">
            <v>43808</v>
          </cell>
        </row>
        <row r="4059">
          <cell r="A4059" t="str">
            <v>30143762001800</v>
          </cell>
          <cell r="B4059" t="str">
            <v>PRO DECLINE RETAIL</v>
          </cell>
          <cell r="C4059" t="str">
            <v>SUBTOTAL</v>
          </cell>
          <cell r="D4059">
            <v>109</v>
          </cell>
          <cell r="E4059">
            <v>43616</v>
          </cell>
          <cell r="F4059">
            <v>43808</v>
          </cell>
        </row>
        <row r="4060">
          <cell r="A4060" t="str">
            <v>30143762001850</v>
          </cell>
          <cell r="B4060" t="str">
            <v>PRO DECLINE RETAIL</v>
          </cell>
          <cell r="C4060" t="str">
            <v>TOTAL ASSETS</v>
          </cell>
          <cell r="D4060">
            <v>11112085.109999999</v>
          </cell>
          <cell r="E4060">
            <v>43616</v>
          </cell>
          <cell r="F4060">
            <v>43808</v>
          </cell>
        </row>
        <row r="4061">
          <cell r="A4061" t="str">
            <v>3014376200AE50300000</v>
          </cell>
          <cell r="B4061" t="str">
            <v>PRO DECLINE RETAIL</v>
          </cell>
          <cell r="C4061" t="str">
            <v>ACCRUED PROFESSIONAL FEES</v>
          </cell>
          <cell r="D4061">
            <v>16.399999999999999</v>
          </cell>
          <cell r="E4061">
            <v>43616</v>
          </cell>
          <cell r="F4061">
            <v>43808</v>
          </cell>
        </row>
        <row r="4062">
          <cell r="A4062" t="str">
            <v>3014376200AE50700000</v>
          </cell>
          <cell r="B4062" t="str">
            <v>PRO DECLINE RETAIL</v>
          </cell>
          <cell r="C4062" t="str">
            <v>ACCRUED DIRECTORS/TRUSTEE FEE</v>
          </cell>
          <cell r="D4062">
            <v>64.83</v>
          </cell>
          <cell r="E4062">
            <v>43616</v>
          </cell>
          <cell r="F4062">
            <v>43808</v>
          </cell>
        </row>
        <row r="4063">
          <cell r="A4063" t="str">
            <v>3014376200AE50810000</v>
          </cell>
          <cell r="B4063" t="str">
            <v>PRO DECLINE RETAIL</v>
          </cell>
          <cell r="C4063" t="str">
            <v>ACCRUED MANAGEMENT FEES (VARIABLE)</v>
          </cell>
          <cell r="D4063">
            <v>7873.61</v>
          </cell>
          <cell r="E4063">
            <v>43616</v>
          </cell>
          <cell r="F4063">
            <v>43808</v>
          </cell>
        </row>
        <row r="4064">
          <cell r="A4064" t="str">
            <v>3014376200AE53060000</v>
          </cell>
          <cell r="B4064" t="str">
            <v>PRO DECLINE RETAIL</v>
          </cell>
          <cell r="C4064" t="str">
            <v>ACCRUED CCO EXPENSE</v>
          </cell>
          <cell r="D4064">
            <v>59.38</v>
          </cell>
          <cell r="E4064">
            <v>43616</v>
          </cell>
          <cell r="F4064">
            <v>43808</v>
          </cell>
        </row>
        <row r="4065">
          <cell r="A4065" t="str">
            <v>3014376200AE84240000</v>
          </cell>
          <cell r="B4065" t="str">
            <v>PRO DECLINE RETAIL</v>
          </cell>
          <cell r="C4065" t="str">
            <v>ACCRUED PROFESSIONAL FEES OOP</v>
          </cell>
          <cell r="D4065">
            <v>-0.28000000000000003</v>
          </cell>
          <cell r="E4065">
            <v>43616</v>
          </cell>
          <cell r="F4065">
            <v>43808</v>
          </cell>
        </row>
        <row r="4066">
          <cell r="A4066" t="str">
            <v>30143762002150</v>
          </cell>
          <cell r="B4066" t="str">
            <v>PRO DECLINE RETAIL</v>
          </cell>
          <cell r="C4066" t="str">
            <v>SUBTOTAL</v>
          </cell>
          <cell r="D4066">
            <v>8013.94</v>
          </cell>
          <cell r="E4066">
            <v>43616</v>
          </cell>
          <cell r="F4066">
            <v>43808</v>
          </cell>
        </row>
        <row r="4067">
          <cell r="A4067" t="str">
            <v>30143762002550</v>
          </cell>
          <cell r="B4067" t="str">
            <v>PRO DECLINE RETAIL</v>
          </cell>
          <cell r="C4067" t="str">
            <v>TOTAL LIABILITIES</v>
          </cell>
          <cell r="D4067">
            <v>8013.94</v>
          </cell>
          <cell r="E4067">
            <v>43616</v>
          </cell>
          <cell r="F4067">
            <v>43808</v>
          </cell>
        </row>
        <row r="4068">
          <cell r="A4068" t="str">
            <v>30143762002600</v>
          </cell>
          <cell r="B4068" t="str">
            <v>PRO DECLINE RETAIL</v>
          </cell>
          <cell r="C4068" t="str">
            <v>TOTAL NET ASSETS AT MARKET</v>
          </cell>
          <cell r="D4068">
            <v>11104071.17</v>
          </cell>
          <cell r="E4068">
            <v>43616</v>
          </cell>
          <cell r="F4068">
            <v>43808</v>
          </cell>
        </row>
        <row r="4069">
          <cell r="A4069" t="str">
            <v>30143762002650</v>
          </cell>
          <cell r="B4069" t="str">
            <v>PRO DECLINE RETAIL</v>
          </cell>
          <cell r="C4069" t="str">
            <v>FUND SHARES OUTSTANDING</v>
          </cell>
          <cell r="D4069">
            <v>325001</v>
          </cell>
          <cell r="E4069">
            <v>43616</v>
          </cell>
          <cell r="F4069">
            <v>43808</v>
          </cell>
        </row>
        <row r="4070">
          <cell r="A4070" t="str">
            <v>30143762002700</v>
          </cell>
          <cell r="B4070" t="str">
            <v>PRO DECLINE RETAIL</v>
          </cell>
          <cell r="C4070" t="str">
            <v>NET ASSET VALUE</v>
          </cell>
          <cell r="D4070">
            <v>34.166269999999997</v>
          </cell>
          <cell r="E4070">
            <v>43616</v>
          </cell>
          <cell r="F4070">
            <v>43808</v>
          </cell>
        </row>
        <row r="4071">
          <cell r="A4071" t="str">
            <v>30143762002750</v>
          </cell>
          <cell r="B4071" t="str">
            <v>PRO DECLINE RETAIL</v>
          </cell>
          <cell r="C4071" t="str">
            <v>NET ASSET VALUE (ROUNDED)</v>
          </cell>
          <cell r="D4071">
            <v>34.17</v>
          </cell>
          <cell r="E4071">
            <v>43616</v>
          </cell>
          <cell r="F4071">
            <v>43808</v>
          </cell>
        </row>
        <row r="4072">
          <cell r="A4072" t="str">
            <v>30143762002800</v>
          </cell>
          <cell r="B4072" t="str">
            <v>PRO DECLINE RETAIL</v>
          </cell>
          <cell r="C4072" t="str">
            <v>SUBSCRIPTIONS</v>
          </cell>
          <cell r="D4072">
            <v>33256594.879999999</v>
          </cell>
          <cell r="E4072">
            <v>43616</v>
          </cell>
          <cell r="F4072">
            <v>43808</v>
          </cell>
        </row>
        <row r="4073">
          <cell r="A4073" t="str">
            <v>30143762002950</v>
          </cell>
          <cell r="B4073" t="str">
            <v>PRO DECLINE RETAIL</v>
          </cell>
          <cell r="C4073" t="str">
            <v>REDEMPTIONS</v>
          </cell>
          <cell r="D4073">
            <v>-18715889.84</v>
          </cell>
          <cell r="E4073">
            <v>43616</v>
          </cell>
          <cell r="F4073">
            <v>43808</v>
          </cell>
        </row>
        <row r="4074">
          <cell r="A4074" t="str">
            <v>30143762003100</v>
          </cell>
          <cell r="B4074" t="str">
            <v>PRO DECLINE RETAIL</v>
          </cell>
          <cell r="C4074" t="str">
            <v>SUBTOTAL</v>
          </cell>
          <cell r="D4074">
            <v>14540705.039999999</v>
          </cell>
          <cell r="E4074">
            <v>43616</v>
          </cell>
          <cell r="F4074">
            <v>43808</v>
          </cell>
        </row>
        <row r="4075">
          <cell r="A4075" t="str">
            <v>30143762003150</v>
          </cell>
          <cell r="B4075" t="str">
            <v>PRO DECLINE RETAIL</v>
          </cell>
          <cell r="C4075" t="str">
            <v>UNDISTRIBUTED GAIN/LOSS PRIOR</v>
          </cell>
          <cell r="D4075">
            <v>-598317.51</v>
          </cell>
          <cell r="E4075">
            <v>43616</v>
          </cell>
          <cell r="F4075">
            <v>43808</v>
          </cell>
        </row>
        <row r="4076">
          <cell r="A4076" t="str">
            <v>30143762003350</v>
          </cell>
          <cell r="B4076" t="str">
            <v>PRO DECLINE RETAIL</v>
          </cell>
          <cell r="C4076" t="str">
            <v>UNDISTRIBUTED INCOME PRIOR</v>
          </cell>
          <cell r="D4076">
            <v>22076.95</v>
          </cell>
          <cell r="E4076">
            <v>43616</v>
          </cell>
          <cell r="F4076">
            <v>43808</v>
          </cell>
        </row>
        <row r="4077">
          <cell r="A4077" t="str">
            <v>30143762003400</v>
          </cell>
          <cell r="B4077" t="str">
            <v>PRO DECLINE RETAIL</v>
          </cell>
          <cell r="C4077" t="str">
            <v>ADJ TO BEG BAL (INCOME)</v>
          </cell>
          <cell r="D4077">
            <v>-14485</v>
          </cell>
          <cell r="E4077">
            <v>43616</v>
          </cell>
          <cell r="F4077">
            <v>43808</v>
          </cell>
        </row>
        <row r="4078">
          <cell r="A4078" t="str">
            <v>30143762003450</v>
          </cell>
          <cell r="B4078" t="str">
            <v>PRO DECLINE RETAIL</v>
          </cell>
          <cell r="C4078" t="str">
            <v>ADJUSTED UND INCOME PRIOR</v>
          </cell>
          <cell r="D4078">
            <v>7591.95</v>
          </cell>
          <cell r="E4078">
            <v>43616</v>
          </cell>
          <cell r="F4078">
            <v>43808</v>
          </cell>
        </row>
        <row r="4079">
          <cell r="A4079" t="str">
            <v>30143762003500</v>
          </cell>
          <cell r="B4079" t="str">
            <v>PRO DECLINE RETAIL</v>
          </cell>
          <cell r="C4079" t="str">
            <v>DISTRIBUTED INCOME</v>
          </cell>
          <cell r="D4079">
            <v>-32005.88</v>
          </cell>
          <cell r="E4079">
            <v>43616</v>
          </cell>
          <cell r="F4079">
            <v>43808</v>
          </cell>
        </row>
        <row r="4080">
          <cell r="A4080" t="str">
            <v>30143762003600</v>
          </cell>
          <cell r="B4080" t="str">
            <v>PRO DECLINE RETAIL</v>
          </cell>
          <cell r="C4080" t="str">
            <v>TOTAL CAPITAL</v>
          </cell>
          <cell r="D4080">
            <v>13917973.6</v>
          </cell>
          <cell r="E4080">
            <v>43616</v>
          </cell>
          <cell r="F4080">
            <v>43808</v>
          </cell>
        </row>
        <row r="4081">
          <cell r="A4081" t="str">
            <v>3014376200I9070</v>
          </cell>
          <cell r="B4081" t="str">
            <v>PRO DECLINE RETAIL</v>
          </cell>
          <cell r="C4081" t="str">
            <v>INTEREST INCOME - OTHER</v>
          </cell>
          <cell r="D4081">
            <v>79416.14</v>
          </cell>
          <cell r="E4081">
            <v>43616</v>
          </cell>
          <cell r="F4081">
            <v>43808</v>
          </cell>
        </row>
        <row r="4082">
          <cell r="A4082" t="str">
            <v>3014376200I9071</v>
          </cell>
          <cell r="B4082" t="str">
            <v>PRO DECLINE RETAIL</v>
          </cell>
          <cell r="C4082" t="str">
            <v>INTEREST INCOME ON CURRENCY</v>
          </cell>
          <cell r="D4082">
            <v>-0.38</v>
          </cell>
          <cell r="E4082">
            <v>43616</v>
          </cell>
          <cell r="F4082">
            <v>43808</v>
          </cell>
        </row>
        <row r="4083">
          <cell r="A4083" t="str">
            <v>30143762003650</v>
          </cell>
          <cell r="B4083" t="str">
            <v>PRO DECLINE RETAIL</v>
          </cell>
          <cell r="C4083" t="str">
            <v>SUBTOTAL</v>
          </cell>
          <cell r="D4083">
            <v>79415.759999999995</v>
          </cell>
          <cell r="E4083">
            <v>43616</v>
          </cell>
          <cell r="F4083">
            <v>43808</v>
          </cell>
        </row>
        <row r="4084">
          <cell r="A4084" t="str">
            <v>30143762004000</v>
          </cell>
          <cell r="B4084" t="str">
            <v>PRO DECLINE RETAIL</v>
          </cell>
          <cell r="C4084" t="str">
            <v>TOTAL INCOME</v>
          </cell>
          <cell r="D4084">
            <v>79415.759999999995</v>
          </cell>
          <cell r="E4084">
            <v>43616</v>
          </cell>
          <cell r="F4084">
            <v>43808</v>
          </cell>
        </row>
        <row r="4085">
          <cell r="A4085" t="str">
            <v>3014376200E50300000</v>
          </cell>
          <cell r="B4085" t="str">
            <v>PRO DECLINE RETAIL</v>
          </cell>
          <cell r="C4085" t="str">
            <v>PROFESSIONAL FEES</v>
          </cell>
          <cell r="D4085">
            <v>-23.99</v>
          </cell>
          <cell r="E4085">
            <v>43616</v>
          </cell>
          <cell r="F4085">
            <v>43808</v>
          </cell>
        </row>
        <row r="4086">
          <cell r="A4086" t="str">
            <v>3014376200E50700000</v>
          </cell>
          <cell r="B4086" t="str">
            <v>PRO DECLINE RETAIL</v>
          </cell>
          <cell r="C4086" t="str">
            <v>DIRECTORS/TRUSTEE FEE</v>
          </cell>
          <cell r="D4086">
            <v>-93.97</v>
          </cell>
          <cell r="E4086">
            <v>43616</v>
          </cell>
          <cell r="F4086">
            <v>43808</v>
          </cell>
        </row>
        <row r="4087">
          <cell r="A4087" t="str">
            <v>3014376200E50810000</v>
          </cell>
          <cell r="B4087" t="str">
            <v>PRO DECLINE RETAIL</v>
          </cell>
          <cell r="C4087" t="str">
            <v>MANAGEMENT FEES (VARIABLE)</v>
          </cell>
          <cell r="D4087">
            <v>-30255.07</v>
          </cell>
          <cell r="E4087">
            <v>43616</v>
          </cell>
          <cell r="F4087">
            <v>43808</v>
          </cell>
        </row>
        <row r="4088">
          <cell r="A4088" t="str">
            <v>3014376200E53060000</v>
          </cell>
          <cell r="B4088" t="str">
            <v>PRO DECLINE RETAIL</v>
          </cell>
          <cell r="C4088" t="str">
            <v>CCO EXPENSE</v>
          </cell>
          <cell r="D4088">
            <v>-33.82</v>
          </cell>
          <cell r="E4088">
            <v>43616</v>
          </cell>
          <cell r="F4088">
            <v>43808</v>
          </cell>
        </row>
        <row r="4089">
          <cell r="A4089" t="str">
            <v>30143762004060</v>
          </cell>
          <cell r="B4089" t="str">
            <v>PRO DECLINE RETAIL</v>
          </cell>
          <cell r="C4089" t="str">
            <v>TOTAL EXPENSES</v>
          </cell>
          <cell r="D4089">
            <v>-30406.85</v>
          </cell>
          <cell r="E4089">
            <v>43616</v>
          </cell>
          <cell r="F4089">
            <v>43808</v>
          </cell>
        </row>
        <row r="4090">
          <cell r="A4090" t="str">
            <v>30143762004100</v>
          </cell>
          <cell r="B4090" t="str">
            <v>PRO DECLINE RETAIL</v>
          </cell>
          <cell r="C4090" t="str">
            <v>TOTAL NET INCOME</v>
          </cell>
          <cell r="D4090">
            <v>49008.91</v>
          </cell>
          <cell r="E4090">
            <v>43616</v>
          </cell>
          <cell r="F4090">
            <v>43808</v>
          </cell>
        </row>
        <row r="4091">
          <cell r="A4091" t="str">
            <v>30143762004250</v>
          </cell>
          <cell r="B4091" t="str">
            <v>PRO DECLINE RETAIL</v>
          </cell>
          <cell r="C4091" t="str">
            <v>INVESTMENT SHORT TERM LOSS</v>
          </cell>
          <cell r="D4091">
            <v>-2105731.44</v>
          </cell>
          <cell r="E4091">
            <v>43616</v>
          </cell>
          <cell r="F4091">
            <v>43808</v>
          </cell>
        </row>
        <row r="4092">
          <cell r="A4092" t="str">
            <v>30143762004450</v>
          </cell>
          <cell r="B4092" t="str">
            <v>PRO DECLINE RETAIL</v>
          </cell>
          <cell r="C4092" t="str">
            <v>SUBTOTAL</v>
          </cell>
          <cell r="D4092">
            <v>-2105731.44</v>
          </cell>
          <cell r="E4092">
            <v>43616</v>
          </cell>
          <cell r="F4092">
            <v>43808</v>
          </cell>
        </row>
        <row r="4093">
          <cell r="A4093" t="str">
            <v>30143762005400</v>
          </cell>
          <cell r="B4093" t="str">
            <v>PRO DECLINE RETAIL</v>
          </cell>
          <cell r="C4093" t="str">
            <v>TOTAL GAIN/LOSS</v>
          </cell>
          <cell r="D4093">
            <v>-2105731.44</v>
          </cell>
          <cell r="E4093">
            <v>43616</v>
          </cell>
          <cell r="F4093">
            <v>43808</v>
          </cell>
        </row>
        <row r="4094">
          <cell r="A4094" t="str">
            <v>30143762005450</v>
          </cell>
          <cell r="B4094" t="str">
            <v>PRO DECLINE RETAIL</v>
          </cell>
          <cell r="C4094" t="str">
            <v>INVESTMENTS</v>
          </cell>
          <cell r="D4094">
            <v>-757179.9</v>
          </cell>
          <cell r="E4094">
            <v>43616</v>
          </cell>
          <cell r="F4094">
            <v>43808</v>
          </cell>
        </row>
        <row r="4095">
          <cell r="A4095" t="str">
            <v>30143762005650</v>
          </cell>
          <cell r="B4095" t="str">
            <v>PRO DECLINE RETAIL</v>
          </cell>
          <cell r="C4095" t="str">
            <v>TOTAL UNREALIZED GAIN/LOSS - INVESTMENTS</v>
          </cell>
          <cell r="D4095">
            <v>-757179.9</v>
          </cell>
          <cell r="E4095">
            <v>43616</v>
          </cell>
          <cell r="F4095">
            <v>43808</v>
          </cell>
        </row>
        <row r="4096">
          <cell r="A4096" t="str">
            <v>30143762006000</v>
          </cell>
          <cell r="B4096" t="str">
            <v>PRO DECLINE RETAIL</v>
          </cell>
          <cell r="C4096" t="str">
            <v>TOTAL EQUITY</v>
          </cell>
          <cell r="D4096">
            <v>11104071.17</v>
          </cell>
          <cell r="E4096">
            <v>43616</v>
          </cell>
          <cell r="F4096">
            <v>43808</v>
          </cell>
        </row>
        <row r="4097">
          <cell r="A4097" t="str">
            <v>30143762006050</v>
          </cell>
          <cell r="B4097" t="str">
            <v>PRO DECLINE RETAIL</v>
          </cell>
          <cell r="C4097" t="str">
            <v>BALANCE</v>
          </cell>
          <cell r="D4097">
            <v>0</v>
          </cell>
          <cell r="E4097">
            <v>43616</v>
          </cell>
          <cell r="F4097">
            <v>43808</v>
          </cell>
        </row>
        <row r="4098">
          <cell r="A4098" t="str">
            <v>3014970000S2000</v>
          </cell>
          <cell r="B4098" t="str">
            <v>PROSH SP BOND</v>
          </cell>
          <cell r="C4098" t="str">
            <v>FIXED INCOME</v>
          </cell>
          <cell r="D4098">
            <v>28198827.030000001</v>
          </cell>
          <cell r="E4098">
            <v>43616</v>
          </cell>
          <cell r="F4098">
            <v>43808</v>
          </cell>
        </row>
        <row r="4099">
          <cell r="A4099" t="str">
            <v>3014970000S4000</v>
          </cell>
          <cell r="B4099" t="str">
            <v>PROSH SP BOND</v>
          </cell>
          <cell r="C4099" t="str">
            <v>CASH EQUIVALENTS</v>
          </cell>
          <cell r="D4099">
            <v>116080.95</v>
          </cell>
          <cell r="E4099">
            <v>43616</v>
          </cell>
          <cell r="F4099">
            <v>43808</v>
          </cell>
        </row>
        <row r="4100">
          <cell r="A4100" t="str">
            <v>30149700001000</v>
          </cell>
          <cell r="B4100" t="str">
            <v>PROSH SP BOND</v>
          </cell>
          <cell r="C4100" t="str">
            <v>TOTAL INVESTMENTS</v>
          </cell>
          <cell r="D4100">
            <v>28314907.98</v>
          </cell>
          <cell r="E4100">
            <v>43616</v>
          </cell>
          <cell r="F4100">
            <v>43808</v>
          </cell>
        </row>
        <row r="4101">
          <cell r="A4101" t="str">
            <v>30149700001050</v>
          </cell>
          <cell r="B4101" t="str">
            <v>PROSH SP BOND</v>
          </cell>
          <cell r="C4101" t="str">
            <v>CASH</v>
          </cell>
          <cell r="D4101">
            <v>-0.72</v>
          </cell>
          <cell r="E4101">
            <v>43616</v>
          </cell>
          <cell r="F4101">
            <v>43808</v>
          </cell>
        </row>
        <row r="4102">
          <cell r="A4102" t="str">
            <v>3014970000AI3000</v>
          </cell>
          <cell r="B4102" t="str">
            <v>PROSH SP BOND</v>
          </cell>
          <cell r="C4102" t="str">
            <v>ACCRUED FIXED INCOME</v>
          </cell>
          <cell r="D4102">
            <v>13816</v>
          </cell>
          <cell r="E4102">
            <v>43616</v>
          </cell>
          <cell r="F4102">
            <v>43808</v>
          </cell>
        </row>
        <row r="4103">
          <cell r="A4103" t="str">
            <v>3014970000AI9020</v>
          </cell>
          <cell r="B4103" t="str">
            <v>PROSH SP BOND</v>
          </cell>
          <cell r="C4103" t="str">
            <v>ACCRUED INTEREST INCOME - CORPORATE</v>
          </cell>
          <cell r="D4103">
            <v>212722.3</v>
          </cell>
          <cell r="E4103">
            <v>43616</v>
          </cell>
          <cell r="F4103">
            <v>43808</v>
          </cell>
        </row>
        <row r="4104">
          <cell r="A4104" t="str">
            <v>3014970000AI9030</v>
          </cell>
          <cell r="B4104" t="str">
            <v>PROSH SP BOND</v>
          </cell>
          <cell r="C4104" t="str">
            <v>ACCRUED INTEREST INCOME - NON-U.S.</v>
          </cell>
          <cell r="D4104">
            <v>2370.27</v>
          </cell>
          <cell r="E4104">
            <v>43616</v>
          </cell>
          <cell r="F4104">
            <v>43808</v>
          </cell>
        </row>
        <row r="4105">
          <cell r="A4105" t="str">
            <v>3014970000AI9070</v>
          </cell>
          <cell r="B4105" t="str">
            <v>PROSH SP BOND</v>
          </cell>
          <cell r="C4105" t="str">
            <v>ACCRUED INTEREST INCOME - OTHER</v>
          </cell>
          <cell r="D4105">
            <v>4.74</v>
          </cell>
          <cell r="E4105">
            <v>43616</v>
          </cell>
          <cell r="F4105">
            <v>43808</v>
          </cell>
        </row>
        <row r="4106">
          <cell r="A4106" t="str">
            <v>30149700001200</v>
          </cell>
          <cell r="B4106" t="str">
            <v>PROSH SP BOND</v>
          </cell>
          <cell r="C4106" t="str">
            <v>SUBTOTAL</v>
          </cell>
          <cell r="D4106">
            <v>228913.31</v>
          </cell>
          <cell r="E4106">
            <v>43616</v>
          </cell>
          <cell r="F4106">
            <v>43808</v>
          </cell>
        </row>
        <row r="4107">
          <cell r="A4107" t="str">
            <v>30149700001850</v>
          </cell>
          <cell r="B4107" t="str">
            <v>PROSH SP BOND</v>
          </cell>
          <cell r="C4107" t="str">
            <v>TOTAL ASSETS</v>
          </cell>
          <cell r="D4107">
            <v>28543820.57</v>
          </cell>
          <cell r="E4107">
            <v>43616</v>
          </cell>
          <cell r="F4107">
            <v>43808</v>
          </cell>
        </row>
        <row r="4108">
          <cell r="A4108" t="str">
            <v>3014970000AE50300000</v>
          </cell>
          <cell r="B4108" t="str">
            <v>PROSH SP BOND</v>
          </cell>
          <cell r="C4108" t="str">
            <v>ACCRUED PROFESSIONAL FEES</v>
          </cell>
          <cell r="D4108">
            <v>46.63</v>
          </cell>
          <cell r="E4108">
            <v>43616</v>
          </cell>
          <cell r="F4108">
            <v>43808</v>
          </cell>
        </row>
        <row r="4109">
          <cell r="A4109" t="str">
            <v>3014970000AE50700000</v>
          </cell>
          <cell r="B4109" t="str">
            <v>PROSH SP BOND</v>
          </cell>
          <cell r="C4109" t="str">
            <v>ACCRUED DIRECTORS/TRUSTEE FEE</v>
          </cell>
          <cell r="D4109">
            <v>214.94</v>
          </cell>
          <cell r="E4109">
            <v>43616</v>
          </cell>
          <cell r="F4109">
            <v>43808</v>
          </cell>
        </row>
        <row r="4110">
          <cell r="A4110" t="str">
            <v>3014970000AE50810000</v>
          </cell>
          <cell r="B4110" t="str">
            <v>PROSH SP BOND</v>
          </cell>
          <cell r="C4110" t="str">
            <v>ACCRUED MANAGEMENT FEES (VARIABLE)</v>
          </cell>
          <cell r="D4110">
            <v>4555.08</v>
          </cell>
          <cell r="E4110">
            <v>43616</v>
          </cell>
          <cell r="F4110">
            <v>43808</v>
          </cell>
        </row>
        <row r="4111">
          <cell r="A4111" t="str">
            <v>3014970000AE53060000</v>
          </cell>
          <cell r="B4111" t="str">
            <v>PROSH SP BOND</v>
          </cell>
          <cell r="C4111" t="str">
            <v>ACCRUED CCO EXPENSE</v>
          </cell>
          <cell r="D4111">
            <v>250.17</v>
          </cell>
          <cell r="E4111">
            <v>43616</v>
          </cell>
          <cell r="F4111">
            <v>43808</v>
          </cell>
        </row>
        <row r="4112">
          <cell r="A4112" t="str">
            <v>3014970000AE84240000</v>
          </cell>
          <cell r="B4112" t="str">
            <v>PROSH SP BOND</v>
          </cell>
          <cell r="C4112" t="str">
            <v>ACCRUED PROFESSIONAL FEES OOP</v>
          </cell>
          <cell r="D4112">
            <v>-1.52</v>
          </cell>
          <cell r="E4112">
            <v>43616</v>
          </cell>
          <cell r="F4112">
            <v>43808</v>
          </cell>
        </row>
        <row r="4113">
          <cell r="A4113" t="str">
            <v>30149700002150</v>
          </cell>
          <cell r="B4113" t="str">
            <v>PROSH SP BOND</v>
          </cell>
          <cell r="C4113" t="str">
            <v>SUBTOTAL</v>
          </cell>
          <cell r="D4113">
            <v>5065.3</v>
          </cell>
          <cell r="E4113">
            <v>43616</v>
          </cell>
          <cell r="F4113">
            <v>43808</v>
          </cell>
        </row>
        <row r="4114">
          <cell r="A4114" t="str">
            <v>30149700002550</v>
          </cell>
          <cell r="B4114" t="str">
            <v>PROSH SP BOND</v>
          </cell>
          <cell r="C4114" t="str">
            <v>TOTAL LIABILITIES</v>
          </cell>
          <cell r="D4114">
            <v>5065.3</v>
          </cell>
          <cell r="E4114">
            <v>43616</v>
          </cell>
          <cell r="F4114">
            <v>43808</v>
          </cell>
        </row>
        <row r="4115">
          <cell r="A4115" t="str">
            <v>30149700002600</v>
          </cell>
          <cell r="B4115" t="str">
            <v>PROSH SP BOND</v>
          </cell>
          <cell r="C4115" t="str">
            <v>TOTAL NET ASSETS AT MARKET</v>
          </cell>
          <cell r="D4115">
            <v>28538755.27</v>
          </cell>
          <cell r="E4115">
            <v>43616</v>
          </cell>
          <cell r="F4115">
            <v>43808</v>
          </cell>
        </row>
        <row r="4116">
          <cell r="A4116" t="str">
            <v>30149700002650</v>
          </cell>
          <cell r="B4116" t="str">
            <v>PROSH SP BOND</v>
          </cell>
          <cell r="C4116" t="str">
            <v>FUND SHARES OUTSTANDING</v>
          </cell>
          <cell r="D4116">
            <v>325001</v>
          </cell>
          <cell r="E4116">
            <v>43616</v>
          </cell>
          <cell r="F4116">
            <v>43808</v>
          </cell>
        </row>
        <row r="4117">
          <cell r="A4117" t="str">
            <v>30149700002700</v>
          </cell>
          <cell r="B4117" t="str">
            <v>PROSH SP BOND</v>
          </cell>
          <cell r="C4117" t="str">
            <v>NET ASSET VALUE</v>
          </cell>
          <cell r="D4117">
            <v>87.811279999999996</v>
          </cell>
          <cell r="E4117">
            <v>43616</v>
          </cell>
          <cell r="F4117">
            <v>43808</v>
          </cell>
        </row>
        <row r="4118">
          <cell r="A4118" t="str">
            <v>30149700002750</v>
          </cell>
          <cell r="B4118" t="str">
            <v>PROSH SP BOND</v>
          </cell>
          <cell r="C4118" t="str">
            <v>NET ASSET VALUE (ROUNDED)</v>
          </cell>
          <cell r="D4118">
            <v>87.81</v>
          </cell>
          <cell r="E4118">
            <v>43616</v>
          </cell>
          <cell r="F4118">
            <v>43808</v>
          </cell>
        </row>
        <row r="4119">
          <cell r="A4119" t="str">
            <v>30149700002800</v>
          </cell>
          <cell r="B4119" t="str">
            <v>PROSH SP BOND</v>
          </cell>
          <cell r="C4119" t="str">
            <v>SUBSCRIPTIONS</v>
          </cell>
          <cell r="D4119">
            <v>38613264.259999998</v>
          </cell>
          <cell r="E4119">
            <v>43616</v>
          </cell>
          <cell r="F4119">
            <v>43808</v>
          </cell>
        </row>
        <row r="4120">
          <cell r="A4120" t="str">
            <v>30149700002950</v>
          </cell>
          <cell r="B4120" t="str">
            <v>PROSH SP BOND</v>
          </cell>
          <cell r="C4120" t="str">
            <v>REDEMPTIONS</v>
          </cell>
          <cell r="D4120">
            <v>-12514722.130000001</v>
          </cell>
          <cell r="E4120">
            <v>43616</v>
          </cell>
          <cell r="F4120">
            <v>43808</v>
          </cell>
        </row>
        <row r="4121">
          <cell r="A4121" t="str">
            <v>30149700003100</v>
          </cell>
          <cell r="B4121" t="str">
            <v>PROSH SP BOND</v>
          </cell>
          <cell r="C4121" t="str">
            <v>SUBTOTAL</v>
          </cell>
          <cell r="D4121">
            <v>26098542.129999999</v>
          </cell>
          <cell r="E4121">
            <v>43616</v>
          </cell>
          <cell r="F4121">
            <v>43808</v>
          </cell>
        </row>
        <row r="4122">
          <cell r="A4122" t="str">
            <v>30149700003150</v>
          </cell>
          <cell r="B4122" t="str">
            <v>PROSH SP BOND</v>
          </cell>
          <cell r="C4122" t="str">
            <v>UNDISTRIBUTED GAIN/LOSS PRIOR</v>
          </cell>
          <cell r="D4122">
            <v>-76955.73</v>
          </cell>
          <cell r="E4122">
            <v>43616</v>
          </cell>
          <cell r="F4122">
            <v>43808</v>
          </cell>
        </row>
        <row r="4123">
          <cell r="A4123" t="str">
            <v>30149700003350</v>
          </cell>
          <cell r="B4123" t="str">
            <v>PROSH SP BOND</v>
          </cell>
          <cell r="C4123" t="str">
            <v>UNDISTRIBUTED INCOME PRIOR</v>
          </cell>
          <cell r="D4123">
            <v>86842.89</v>
          </cell>
          <cell r="E4123">
            <v>43616</v>
          </cell>
          <cell r="F4123">
            <v>43808</v>
          </cell>
        </row>
        <row r="4124">
          <cell r="A4124" t="str">
            <v>30149700003500</v>
          </cell>
          <cell r="B4124" t="str">
            <v>PROSH SP BOND</v>
          </cell>
          <cell r="C4124" t="str">
            <v>DISTRIBUTED INCOME</v>
          </cell>
          <cell r="D4124">
            <v>-571264.65</v>
          </cell>
          <cell r="E4124">
            <v>43616</v>
          </cell>
          <cell r="F4124">
            <v>43808</v>
          </cell>
        </row>
        <row r="4125">
          <cell r="A4125" t="str">
            <v>30149700003600</v>
          </cell>
          <cell r="B4125" t="str">
            <v>PROSH SP BOND</v>
          </cell>
          <cell r="C4125" t="str">
            <v>TOTAL CAPITAL</v>
          </cell>
          <cell r="D4125">
            <v>25537164.640000001</v>
          </cell>
          <cell r="E4125">
            <v>43616</v>
          </cell>
          <cell r="F4125">
            <v>43808</v>
          </cell>
        </row>
        <row r="4126">
          <cell r="A4126" t="str">
            <v>3014970000I3000</v>
          </cell>
          <cell r="B4126" t="str">
            <v>PROSH SP BOND</v>
          </cell>
          <cell r="C4126" t="str">
            <v>FIXED INCOME</v>
          </cell>
          <cell r="D4126">
            <v>19183.18</v>
          </cell>
          <cell r="E4126">
            <v>43616</v>
          </cell>
          <cell r="F4126">
            <v>43808</v>
          </cell>
        </row>
        <row r="4127">
          <cell r="A4127" t="str">
            <v>3014970000I9020</v>
          </cell>
          <cell r="B4127" t="str">
            <v>PROSH SP BOND</v>
          </cell>
          <cell r="C4127" t="str">
            <v>INTEREST INCOME - CORPORATE</v>
          </cell>
          <cell r="D4127">
            <v>471221.53</v>
          </cell>
          <cell r="E4127">
            <v>43616</v>
          </cell>
          <cell r="F4127">
            <v>43808</v>
          </cell>
        </row>
        <row r="4128">
          <cell r="A4128" t="str">
            <v>3014970000I9030</v>
          </cell>
          <cell r="B4128" t="str">
            <v>PROSH SP BOND</v>
          </cell>
          <cell r="C4128" t="str">
            <v>INTEREST INCOME - NON-U.S.</v>
          </cell>
          <cell r="D4128">
            <v>13965.08</v>
          </cell>
          <cell r="E4128">
            <v>43616</v>
          </cell>
          <cell r="F4128">
            <v>43808</v>
          </cell>
        </row>
        <row r="4129">
          <cell r="A4129" t="str">
            <v>3014970000I9070</v>
          </cell>
          <cell r="B4129" t="str">
            <v>PROSH SP BOND</v>
          </cell>
          <cell r="C4129" t="str">
            <v>INTEREST INCOME - OTHER</v>
          </cell>
          <cell r="D4129">
            <v>2262.17</v>
          </cell>
          <cell r="E4129">
            <v>43616</v>
          </cell>
          <cell r="F4129">
            <v>43808</v>
          </cell>
        </row>
        <row r="4130">
          <cell r="A4130" t="str">
            <v>3014970000I9071</v>
          </cell>
          <cell r="B4130" t="str">
            <v>PROSH SP BOND</v>
          </cell>
          <cell r="C4130" t="str">
            <v>INTEREST INCOME ON CURRENCY</v>
          </cell>
          <cell r="D4130">
            <v>1.25</v>
          </cell>
          <cell r="E4130">
            <v>43616</v>
          </cell>
          <cell r="F4130">
            <v>43808</v>
          </cell>
        </row>
        <row r="4131">
          <cell r="A4131" t="str">
            <v>3014970000I9100</v>
          </cell>
          <cell r="B4131" t="str">
            <v>PROSH SP BOND</v>
          </cell>
          <cell r="C4131" t="str">
            <v>SECURITY LENDING INCOME</v>
          </cell>
          <cell r="D4131">
            <v>47.95</v>
          </cell>
          <cell r="E4131">
            <v>43616</v>
          </cell>
          <cell r="F4131">
            <v>43808</v>
          </cell>
        </row>
        <row r="4132">
          <cell r="A4132" t="str">
            <v>30149700003650</v>
          </cell>
          <cell r="B4132" t="str">
            <v>PROSH SP BOND</v>
          </cell>
          <cell r="C4132" t="str">
            <v>SUBTOTAL</v>
          </cell>
          <cell r="D4132">
            <v>506681.16</v>
          </cell>
          <cell r="E4132">
            <v>43616</v>
          </cell>
          <cell r="F4132">
            <v>43808</v>
          </cell>
        </row>
        <row r="4133">
          <cell r="A4133" t="str">
            <v>30149700003700</v>
          </cell>
          <cell r="B4133" t="str">
            <v>PROSH SP BOND</v>
          </cell>
          <cell r="C4133" t="str">
            <v>AMORTIZATION OF MARKET PREMIUM</v>
          </cell>
          <cell r="D4133">
            <v>-17371.32</v>
          </cell>
          <cell r="E4133">
            <v>43616</v>
          </cell>
          <cell r="F4133">
            <v>43808</v>
          </cell>
        </row>
        <row r="4134">
          <cell r="A4134" t="str">
            <v>30149700003750</v>
          </cell>
          <cell r="B4134" t="str">
            <v>PROSH SP BOND</v>
          </cell>
          <cell r="C4134" t="str">
            <v>ACCRETION OF MARKET DISCOUNT</v>
          </cell>
          <cell r="D4134">
            <v>43833.66</v>
          </cell>
          <cell r="E4134">
            <v>43616</v>
          </cell>
          <cell r="F4134">
            <v>43808</v>
          </cell>
        </row>
        <row r="4135">
          <cell r="A4135" t="str">
            <v>30149700003800</v>
          </cell>
          <cell r="B4135" t="str">
            <v>PROSH SP BOND</v>
          </cell>
          <cell r="C4135" t="str">
            <v>ACCRETION OF OID</v>
          </cell>
          <cell r="D4135">
            <v>2266.67</v>
          </cell>
          <cell r="E4135">
            <v>43616</v>
          </cell>
          <cell r="F4135">
            <v>43808</v>
          </cell>
        </row>
        <row r="4136">
          <cell r="A4136" t="str">
            <v>30149700003900</v>
          </cell>
          <cell r="B4136" t="str">
            <v>PROSH SP BOND</v>
          </cell>
          <cell r="C4136" t="str">
            <v>SUBTOTAL</v>
          </cell>
          <cell r="D4136">
            <v>28729.01</v>
          </cell>
          <cell r="E4136">
            <v>43616</v>
          </cell>
          <cell r="F4136">
            <v>43808</v>
          </cell>
        </row>
        <row r="4137">
          <cell r="A4137" t="str">
            <v>30149700004000</v>
          </cell>
          <cell r="B4137" t="str">
            <v>PROSH SP BOND</v>
          </cell>
          <cell r="C4137" t="str">
            <v>TOTAL INCOME</v>
          </cell>
          <cell r="D4137">
            <v>535410.17000000004</v>
          </cell>
          <cell r="E4137">
            <v>43616</v>
          </cell>
          <cell r="F4137">
            <v>43808</v>
          </cell>
        </row>
        <row r="4138">
          <cell r="A4138" t="str">
            <v>3014970000E50300000</v>
          </cell>
          <cell r="B4138" t="str">
            <v>PROSH SP BOND</v>
          </cell>
          <cell r="C4138" t="str">
            <v>PROFESSIONAL FEES</v>
          </cell>
          <cell r="D4138">
            <v>-81.34</v>
          </cell>
          <cell r="E4138">
            <v>43616</v>
          </cell>
          <cell r="F4138">
            <v>43808</v>
          </cell>
        </row>
        <row r="4139">
          <cell r="A4139" t="str">
            <v>3014970000E50700000</v>
          </cell>
          <cell r="B4139" t="str">
            <v>PROSH SP BOND</v>
          </cell>
          <cell r="C4139" t="str">
            <v>DIRECTORS/TRUSTEE FEE</v>
          </cell>
          <cell r="D4139">
            <v>-326.17</v>
          </cell>
          <cell r="E4139">
            <v>43616</v>
          </cell>
          <cell r="F4139">
            <v>43808</v>
          </cell>
        </row>
        <row r="4140">
          <cell r="A4140" t="str">
            <v>3014970000E50810000</v>
          </cell>
          <cell r="B4140" t="str">
            <v>PROSH SP BOND</v>
          </cell>
          <cell r="C4140" t="str">
            <v>MANAGEMENT FEES (VARIABLE)</v>
          </cell>
          <cell r="D4140">
            <v>-22318.92</v>
          </cell>
          <cell r="E4140">
            <v>43616</v>
          </cell>
          <cell r="F4140">
            <v>43808</v>
          </cell>
        </row>
        <row r="4141">
          <cell r="A4141" t="str">
            <v>3014970000E53060000</v>
          </cell>
          <cell r="B4141" t="str">
            <v>PROSH SP BOND</v>
          </cell>
          <cell r="C4141" t="str">
            <v>CCO EXPENSE</v>
          </cell>
          <cell r="D4141">
            <v>-133.63999999999999</v>
          </cell>
          <cell r="E4141">
            <v>43616</v>
          </cell>
          <cell r="F4141">
            <v>43808</v>
          </cell>
        </row>
        <row r="4142">
          <cell r="A4142" t="str">
            <v>3014970000E84240000</v>
          </cell>
          <cell r="B4142" t="str">
            <v>PROSH SP BOND</v>
          </cell>
          <cell r="C4142" t="str">
            <v>PROFESSIONAL FEES OOP</v>
          </cell>
          <cell r="D4142">
            <v>-0.09</v>
          </cell>
          <cell r="E4142">
            <v>43616</v>
          </cell>
          <cell r="F4142">
            <v>43808</v>
          </cell>
        </row>
        <row r="4143">
          <cell r="A4143" t="str">
            <v>30149700004060</v>
          </cell>
          <cell r="B4143" t="str">
            <v>PROSH SP BOND</v>
          </cell>
          <cell r="C4143" t="str">
            <v>TOTAL EXPENSES</v>
          </cell>
          <cell r="D4143">
            <v>-22860.16</v>
          </cell>
          <cell r="E4143">
            <v>43616</v>
          </cell>
          <cell r="F4143">
            <v>43808</v>
          </cell>
        </row>
        <row r="4144">
          <cell r="A4144" t="str">
            <v>30149700004100</v>
          </cell>
          <cell r="B4144" t="str">
            <v>PROSH SP BOND</v>
          </cell>
          <cell r="C4144" t="str">
            <v>TOTAL NET INCOME</v>
          </cell>
          <cell r="D4144">
            <v>512550.01</v>
          </cell>
          <cell r="E4144">
            <v>43616</v>
          </cell>
          <cell r="F4144">
            <v>43808</v>
          </cell>
        </row>
        <row r="4145">
          <cell r="A4145" t="str">
            <v>30149700004150</v>
          </cell>
          <cell r="B4145" t="str">
            <v>PROSH SP BOND</v>
          </cell>
          <cell r="C4145" t="str">
            <v>INVESTMENT SHORT SHORT GAIN</v>
          </cell>
          <cell r="D4145">
            <v>3769.37</v>
          </cell>
          <cell r="E4145">
            <v>43616</v>
          </cell>
          <cell r="F4145">
            <v>43808</v>
          </cell>
        </row>
        <row r="4146">
          <cell r="A4146" t="str">
            <v>30149700004200</v>
          </cell>
          <cell r="B4146" t="str">
            <v>PROSH SP BOND</v>
          </cell>
          <cell r="C4146" t="str">
            <v>INVESTMENT SHORT TERM GAIN</v>
          </cell>
          <cell r="D4146">
            <v>69444.92</v>
          </cell>
          <cell r="E4146">
            <v>43616</v>
          </cell>
          <cell r="F4146">
            <v>43808</v>
          </cell>
        </row>
        <row r="4147">
          <cell r="A4147" t="str">
            <v>30149700004250</v>
          </cell>
          <cell r="B4147" t="str">
            <v>PROSH SP BOND</v>
          </cell>
          <cell r="C4147" t="str">
            <v>INVESTMENT SHORT TERM LOSS</v>
          </cell>
          <cell r="D4147">
            <v>-1146.74</v>
          </cell>
          <cell r="E4147">
            <v>43616</v>
          </cell>
          <cell r="F4147">
            <v>43808</v>
          </cell>
        </row>
        <row r="4148">
          <cell r="A4148" t="str">
            <v>30149700004360</v>
          </cell>
          <cell r="B4148" t="str">
            <v>PROSH SP BOND</v>
          </cell>
          <cell r="C4148" t="str">
            <v>INVESTMENT LONG 20% GAIN</v>
          </cell>
          <cell r="D4148">
            <v>917851.61</v>
          </cell>
          <cell r="E4148">
            <v>43616</v>
          </cell>
          <cell r="F4148">
            <v>43808</v>
          </cell>
        </row>
        <row r="4149">
          <cell r="A4149" t="str">
            <v>30149700004370</v>
          </cell>
          <cell r="B4149" t="str">
            <v>PROSH SP BOND</v>
          </cell>
          <cell r="C4149" t="str">
            <v>INVESTMENT LONG 20% LOSS</v>
          </cell>
          <cell r="D4149">
            <v>-9581.1299999999992</v>
          </cell>
          <cell r="E4149">
            <v>43616</v>
          </cell>
          <cell r="F4149">
            <v>43808</v>
          </cell>
        </row>
        <row r="4150">
          <cell r="A4150" t="str">
            <v>30149700004450</v>
          </cell>
          <cell r="B4150" t="str">
            <v>PROSH SP BOND</v>
          </cell>
          <cell r="C4150" t="str">
            <v>SUBTOTAL</v>
          </cell>
          <cell r="D4150">
            <v>980338.03</v>
          </cell>
          <cell r="E4150">
            <v>43616</v>
          </cell>
          <cell r="F4150">
            <v>43808</v>
          </cell>
        </row>
        <row r="4151">
          <cell r="A4151" t="str">
            <v>30149700005400</v>
          </cell>
          <cell r="B4151" t="str">
            <v>PROSH SP BOND</v>
          </cell>
          <cell r="C4151" t="str">
            <v>TOTAL GAIN/LOSS</v>
          </cell>
          <cell r="D4151">
            <v>980338.03</v>
          </cell>
          <cell r="E4151">
            <v>43616</v>
          </cell>
          <cell r="F4151">
            <v>43808</v>
          </cell>
        </row>
        <row r="4152">
          <cell r="A4152" t="str">
            <v>30149700005450</v>
          </cell>
          <cell r="B4152" t="str">
            <v>PROSH SP BOND</v>
          </cell>
          <cell r="C4152" t="str">
            <v>INVESTMENTS</v>
          </cell>
          <cell r="D4152">
            <v>1508702.59</v>
          </cell>
          <cell r="E4152">
            <v>43616</v>
          </cell>
          <cell r="F4152">
            <v>43808</v>
          </cell>
        </row>
        <row r="4153">
          <cell r="A4153" t="str">
            <v>30149700005650</v>
          </cell>
          <cell r="B4153" t="str">
            <v>PROSH SP BOND</v>
          </cell>
          <cell r="C4153" t="str">
            <v>TOTAL UNREALIZED GAIN/LOSS - INVESTMENTS</v>
          </cell>
          <cell r="D4153">
            <v>1508702.59</v>
          </cell>
          <cell r="E4153">
            <v>43616</v>
          </cell>
          <cell r="F4153">
            <v>43808</v>
          </cell>
        </row>
        <row r="4154">
          <cell r="A4154" t="str">
            <v>30149700006000</v>
          </cell>
          <cell r="B4154" t="str">
            <v>PROSH SP BOND</v>
          </cell>
          <cell r="C4154" t="str">
            <v>TOTAL EQUITY</v>
          </cell>
          <cell r="D4154">
            <v>28538755.27</v>
          </cell>
          <cell r="E4154">
            <v>43616</v>
          </cell>
          <cell r="F4154">
            <v>43808</v>
          </cell>
        </row>
        <row r="4155">
          <cell r="A4155" t="str">
            <v>30149700006050</v>
          </cell>
          <cell r="B4155" t="str">
            <v>PROSH SP BOND</v>
          </cell>
          <cell r="C4155" t="str">
            <v>BALANCE</v>
          </cell>
          <cell r="D4155">
            <v>0</v>
          </cell>
          <cell r="E4155">
            <v>43616</v>
          </cell>
          <cell r="F4155">
            <v>43808</v>
          </cell>
        </row>
        <row r="4156">
          <cell r="A4156" t="str">
            <v>30159820001050</v>
          </cell>
          <cell r="B4156" t="str">
            <v>PS CAYMAN PORTFOLIO I</v>
          </cell>
          <cell r="C4156" t="str">
            <v>CASH</v>
          </cell>
          <cell r="D4156">
            <v>63653.67</v>
          </cell>
          <cell r="E4156">
            <v>43616</v>
          </cell>
          <cell r="F4156">
            <v>43808</v>
          </cell>
        </row>
        <row r="4157">
          <cell r="A4157" t="str">
            <v>30159820001100</v>
          </cell>
          <cell r="B4157" t="str">
            <v>PS CAYMAN PORTFOLIO I</v>
          </cell>
          <cell r="C4157" t="str">
            <v>FOREIGN CURRENCY HOLDINGS</v>
          </cell>
          <cell r="D4157">
            <v>35447.279999999999</v>
          </cell>
          <cell r="E4157">
            <v>43616</v>
          </cell>
          <cell r="F4157">
            <v>43808</v>
          </cell>
        </row>
        <row r="4158">
          <cell r="A4158" t="str">
            <v>30159820001650</v>
          </cell>
          <cell r="B4158" t="str">
            <v>PS CAYMAN PORTFOLIO I</v>
          </cell>
          <cell r="C4158" t="str">
            <v>APP/DEP FUTURES</v>
          </cell>
          <cell r="D4158">
            <v>23289.1</v>
          </cell>
          <cell r="E4158">
            <v>43616</v>
          </cell>
          <cell r="F4158">
            <v>43808</v>
          </cell>
        </row>
        <row r="4159">
          <cell r="A4159" t="str">
            <v>30159820001800</v>
          </cell>
          <cell r="B4159" t="str">
            <v>PS CAYMAN PORTFOLIO I</v>
          </cell>
          <cell r="C4159" t="str">
            <v>SUBTOTAL</v>
          </cell>
          <cell r="D4159">
            <v>23289.1</v>
          </cell>
          <cell r="E4159">
            <v>43616</v>
          </cell>
          <cell r="F4159">
            <v>43808</v>
          </cell>
        </row>
        <row r="4160">
          <cell r="A4160" t="str">
            <v>30159820001850</v>
          </cell>
          <cell r="B4160" t="str">
            <v>PS CAYMAN PORTFOLIO I</v>
          </cell>
          <cell r="C4160" t="str">
            <v>TOTAL ASSETS</v>
          </cell>
          <cell r="D4160">
            <v>122390.05</v>
          </cell>
          <cell r="E4160">
            <v>43616</v>
          </cell>
          <cell r="F4160">
            <v>43808</v>
          </cell>
        </row>
        <row r="4161">
          <cell r="A4161" t="str">
            <v>30159820002600</v>
          </cell>
          <cell r="B4161" t="str">
            <v>PS CAYMAN PORTFOLIO I</v>
          </cell>
          <cell r="C4161" t="str">
            <v>TOTAL NET ASSETS AT MARKET</v>
          </cell>
          <cell r="D4161">
            <v>122390.05</v>
          </cell>
          <cell r="E4161">
            <v>43616</v>
          </cell>
          <cell r="F4161">
            <v>43808</v>
          </cell>
        </row>
        <row r="4162">
          <cell r="A4162" t="str">
            <v>30159820002650</v>
          </cell>
          <cell r="B4162" t="str">
            <v>PS CAYMAN PORTFOLIO I</v>
          </cell>
          <cell r="C4162" t="str">
            <v>FUND SHARES OUTSTANDING</v>
          </cell>
          <cell r="D4162">
            <v>16204.31</v>
          </cell>
          <cell r="E4162">
            <v>43616</v>
          </cell>
          <cell r="F4162">
            <v>43808</v>
          </cell>
        </row>
        <row r="4163">
          <cell r="A4163" t="str">
            <v>30159820002700</v>
          </cell>
          <cell r="B4163" t="str">
            <v>PS CAYMAN PORTFOLIO I</v>
          </cell>
          <cell r="C4163" t="str">
            <v>NET ASSET VALUE</v>
          </cell>
          <cell r="D4163">
            <v>7.5529299999999999</v>
          </cell>
          <cell r="E4163">
            <v>43616</v>
          </cell>
          <cell r="F4163">
            <v>43808</v>
          </cell>
        </row>
        <row r="4164">
          <cell r="A4164" t="str">
            <v>30159820002750</v>
          </cell>
          <cell r="B4164" t="str">
            <v>PS CAYMAN PORTFOLIO I</v>
          </cell>
          <cell r="C4164" t="str">
            <v>NET ASSET VALUE (ROUNDED)</v>
          </cell>
          <cell r="D4164">
            <v>7.55</v>
          </cell>
          <cell r="E4164">
            <v>43616</v>
          </cell>
          <cell r="F4164">
            <v>43808</v>
          </cell>
        </row>
        <row r="4165">
          <cell r="A4165" t="str">
            <v>30159820002800</v>
          </cell>
          <cell r="B4165" t="str">
            <v>PS CAYMAN PORTFOLIO I</v>
          </cell>
          <cell r="C4165" t="str">
            <v>SUBSCRIPTIONS</v>
          </cell>
          <cell r="D4165">
            <v>1684371.41</v>
          </cell>
          <cell r="E4165">
            <v>43616</v>
          </cell>
          <cell r="F4165">
            <v>43808</v>
          </cell>
        </row>
        <row r="4166">
          <cell r="A4166" t="str">
            <v>30159820002950</v>
          </cell>
          <cell r="B4166" t="str">
            <v>PS CAYMAN PORTFOLIO I</v>
          </cell>
          <cell r="C4166" t="str">
            <v>REDEMPTIONS</v>
          </cell>
          <cell r="D4166">
            <v>-1282619.54</v>
          </cell>
          <cell r="E4166">
            <v>43616</v>
          </cell>
          <cell r="F4166">
            <v>43808</v>
          </cell>
        </row>
        <row r="4167">
          <cell r="A4167" t="str">
            <v>30159820003100</v>
          </cell>
          <cell r="B4167" t="str">
            <v>PS CAYMAN PORTFOLIO I</v>
          </cell>
          <cell r="C4167" t="str">
            <v>SUBTOTAL</v>
          </cell>
          <cell r="D4167">
            <v>401751.87</v>
          </cell>
          <cell r="E4167">
            <v>43616</v>
          </cell>
          <cell r="F4167">
            <v>43808</v>
          </cell>
        </row>
        <row r="4168">
          <cell r="A4168" t="str">
            <v>30159820003150</v>
          </cell>
          <cell r="B4168" t="str">
            <v>PS CAYMAN PORTFOLIO I</v>
          </cell>
          <cell r="C4168" t="str">
            <v>UNDISTRIBUTED GAIN/LOSS PRIOR</v>
          </cell>
          <cell r="D4168">
            <v>-82483.320000000007</v>
          </cell>
          <cell r="E4168">
            <v>43616</v>
          </cell>
          <cell r="F4168">
            <v>43808</v>
          </cell>
        </row>
        <row r="4169">
          <cell r="A4169" t="str">
            <v>30159820003350</v>
          </cell>
          <cell r="B4169" t="str">
            <v>PS CAYMAN PORTFOLIO I</v>
          </cell>
          <cell r="C4169" t="str">
            <v>UNDISTRIBUTED INCOME PRIOR</v>
          </cell>
          <cell r="D4169">
            <v>-109042.36</v>
          </cell>
          <cell r="E4169">
            <v>43616</v>
          </cell>
          <cell r="F4169">
            <v>43808</v>
          </cell>
        </row>
        <row r="4170">
          <cell r="A4170" t="str">
            <v>30159820003600</v>
          </cell>
          <cell r="B4170" t="str">
            <v>PS CAYMAN PORTFOLIO I</v>
          </cell>
          <cell r="C4170" t="str">
            <v>TOTAL CAPITAL</v>
          </cell>
          <cell r="D4170">
            <v>210226.19</v>
          </cell>
          <cell r="E4170">
            <v>43616</v>
          </cell>
          <cell r="F4170">
            <v>43808</v>
          </cell>
        </row>
        <row r="4171">
          <cell r="A4171" t="str">
            <v>3015982000I9071</v>
          </cell>
          <cell r="B4171" t="str">
            <v>PS CAYMAN PORTFOLIO I</v>
          </cell>
          <cell r="C4171" t="str">
            <v>INTEREST INCOME ON CURRENCY</v>
          </cell>
          <cell r="D4171">
            <v>152.77000000000001</v>
          </cell>
          <cell r="E4171">
            <v>43616</v>
          </cell>
          <cell r="F4171">
            <v>43808</v>
          </cell>
        </row>
        <row r="4172">
          <cell r="A4172" t="str">
            <v>30159820003650</v>
          </cell>
          <cell r="B4172" t="str">
            <v>PS CAYMAN PORTFOLIO I</v>
          </cell>
          <cell r="C4172" t="str">
            <v>SUBTOTAL</v>
          </cell>
          <cell r="D4172">
            <v>152.77000000000001</v>
          </cell>
          <cell r="E4172">
            <v>43616</v>
          </cell>
          <cell r="F4172">
            <v>43808</v>
          </cell>
        </row>
        <row r="4173">
          <cell r="A4173" t="str">
            <v>30159820004000</v>
          </cell>
          <cell r="B4173" t="str">
            <v>PS CAYMAN PORTFOLIO I</v>
          </cell>
          <cell r="C4173" t="str">
            <v>TOTAL INCOME</v>
          </cell>
          <cell r="D4173">
            <v>152.77000000000001</v>
          </cell>
          <cell r="E4173">
            <v>43616</v>
          </cell>
          <cell r="F4173">
            <v>43808</v>
          </cell>
        </row>
        <row r="4174">
          <cell r="A4174" t="str">
            <v>30159820004100</v>
          </cell>
          <cell r="B4174" t="str">
            <v>PS CAYMAN PORTFOLIO I</v>
          </cell>
          <cell r="C4174" t="str">
            <v>TOTAL NET INCOME</v>
          </cell>
          <cell r="D4174">
            <v>152.77000000000001</v>
          </cell>
          <cell r="E4174">
            <v>43616</v>
          </cell>
          <cell r="F4174">
            <v>43808</v>
          </cell>
        </row>
        <row r="4175">
          <cell r="A4175" t="str">
            <v>30159820004800</v>
          </cell>
          <cell r="B4175" t="str">
            <v>PS CAYMAN PORTFOLIO I</v>
          </cell>
          <cell r="C4175" t="str">
            <v>FUTURES SHORT SHORT GAIN</v>
          </cell>
          <cell r="D4175">
            <v>111924.32</v>
          </cell>
          <cell r="E4175">
            <v>43616</v>
          </cell>
          <cell r="F4175">
            <v>43808</v>
          </cell>
        </row>
        <row r="4176">
          <cell r="A4176" t="str">
            <v>30159820004850</v>
          </cell>
          <cell r="B4176" t="str">
            <v>PS CAYMAN PORTFOLIO I</v>
          </cell>
          <cell r="C4176" t="str">
            <v>FUTURES SHORT TERM GAIN</v>
          </cell>
          <cell r="D4176">
            <v>4273.6400000000003</v>
          </cell>
          <cell r="E4176">
            <v>43616</v>
          </cell>
          <cell r="F4176">
            <v>43808</v>
          </cell>
        </row>
        <row r="4177">
          <cell r="A4177" t="str">
            <v>30159820004900</v>
          </cell>
          <cell r="B4177" t="str">
            <v>PS CAYMAN PORTFOLIO I</v>
          </cell>
          <cell r="C4177" t="str">
            <v>FUTURES SHORT TERM LOSS</v>
          </cell>
          <cell r="D4177">
            <v>-227475.97</v>
          </cell>
          <cell r="E4177">
            <v>43616</v>
          </cell>
          <cell r="F4177">
            <v>43808</v>
          </cell>
        </row>
        <row r="4178">
          <cell r="A4178" t="str">
            <v>30159820005050</v>
          </cell>
          <cell r="B4178" t="str">
            <v>PS CAYMAN PORTFOLIO I</v>
          </cell>
          <cell r="C4178" t="str">
            <v>SUBTOTAL</v>
          </cell>
          <cell r="D4178">
            <v>-111278.01</v>
          </cell>
          <cell r="E4178">
            <v>43616</v>
          </cell>
          <cell r="F4178">
            <v>43808</v>
          </cell>
        </row>
        <row r="4179">
          <cell r="A4179" t="str">
            <v>30159820005400</v>
          </cell>
          <cell r="B4179" t="str">
            <v>PS CAYMAN PORTFOLIO I</v>
          </cell>
          <cell r="C4179" t="str">
            <v>TOTAL GAIN/LOSS</v>
          </cell>
          <cell r="D4179">
            <v>-111278.01</v>
          </cell>
          <cell r="E4179">
            <v>43616</v>
          </cell>
          <cell r="F4179">
            <v>43808</v>
          </cell>
        </row>
        <row r="4180">
          <cell r="A4180" t="str">
            <v>30159820005550</v>
          </cell>
          <cell r="B4180" t="str">
            <v>PS CAYMAN PORTFOLIO I</v>
          </cell>
          <cell r="C4180" t="str">
            <v>FUTURES</v>
          </cell>
          <cell r="D4180">
            <v>23289.1</v>
          </cell>
          <cell r="E4180">
            <v>43616</v>
          </cell>
          <cell r="F4180">
            <v>43808</v>
          </cell>
        </row>
        <row r="4181">
          <cell r="A4181" t="str">
            <v>30159820005650</v>
          </cell>
          <cell r="B4181" t="str">
            <v>PS CAYMAN PORTFOLIO I</v>
          </cell>
          <cell r="C4181" t="str">
            <v>TOTAL UNREALIZED GAIN/LOSS - INVESTMENTS</v>
          </cell>
          <cell r="D4181">
            <v>23289.1</v>
          </cell>
          <cell r="E4181">
            <v>43616</v>
          </cell>
          <cell r="F4181">
            <v>43808</v>
          </cell>
        </row>
        <row r="4182">
          <cell r="A4182" t="str">
            <v>30159820006000</v>
          </cell>
          <cell r="B4182" t="str">
            <v>PS CAYMAN PORTFOLIO I</v>
          </cell>
          <cell r="C4182" t="str">
            <v>TOTAL EQUITY</v>
          </cell>
          <cell r="D4182">
            <v>122390.05</v>
          </cell>
          <cell r="E4182">
            <v>43616</v>
          </cell>
          <cell r="F4182">
            <v>43808</v>
          </cell>
        </row>
        <row r="4183">
          <cell r="A4183" t="str">
            <v>30159820006050</v>
          </cell>
          <cell r="B4183" t="str">
            <v>PS CAYMAN PORTFOLIO I</v>
          </cell>
          <cell r="C4183" t="str">
            <v>BALANCE</v>
          </cell>
          <cell r="D4183">
            <v>0</v>
          </cell>
          <cell r="E4183">
            <v>43616</v>
          </cell>
          <cell r="F4183">
            <v>43808</v>
          </cell>
        </row>
        <row r="4184">
          <cell r="A4184" t="str">
            <v>3016134500S3000</v>
          </cell>
          <cell r="B4184" t="str">
            <v>PROSHARES SHORT DOW 30</v>
          </cell>
          <cell r="C4184" t="str">
            <v>DERIVATIVES</v>
          </cell>
          <cell r="D4184">
            <v>-6958788.5</v>
          </cell>
          <cell r="E4184">
            <v>43616</v>
          </cell>
          <cell r="F4184">
            <v>43808</v>
          </cell>
        </row>
        <row r="4185">
          <cell r="A4185" t="str">
            <v>3016134500S4000</v>
          </cell>
          <cell r="B4185" t="str">
            <v>PROSHARES SHORT DOW 30</v>
          </cell>
          <cell r="C4185" t="str">
            <v>CASH EQUIVALENTS</v>
          </cell>
          <cell r="D4185">
            <v>67327491.099999994</v>
          </cell>
          <cell r="E4185">
            <v>43616</v>
          </cell>
          <cell r="F4185">
            <v>43808</v>
          </cell>
        </row>
        <row r="4186">
          <cell r="A4186" t="str">
            <v>3016134500S5000</v>
          </cell>
          <cell r="B4186" t="str">
            <v>PROSHARES SHORT DOW 30</v>
          </cell>
          <cell r="C4186" t="str">
            <v>SHORT TERM INVESTMENTS</v>
          </cell>
          <cell r="D4186">
            <v>176567222.80000001</v>
          </cell>
          <cell r="E4186">
            <v>43616</v>
          </cell>
          <cell r="F4186">
            <v>43808</v>
          </cell>
        </row>
        <row r="4187">
          <cell r="A4187" t="str">
            <v>30161345001000</v>
          </cell>
          <cell r="B4187" t="str">
            <v>PROSHARES SHORT DOW 30</v>
          </cell>
          <cell r="C4187" t="str">
            <v>TOTAL INVESTMENTS</v>
          </cell>
          <cell r="D4187">
            <v>236935925.40000001</v>
          </cell>
          <cell r="E4187">
            <v>43616</v>
          </cell>
          <cell r="F4187">
            <v>43808</v>
          </cell>
        </row>
        <row r="4188">
          <cell r="A4188" t="str">
            <v>30161345001050</v>
          </cell>
          <cell r="B4188" t="str">
            <v>PROSHARES SHORT DOW 30</v>
          </cell>
          <cell r="C4188" t="str">
            <v>CASH</v>
          </cell>
          <cell r="D4188">
            <v>1293064.17</v>
          </cell>
          <cell r="E4188">
            <v>43616</v>
          </cell>
          <cell r="F4188">
            <v>43808</v>
          </cell>
        </row>
        <row r="4189">
          <cell r="A4189" t="str">
            <v>30161345001100</v>
          </cell>
          <cell r="B4189" t="str">
            <v>PROSHARES SHORT DOW 30</v>
          </cell>
          <cell r="C4189" t="str">
            <v>FOREIGN CURRENCY HOLDINGS</v>
          </cell>
          <cell r="D4189">
            <v>1055513.74</v>
          </cell>
          <cell r="E4189">
            <v>43616</v>
          </cell>
          <cell r="F4189">
            <v>43808</v>
          </cell>
        </row>
        <row r="4190">
          <cell r="A4190" t="str">
            <v>3016134500AI9070</v>
          </cell>
          <cell r="B4190" t="str">
            <v>PROSHARES SHORT DOW 30</v>
          </cell>
          <cell r="C4190" t="str">
            <v>ACCRUED INTEREST INCOME - OTHER</v>
          </cell>
          <cell r="D4190">
            <v>2748.64</v>
          </cell>
          <cell r="E4190">
            <v>43616</v>
          </cell>
          <cell r="F4190">
            <v>43808</v>
          </cell>
        </row>
        <row r="4191">
          <cell r="A4191" t="str">
            <v>3016134500AI9997</v>
          </cell>
          <cell r="B4191" t="str">
            <v>PROSHARES SHORT DOW 30</v>
          </cell>
          <cell r="C4191" t="str">
            <v>ACCRUED MISCELLANEOUS</v>
          </cell>
          <cell r="D4191">
            <v>-3670.06</v>
          </cell>
          <cell r="E4191">
            <v>43616</v>
          </cell>
          <cell r="F4191">
            <v>43808</v>
          </cell>
        </row>
        <row r="4192">
          <cell r="A4192" t="str">
            <v>30161345001200</v>
          </cell>
          <cell r="B4192" t="str">
            <v>PROSHARES SHORT DOW 30</v>
          </cell>
          <cell r="C4192" t="str">
            <v>SUBTOTAL</v>
          </cell>
          <cell r="D4192">
            <v>-921.42</v>
          </cell>
          <cell r="E4192">
            <v>43616</v>
          </cell>
          <cell r="F4192">
            <v>43808</v>
          </cell>
        </row>
        <row r="4193">
          <cell r="A4193" t="str">
            <v>3016134500P52300000</v>
          </cell>
          <cell r="B4193" t="str">
            <v>PROSHARES SHORT DOW 30</v>
          </cell>
          <cell r="C4193" t="str">
            <v>PREPAID WAIVER FROM ADVISOR EXPENSE</v>
          </cell>
          <cell r="D4193">
            <v>7511.62</v>
          </cell>
          <cell r="E4193">
            <v>43616</v>
          </cell>
          <cell r="F4193">
            <v>43808</v>
          </cell>
        </row>
        <row r="4194">
          <cell r="A4194" t="str">
            <v>3016134500P69130000</v>
          </cell>
          <cell r="B4194" t="str">
            <v>PROSHARES SHORT DOW 30</v>
          </cell>
          <cell r="C4194" t="str">
            <v>PREPAID OTHER EXPENSE</v>
          </cell>
          <cell r="D4194">
            <v>774.7</v>
          </cell>
          <cell r="E4194">
            <v>43616</v>
          </cell>
          <cell r="F4194">
            <v>43808</v>
          </cell>
        </row>
        <row r="4195">
          <cell r="A4195" t="str">
            <v>30161345001650</v>
          </cell>
          <cell r="B4195" t="str">
            <v>PROSHARES SHORT DOW 30</v>
          </cell>
          <cell r="C4195" t="str">
            <v>APP/DEP FUTURES</v>
          </cell>
          <cell r="D4195">
            <v>-415519.57</v>
          </cell>
          <cell r="E4195">
            <v>43616</v>
          </cell>
          <cell r="F4195">
            <v>43808</v>
          </cell>
        </row>
        <row r="4196">
          <cell r="A4196" t="str">
            <v>30161345001800</v>
          </cell>
          <cell r="B4196" t="str">
            <v>PROSHARES SHORT DOW 30</v>
          </cell>
          <cell r="C4196" t="str">
            <v>SUBTOTAL</v>
          </cell>
          <cell r="D4196">
            <v>-407233.25</v>
          </cell>
          <cell r="E4196">
            <v>43616</v>
          </cell>
          <cell r="F4196">
            <v>43808</v>
          </cell>
        </row>
        <row r="4197">
          <cell r="A4197" t="str">
            <v>30161345001850</v>
          </cell>
          <cell r="B4197" t="str">
            <v>PROSHARES SHORT DOW 30</v>
          </cell>
          <cell r="C4197" t="str">
            <v>TOTAL ASSETS</v>
          </cell>
          <cell r="D4197">
            <v>238876348.63999999</v>
          </cell>
          <cell r="E4197">
            <v>43616</v>
          </cell>
          <cell r="F4197">
            <v>43808</v>
          </cell>
        </row>
        <row r="4198">
          <cell r="A4198" t="str">
            <v>3016134500AE50030000</v>
          </cell>
          <cell r="B4198" t="str">
            <v>PROSHARES SHORT DOW 30</v>
          </cell>
          <cell r="C4198" t="str">
            <v>ACCRUED ADMINISTRATION FEE</v>
          </cell>
          <cell r="D4198">
            <v>35357.14</v>
          </cell>
          <cell r="E4198">
            <v>43616</v>
          </cell>
          <cell r="F4198">
            <v>43808</v>
          </cell>
        </row>
        <row r="4199">
          <cell r="A4199" t="str">
            <v>3016134500AE50040000</v>
          </cell>
          <cell r="B4199" t="str">
            <v>PROSHARES SHORT DOW 30</v>
          </cell>
          <cell r="C4199" t="str">
            <v>ACCRUED ADMINISTRATION OUT OF POCKET</v>
          </cell>
          <cell r="D4199">
            <v>3104.9</v>
          </cell>
          <cell r="E4199">
            <v>43616</v>
          </cell>
          <cell r="F4199">
            <v>43808</v>
          </cell>
        </row>
        <row r="4200">
          <cell r="A4200" t="str">
            <v>3016134500AE50110000</v>
          </cell>
          <cell r="B4200" t="str">
            <v>PROSHARES SHORT DOW 30</v>
          </cell>
          <cell r="C4200" t="str">
            <v>ACCRUED SUB-ADVISORY FEE</v>
          </cell>
          <cell r="D4200">
            <v>24840.35</v>
          </cell>
          <cell r="E4200">
            <v>43616</v>
          </cell>
          <cell r="F4200">
            <v>43808</v>
          </cell>
        </row>
        <row r="4201">
          <cell r="A4201" t="str">
            <v>3016134500AE50150000</v>
          </cell>
          <cell r="B4201" t="str">
            <v>PROSHARES SHORT DOW 30</v>
          </cell>
          <cell r="C4201" t="str">
            <v>ACCRUED AUDIT FEE</v>
          </cell>
          <cell r="D4201">
            <v>9699.34</v>
          </cell>
          <cell r="E4201">
            <v>43616</v>
          </cell>
          <cell r="F4201">
            <v>43808</v>
          </cell>
        </row>
        <row r="4202">
          <cell r="A4202" t="str">
            <v>3016134500AE50300000</v>
          </cell>
          <cell r="B4202" t="str">
            <v>PROSHARES SHORT DOW 30</v>
          </cell>
          <cell r="C4202" t="str">
            <v>ACCRUED PROFESSIONAL FEES</v>
          </cell>
          <cell r="D4202">
            <v>401.69</v>
          </cell>
          <cell r="E4202">
            <v>43616</v>
          </cell>
          <cell r="F4202">
            <v>43808</v>
          </cell>
        </row>
        <row r="4203">
          <cell r="A4203" t="str">
            <v>3016134500AE50650000</v>
          </cell>
          <cell r="B4203" t="str">
            <v>PROSHARES SHORT DOW 30</v>
          </cell>
          <cell r="C4203" t="str">
            <v>ACCRUED CUSTODY FEE</v>
          </cell>
          <cell r="D4203">
            <v>6665.6</v>
          </cell>
          <cell r="E4203">
            <v>43616</v>
          </cell>
          <cell r="F4203">
            <v>43808</v>
          </cell>
        </row>
        <row r="4204">
          <cell r="A4204" t="str">
            <v>3016134500AE50700000</v>
          </cell>
          <cell r="B4204" t="str">
            <v>PROSHARES SHORT DOW 30</v>
          </cell>
          <cell r="C4204" t="str">
            <v>ACCRUED DIRECTORS/TRUSTEE FEE</v>
          </cell>
          <cell r="D4204">
            <v>1784.04</v>
          </cell>
          <cell r="E4204">
            <v>43616</v>
          </cell>
          <cell r="F4204">
            <v>43808</v>
          </cell>
        </row>
        <row r="4205">
          <cell r="A4205" t="str">
            <v>3016134500AE50810000</v>
          </cell>
          <cell r="B4205" t="str">
            <v>PROSHARES SHORT DOW 30</v>
          </cell>
          <cell r="C4205" t="str">
            <v>ACCRUED MANAGEMENT FEES (VARIABLE)</v>
          </cell>
          <cell r="D4205">
            <v>186303.86</v>
          </cell>
          <cell r="E4205">
            <v>43616</v>
          </cell>
          <cell r="F4205">
            <v>43808</v>
          </cell>
        </row>
        <row r="4206">
          <cell r="A4206" t="str">
            <v>3016134500AE50850000</v>
          </cell>
          <cell r="B4206" t="str">
            <v>PROSHARES SHORT DOW 30</v>
          </cell>
          <cell r="C4206" t="str">
            <v>ACCRUED INSURANCE FEE</v>
          </cell>
          <cell r="D4206">
            <v>-1077.29</v>
          </cell>
          <cell r="E4206">
            <v>43616</v>
          </cell>
          <cell r="F4206">
            <v>43808</v>
          </cell>
        </row>
        <row r="4207">
          <cell r="A4207" t="str">
            <v>3016134500AE50900000</v>
          </cell>
          <cell r="B4207" t="str">
            <v>PROSHARES SHORT DOW 30</v>
          </cell>
          <cell r="C4207" t="str">
            <v>ACCRUED LEGAL FEE</v>
          </cell>
          <cell r="D4207">
            <v>108.89</v>
          </cell>
          <cell r="E4207">
            <v>43616</v>
          </cell>
          <cell r="F4207">
            <v>43808</v>
          </cell>
        </row>
        <row r="4208">
          <cell r="A4208" t="str">
            <v>3016134500AE50950000</v>
          </cell>
          <cell r="B4208" t="str">
            <v>PROSHARES SHORT DOW 30</v>
          </cell>
          <cell r="C4208" t="str">
            <v>ACCRUED MISCELLANEOUS FEE</v>
          </cell>
          <cell r="D4208">
            <v>-791.02</v>
          </cell>
          <cell r="E4208">
            <v>43616</v>
          </cell>
          <cell r="F4208">
            <v>43808</v>
          </cell>
        </row>
        <row r="4209">
          <cell r="A4209" t="str">
            <v>3016134500AE51520000</v>
          </cell>
          <cell r="B4209" t="str">
            <v>PROSHARES SHORT DOW 30</v>
          </cell>
          <cell r="C4209" t="str">
            <v>ACCRUED LISTING EXPENSE</v>
          </cell>
          <cell r="D4209">
            <v>-355.56</v>
          </cell>
          <cell r="E4209">
            <v>43616</v>
          </cell>
          <cell r="F4209">
            <v>43808</v>
          </cell>
        </row>
        <row r="4210">
          <cell r="A4210" t="str">
            <v>3016134500AE51600000</v>
          </cell>
          <cell r="B4210" t="str">
            <v>PROSHARES SHORT DOW 30</v>
          </cell>
          <cell r="C4210" t="str">
            <v>ACCRUED SHAREHOLDER REPORTING FEE</v>
          </cell>
          <cell r="D4210">
            <v>16952.66</v>
          </cell>
          <cell r="E4210">
            <v>43616</v>
          </cell>
          <cell r="F4210">
            <v>43808</v>
          </cell>
        </row>
        <row r="4211">
          <cell r="A4211" t="str">
            <v>3016134500AE52310000</v>
          </cell>
          <cell r="B4211" t="str">
            <v>PROSHARES SHORT DOW 30</v>
          </cell>
          <cell r="C4211" t="str">
            <v>ACCRUED TREASURER SERVICES</v>
          </cell>
          <cell r="D4211">
            <v>1163.73</v>
          </cell>
          <cell r="E4211">
            <v>43616</v>
          </cell>
          <cell r="F4211">
            <v>43808</v>
          </cell>
        </row>
        <row r="4212">
          <cell r="A4212" t="str">
            <v>3016134500AE53060000</v>
          </cell>
          <cell r="B4212" t="str">
            <v>PROSHARES SHORT DOW 30</v>
          </cell>
          <cell r="C4212" t="str">
            <v>ACCRUED CCO EXPENSE</v>
          </cell>
          <cell r="D4212">
            <v>2000.58</v>
          </cell>
          <cell r="E4212">
            <v>43616</v>
          </cell>
          <cell r="F4212">
            <v>43808</v>
          </cell>
        </row>
        <row r="4213">
          <cell r="A4213" t="str">
            <v>3016134500AE60100000</v>
          </cell>
          <cell r="B4213" t="str">
            <v>PROSHARES SHORT DOW 30</v>
          </cell>
          <cell r="C4213" t="str">
            <v>ACCRUED REGULATORY</v>
          </cell>
          <cell r="D4213">
            <v>938.61</v>
          </cell>
          <cell r="E4213">
            <v>43616</v>
          </cell>
          <cell r="F4213">
            <v>43808</v>
          </cell>
        </row>
        <row r="4214">
          <cell r="A4214" t="str">
            <v>3016134500AE62520000</v>
          </cell>
          <cell r="B4214" t="str">
            <v>PROSHARES SHORT DOW 30</v>
          </cell>
          <cell r="C4214" t="str">
            <v>ACCRUED BASIS POINT LICENSING FEE</v>
          </cell>
          <cell r="D4214">
            <v>72474.559999999998</v>
          </cell>
          <cell r="E4214">
            <v>43616</v>
          </cell>
          <cell r="F4214">
            <v>43808</v>
          </cell>
        </row>
        <row r="4215">
          <cell r="A4215" t="str">
            <v>3016134500AE76010000</v>
          </cell>
          <cell r="B4215" t="str">
            <v>PROSHARES SHORT DOW 30</v>
          </cell>
          <cell r="C4215" t="str">
            <v>ACCRUED TAX EXPENSE</v>
          </cell>
          <cell r="D4215">
            <v>2371.9699999999998</v>
          </cell>
          <cell r="E4215">
            <v>43616</v>
          </cell>
          <cell r="F4215">
            <v>43808</v>
          </cell>
        </row>
        <row r="4216">
          <cell r="A4216" t="str">
            <v>3016134500AE84230000</v>
          </cell>
          <cell r="B4216" t="str">
            <v>PROSHARES SHORT DOW 30</v>
          </cell>
          <cell r="C4216" t="str">
            <v>ACCRUED LEGAL FEES OOP</v>
          </cell>
          <cell r="D4216">
            <v>-10.15</v>
          </cell>
          <cell r="E4216">
            <v>43616</v>
          </cell>
          <cell r="F4216">
            <v>43808</v>
          </cell>
        </row>
        <row r="4217">
          <cell r="A4217" t="str">
            <v>3016134500AE84240000</v>
          </cell>
          <cell r="B4217" t="str">
            <v>PROSHARES SHORT DOW 30</v>
          </cell>
          <cell r="C4217" t="str">
            <v>ACCRUED PROFESSIONAL FEES OOP</v>
          </cell>
          <cell r="D4217">
            <v>-9.5299999999999994</v>
          </cell>
          <cell r="E4217">
            <v>43616</v>
          </cell>
          <cell r="F4217">
            <v>43808</v>
          </cell>
        </row>
        <row r="4218">
          <cell r="A4218" t="str">
            <v>30161345002150</v>
          </cell>
          <cell r="B4218" t="str">
            <v>PROSHARES SHORT DOW 30</v>
          </cell>
          <cell r="C4218" t="str">
            <v>SUBTOTAL</v>
          </cell>
          <cell r="D4218">
            <v>361924.37</v>
          </cell>
          <cell r="E4218">
            <v>43616</v>
          </cell>
          <cell r="F4218">
            <v>43808</v>
          </cell>
        </row>
        <row r="4219">
          <cell r="A4219" t="str">
            <v>30161345002550</v>
          </cell>
          <cell r="B4219" t="str">
            <v>PROSHARES SHORT DOW 30</v>
          </cell>
          <cell r="C4219" t="str">
            <v>TOTAL LIABILITIES</v>
          </cell>
          <cell r="D4219">
            <v>361924.37</v>
          </cell>
          <cell r="E4219">
            <v>43616</v>
          </cell>
          <cell r="F4219">
            <v>43808</v>
          </cell>
        </row>
        <row r="4220">
          <cell r="A4220" t="str">
            <v>30161345002600</v>
          </cell>
          <cell r="B4220" t="str">
            <v>PROSHARES SHORT DOW 30</v>
          </cell>
          <cell r="C4220" t="str">
            <v>TOTAL NET ASSETS AT MARKET</v>
          </cell>
          <cell r="D4220">
            <v>238514424.27000001</v>
          </cell>
          <cell r="E4220">
            <v>43616</v>
          </cell>
          <cell r="F4220">
            <v>43808</v>
          </cell>
        </row>
        <row r="4221">
          <cell r="A4221" t="str">
            <v>30161345002650</v>
          </cell>
          <cell r="B4221" t="str">
            <v>PROSHARES SHORT DOW 30</v>
          </cell>
          <cell r="C4221" t="str">
            <v>FUND SHARES OUTSTANDING</v>
          </cell>
          <cell r="D4221">
            <v>4723755</v>
          </cell>
          <cell r="E4221">
            <v>43616</v>
          </cell>
          <cell r="F4221">
            <v>43808</v>
          </cell>
        </row>
        <row r="4222">
          <cell r="A4222" t="str">
            <v>30161345002700</v>
          </cell>
          <cell r="B4222" t="str">
            <v>PROSHARES SHORT DOW 30</v>
          </cell>
          <cell r="C4222" t="str">
            <v>NET ASSET VALUE</v>
          </cell>
          <cell r="D4222">
            <v>50.492550000000001</v>
          </cell>
          <cell r="E4222">
            <v>43616</v>
          </cell>
          <cell r="F4222">
            <v>43808</v>
          </cell>
        </row>
        <row r="4223">
          <cell r="A4223" t="str">
            <v>30161345002750</v>
          </cell>
          <cell r="B4223" t="str">
            <v>PROSHARES SHORT DOW 30</v>
          </cell>
          <cell r="C4223" t="str">
            <v>NET ASSET VALUE (ROUNDED)</v>
          </cell>
          <cell r="D4223">
            <v>50.49</v>
          </cell>
          <cell r="E4223">
            <v>43616</v>
          </cell>
          <cell r="F4223">
            <v>43808</v>
          </cell>
        </row>
        <row r="4224">
          <cell r="A4224" t="str">
            <v>30161345002800</v>
          </cell>
          <cell r="B4224" t="str">
            <v>PROSHARES SHORT DOW 30</v>
          </cell>
          <cell r="C4224" t="str">
            <v>SUBSCRIPTIONS</v>
          </cell>
          <cell r="D4224">
            <v>3172721101.29</v>
          </cell>
          <cell r="E4224">
            <v>43616</v>
          </cell>
          <cell r="F4224">
            <v>43808</v>
          </cell>
        </row>
        <row r="4225">
          <cell r="A4225" t="str">
            <v>30161345002950</v>
          </cell>
          <cell r="B4225" t="str">
            <v>PROSHARES SHORT DOW 30</v>
          </cell>
          <cell r="C4225" t="str">
            <v>REDEMPTIONS</v>
          </cell>
          <cell r="D4225">
            <v>-2563360406.9299998</v>
          </cell>
          <cell r="E4225">
            <v>43616</v>
          </cell>
          <cell r="F4225">
            <v>43808</v>
          </cell>
        </row>
        <row r="4226">
          <cell r="A4226" t="str">
            <v>30161345003100</v>
          </cell>
          <cell r="B4226" t="str">
            <v>PROSHARES SHORT DOW 30</v>
          </cell>
          <cell r="C4226" t="str">
            <v>SUBTOTAL</v>
          </cell>
          <cell r="D4226">
            <v>609360694.36000001</v>
          </cell>
          <cell r="E4226">
            <v>43616</v>
          </cell>
          <cell r="F4226">
            <v>43808</v>
          </cell>
        </row>
        <row r="4227">
          <cell r="A4227" t="str">
            <v>30161345003150</v>
          </cell>
          <cell r="B4227" t="str">
            <v>PROSHARES SHORT DOW 30</v>
          </cell>
          <cell r="C4227" t="str">
            <v>UNDISTRIBUTED GAIN/LOSS PRIOR</v>
          </cell>
          <cell r="D4227">
            <v>-404766218.95999998</v>
          </cell>
          <cell r="E4227">
            <v>43616</v>
          </cell>
          <cell r="F4227">
            <v>43808</v>
          </cell>
        </row>
        <row r="4228">
          <cell r="A4228" t="str">
            <v>30161345003200</v>
          </cell>
          <cell r="B4228" t="str">
            <v>PROSHARES SHORT DOW 30</v>
          </cell>
          <cell r="C4228" t="str">
            <v>ADJ TO BEG BAL (GAIN/LOSS)</v>
          </cell>
          <cell r="D4228">
            <v>74285143</v>
          </cell>
          <cell r="E4228">
            <v>43616</v>
          </cell>
          <cell r="F4228">
            <v>43808</v>
          </cell>
        </row>
        <row r="4229">
          <cell r="A4229" t="str">
            <v>30161345003250</v>
          </cell>
          <cell r="B4229" t="str">
            <v>PROSHARES SHORT DOW 30</v>
          </cell>
          <cell r="C4229" t="str">
            <v>ADJUSTED UND GAIN/LOSS PRIOR</v>
          </cell>
          <cell r="D4229">
            <v>-330481075.95999998</v>
          </cell>
          <cell r="E4229">
            <v>43616</v>
          </cell>
          <cell r="F4229">
            <v>43808</v>
          </cell>
        </row>
        <row r="4230">
          <cell r="A4230" t="str">
            <v>30161345003350</v>
          </cell>
          <cell r="B4230" t="str">
            <v>PROSHARES SHORT DOW 30</v>
          </cell>
          <cell r="C4230" t="str">
            <v>UNDISTRIBUTED INCOME PRIOR</v>
          </cell>
          <cell r="D4230">
            <v>821550.77</v>
          </cell>
          <cell r="E4230">
            <v>43616</v>
          </cell>
          <cell r="F4230">
            <v>43808</v>
          </cell>
        </row>
        <row r="4231">
          <cell r="A4231" t="str">
            <v>30161345003500</v>
          </cell>
          <cell r="B4231" t="str">
            <v>PROSHARES SHORT DOW 30</v>
          </cell>
          <cell r="C4231" t="str">
            <v>DISTRIBUTED INCOME</v>
          </cell>
          <cell r="D4231">
            <v>-1914930.22</v>
          </cell>
          <cell r="E4231">
            <v>43616</v>
          </cell>
          <cell r="F4231">
            <v>43808</v>
          </cell>
        </row>
        <row r="4232">
          <cell r="A4232" t="str">
            <v>30161345003600</v>
          </cell>
          <cell r="B4232" t="str">
            <v>PROSHARES SHORT DOW 30</v>
          </cell>
          <cell r="C4232" t="str">
            <v>TOTAL CAPITAL</v>
          </cell>
          <cell r="D4232">
            <v>277786238.94999999</v>
          </cell>
          <cell r="E4232">
            <v>43616</v>
          </cell>
          <cell r="F4232">
            <v>43808</v>
          </cell>
        </row>
        <row r="4233">
          <cell r="A4233" t="str">
            <v>3016134500I9070</v>
          </cell>
          <cell r="B4233" t="str">
            <v>PROSHARES SHORT DOW 30</v>
          </cell>
          <cell r="C4233" t="str">
            <v>INTEREST INCOME - OTHER</v>
          </cell>
          <cell r="D4233">
            <v>696033.61</v>
          </cell>
          <cell r="E4233">
            <v>43616</v>
          </cell>
          <cell r="F4233">
            <v>43808</v>
          </cell>
        </row>
        <row r="4234">
          <cell r="A4234" t="str">
            <v>3016134500I9071</v>
          </cell>
          <cell r="B4234" t="str">
            <v>PROSHARES SHORT DOW 30</v>
          </cell>
          <cell r="C4234" t="str">
            <v>INTEREST INCOME ON CURRENCY</v>
          </cell>
          <cell r="D4234">
            <v>1831.66</v>
          </cell>
          <cell r="E4234">
            <v>43616</v>
          </cell>
          <cell r="F4234">
            <v>43808</v>
          </cell>
        </row>
        <row r="4235">
          <cell r="A4235" t="str">
            <v>30161345003650</v>
          </cell>
          <cell r="B4235" t="str">
            <v>PROSHARES SHORT DOW 30</v>
          </cell>
          <cell r="C4235" t="str">
            <v>SUBTOTAL</v>
          </cell>
          <cell r="D4235">
            <v>697865.27</v>
          </cell>
          <cell r="E4235">
            <v>43616</v>
          </cell>
          <cell r="F4235">
            <v>43808</v>
          </cell>
        </row>
        <row r="4236">
          <cell r="A4236" t="str">
            <v>30161345003750</v>
          </cell>
          <cell r="B4236" t="str">
            <v>PROSHARES SHORT DOW 30</v>
          </cell>
          <cell r="C4236" t="str">
            <v>ACCRETION OF MARKET DISCOUNT</v>
          </cell>
          <cell r="D4236">
            <v>2154872.13</v>
          </cell>
          <cell r="E4236">
            <v>43616</v>
          </cell>
          <cell r="F4236">
            <v>43808</v>
          </cell>
        </row>
        <row r="4237">
          <cell r="A4237" t="str">
            <v>30161345003900</v>
          </cell>
          <cell r="B4237" t="str">
            <v>PROSHARES SHORT DOW 30</v>
          </cell>
          <cell r="C4237" t="str">
            <v>SUBTOTAL</v>
          </cell>
          <cell r="D4237">
            <v>2154872.13</v>
          </cell>
          <cell r="E4237">
            <v>43616</v>
          </cell>
          <cell r="F4237">
            <v>43808</v>
          </cell>
        </row>
        <row r="4238">
          <cell r="A4238" t="str">
            <v>30161345004000</v>
          </cell>
          <cell r="B4238" t="str">
            <v>PROSHARES SHORT DOW 30</v>
          </cell>
          <cell r="C4238" t="str">
            <v>TOTAL INCOME</v>
          </cell>
          <cell r="D4238">
            <v>2852737.4</v>
          </cell>
          <cell r="E4238">
            <v>43616</v>
          </cell>
          <cell r="F4238">
            <v>43808</v>
          </cell>
        </row>
        <row r="4239">
          <cell r="A4239" t="str">
            <v>3016134500E50030000</v>
          </cell>
          <cell r="B4239" t="str">
            <v>PROSHARES SHORT DOW 30</v>
          </cell>
          <cell r="C4239" t="str">
            <v>ADMINISTRATION FEE</v>
          </cell>
          <cell r="D4239">
            <v>-42333.41</v>
          </cell>
          <cell r="E4239">
            <v>43616</v>
          </cell>
          <cell r="F4239">
            <v>43808</v>
          </cell>
        </row>
        <row r="4240">
          <cell r="A4240" t="str">
            <v>3016134500E50040000</v>
          </cell>
          <cell r="B4240" t="str">
            <v>PROSHARES SHORT DOW 30</v>
          </cell>
          <cell r="C4240" t="str">
            <v>ADMINISTRATION OUT OF POCKET</v>
          </cell>
          <cell r="D4240">
            <v>-3678.35</v>
          </cell>
          <cell r="E4240">
            <v>43616</v>
          </cell>
          <cell r="F4240">
            <v>43808</v>
          </cell>
        </row>
        <row r="4241">
          <cell r="A4241" t="str">
            <v>3016134500E50110000</v>
          </cell>
          <cell r="B4241" t="str">
            <v>PROSHARES SHORT DOW 30</v>
          </cell>
          <cell r="C4241" t="str">
            <v>SUB-ADVISORY FEE</v>
          </cell>
          <cell r="D4241">
            <v>-124704.64</v>
          </cell>
          <cell r="E4241">
            <v>43616</v>
          </cell>
          <cell r="F4241">
            <v>43808</v>
          </cell>
        </row>
        <row r="4242">
          <cell r="A4242" t="str">
            <v>3016134500E50150000</v>
          </cell>
          <cell r="B4242" t="str">
            <v>PROSHARES SHORT DOW 30</v>
          </cell>
          <cell r="C4242" t="str">
            <v>AUDIT FEE</v>
          </cell>
          <cell r="D4242">
            <v>-9965.44</v>
          </cell>
          <cell r="E4242">
            <v>43616</v>
          </cell>
          <cell r="F4242">
            <v>43808</v>
          </cell>
        </row>
        <row r="4243">
          <cell r="A4243" t="str">
            <v>3016134500E50300000</v>
          </cell>
          <cell r="B4243" t="str">
            <v>PROSHARES SHORT DOW 30</v>
          </cell>
          <cell r="C4243" t="str">
            <v>PROFESSIONAL FEES</v>
          </cell>
          <cell r="D4243">
            <v>-677.07</v>
          </cell>
          <cell r="E4243">
            <v>43616</v>
          </cell>
          <cell r="F4243">
            <v>43808</v>
          </cell>
        </row>
        <row r="4244">
          <cell r="A4244" t="str">
            <v>3016134500E50650000</v>
          </cell>
          <cell r="B4244" t="str">
            <v>PROSHARES SHORT DOW 30</v>
          </cell>
          <cell r="C4244" t="str">
            <v>CUSTODY FEE</v>
          </cell>
          <cell r="D4244">
            <v>-7794.21</v>
          </cell>
          <cell r="E4244">
            <v>43616</v>
          </cell>
          <cell r="F4244">
            <v>43808</v>
          </cell>
        </row>
        <row r="4245">
          <cell r="A4245" t="str">
            <v>3016134500E50700000</v>
          </cell>
          <cell r="B4245" t="str">
            <v>PROSHARES SHORT DOW 30</v>
          </cell>
          <cell r="C4245" t="str">
            <v>DIRECTORS/TRUSTEE FEE</v>
          </cell>
          <cell r="D4245">
            <v>-2725.09</v>
          </cell>
          <cell r="E4245">
            <v>43616</v>
          </cell>
          <cell r="F4245">
            <v>43808</v>
          </cell>
        </row>
        <row r="4246">
          <cell r="A4246" t="str">
            <v>3016134500E50810000</v>
          </cell>
          <cell r="B4246" t="str">
            <v>PROSHARES SHORT DOW 30</v>
          </cell>
          <cell r="C4246" t="str">
            <v>MANAGEMENT FEES (VARIABLE)</v>
          </cell>
          <cell r="D4246">
            <v>-935291.66</v>
          </cell>
          <cell r="E4246">
            <v>43616</v>
          </cell>
          <cell r="F4246">
            <v>43808</v>
          </cell>
        </row>
        <row r="4247">
          <cell r="A4247" t="str">
            <v>3016134500E50850000</v>
          </cell>
          <cell r="B4247" t="str">
            <v>PROSHARES SHORT DOW 30</v>
          </cell>
          <cell r="C4247" t="str">
            <v>INSURANCE FEE</v>
          </cell>
          <cell r="D4247">
            <v>-1708.8</v>
          </cell>
          <cell r="E4247">
            <v>43616</v>
          </cell>
          <cell r="F4247">
            <v>43808</v>
          </cell>
        </row>
        <row r="4248">
          <cell r="A4248" t="str">
            <v>3016134500E50900000</v>
          </cell>
          <cell r="B4248" t="str">
            <v>PROSHARES SHORT DOW 30</v>
          </cell>
          <cell r="C4248" t="str">
            <v>LEGAL FEE</v>
          </cell>
          <cell r="D4248">
            <v>-1789.15</v>
          </cell>
          <cell r="E4248">
            <v>43616</v>
          </cell>
          <cell r="F4248">
            <v>43808</v>
          </cell>
        </row>
        <row r="4249">
          <cell r="A4249" t="str">
            <v>3016134500E50950000</v>
          </cell>
          <cell r="B4249" t="str">
            <v>PROSHARES SHORT DOW 30</v>
          </cell>
          <cell r="C4249" t="str">
            <v>MISCELLANEOUS FEE</v>
          </cell>
          <cell r="D4249">
            <v>-345.61</v>
          </cell>
          <cell r="E4249">
            <v>43616</v>
          </cell>
          <cell r="F4249">
            <v>43808</v>
          </cell>
        </row>
        <row r="4250">
          <cell r="A4250" t="str">
            <v>3016134500E51520000</v>
          </cell>
          <cell r="B4250" t="str">
            <v>PROSHARES SHORT DOW 30</v>
          </cell>
          <cell r="C4250" t="str">
            <v>LISTING EXPENSE</v>
          </cell>
          <cell r="D4250">
            <v>-4659.84</v>
          </cell>
          <cell r="E4250">
            <v>43616</v>
          </cell>
          <cell r="F4250">
            <v>43808</v>
          </cell>
        </row>
        <row r="4251">
          <cell r="A4251" t="str">
            <v>3016134500E51600000</v>
          </cell>
          <cell r="B4251" t="str">
            <v>PROSHARES SHORT DOW 30</v>
          </cell>
          <cell r="C4251" t="str">
            <v>SHAREHOLDER REPORTING FEE</v>
          </cell>
          <cell r="D4251">
            <v>-19133.490000000002</v>
          </cell>
          <cell r="E4251">
            <v>43616</v>
          </cell>
          <cell r="F4251">
            <v>43808</v>
          </cell>
        </row>
        <row r="4252">
          <cell r="A4252" t="str">
            <v>3016134500E52300000</v>
          </cell>
          <cell r="B4252" t="str">
            <v>PROSHARES SHORT DOW 30</v>
          </cell>
          <cell r="C4252" t="str">
            <v>WAIVER FROM ADVISOR EXPENSE</v>
          </cell>
          <cell r="D4252">
            <v>33659.93</v>
          </cell>
          <cell r="E4252">
            <v>43616</v>
          </cell>
          <cell r="F4252">
            <v>43808</v>
          </cell>
        </row>
        <row r="4253">
          <cell r="A4253" t="str">
            <v>3016134500E52310000</v>
          </cell>
          <cell r="B4253" t="str">
            <v>PROSHARES SHORT DOW 30</v>
          </cell>
          <cell r="C4253" t="str">
            <v>TREASURER SERVICES</v>
          </cell>
          <cell r="D4253">
            <v>-2251.67</v>
          </cell>
          <cell r="E4253">
            <v>43616</v>
          </cell>
          <cell r="F4253">
            <v>43808</v>
          </cell>
        </row>
        <row r="4254">
          <cell r="A4254" t="str">
            <v>3016134500E53060000</v>
          </cell>
          <cell r="B4254" t="str">
            <v>PROSHARES SHORT DOW 30</v>
          </cell>
          <cell r="C4254" t="str">
            <v>CCO EXPENSE</v>
          </cell>
          <cell r="D4254">
            <v>-1153.95</v>
          </cell>
          <cell r="E4254">
            <v>43616</v>
          </cell>
          <cell r="F4254">
            <v>43808</v>
          </cell>
        </row>
        <row r="4255">
          <cell r="A4255" t="str">
            <v>3016134500E60100000</v>
          </cell>
          <cell r="B4255" t="str">
            <v>PROSHARES SHORT DOW 30</v>
          </cell>
          <cell r="C4255" t="str">
            <v>REGULATORY</v>
          </cell>
          <cell r="D4255">
            <v>-2474.31</v>
          </cell>
          <cell r="E4255">
            <v>43616</v>
          </cell>
          <cell r="F4255">
            <v>43808</v>
          </cell>
        </row>
        <row r="4256">
          <cell r="A4256" t="str">
            <v>3016134500E62520000</v>
          </cell>
          <cell r="B4256" t="str">
            <v>PROSHARES SHORT DOW 30</v>
          </cell>
          <cell r="C4256" t="str">
            <v>BASIS POINT LICENSING FEE</v>
          </cell>
          <cell r="D4256">
            <v>-49882.81</v>
          </cell>
          <cell r="E4256">
            <v>43616</v>
          </cell>
          <cell r="F4256">
            <v>43808</v>
          </cell>
        </row>
        <row r="4257">
          <cell r="A4257" t="str">
            <v>3016134500E69130000</v>
          </cell>
          <cell r="B4257" t="str">
            <v>PROSHARES SHORT DOW 30</v>
          </cell>
          <cell r="C4257" t="str">
            <v>OTHER EXPENSE</v>
          </cell>
          <cell r="D4257">
            <v>-831.78</v>
          </cell>
          <cell r="E4257">
            <v>43616</v>
          </cell>
          <cell r="F4257">
            <v>43808</v>
          </cell>
        </row>
        <row r="4258">
          <cell r="A4258" t="str">
            <v>3016134500E76010000</v>
          </cell>
          <cell r="B4258" t="str">
            <v>PROSHARES SHORT DOW 30</v>
          </cell>
          <cell r="C4258" t="str">
            <v>TAX EXPENSE</v>
          </cell>
          <cell r="D4258">
            <v>-2820.08</v>
          </cell>
          <cell r="E4258">
            <v>43616</v>
          </cell>
          <cell r="F4258">
            <v>43808</v>
          </cell>
        </row>
        <row r="4259">
          <cell r="A4259" t="str">
            <v>3016134500E84230000</v>
          </cell>
          <cell r="B4259" t="str">
            <v>PROSHARES SHORT DOW 30</v>
          </cell>
          <cell r="C4259" t="str">
            <v>LEGAL FEES OOP</v>
          </cell>
          <cell r="D4259">
            <v>-6.96</v>
          </cell>
          <cell r="E4259">
            <v>43616</v>
          </cell>
          <cell r="F4259">
            <v>43808</v>
          </cell>
        </row>
        <row r="4260">
          <cell r="A4260" t="str">
            <v>3016134500E84240000</v>
          </cell>
          <cell r="B4260" t="str">
            <v>PROSHARES SHORT DOW 30</v>
          </cell>
          <cell r="C4260" t="str">
            <v>PROFESSIONAL FEES OOP</v>
          </cell>
          <cell r="D4260">
            <v>-5.04</v>
          </cell>
          <cell r="E4260">
            <v>43616</v>
          </cell>
          <cell r="F4260">
            <v>43808</v>
          </cell>
        </row>
        <row r="4261">
          <cell r="A4261" t="str">
            <v>30161345004060</v>
          </cell>
          <cell r="B4261" t="str">
            <v>PROSHARES SHORT DOW 30</v>
          </cell>
          <cell r="C4261" t="str">
            <v>TOTAL EXPENSES</v>
          </cell>
          <cell r="D4261">
            <v>-1180573.43</v>
          </cell>
          <cell r="E4261">
            <v>43616</v>
          </cell>
          <cell r="F4261">
            <v>43808</v>
          </cell>
        </row>
        <row r="4262">
          <cell r="A4262" t="str">
            <v>30161345004100</v>
          </cell>
          <cell r="B4262" t="str">
            <v>PROSHARES SHORT DOW 30</v>
          </cell>
          <cell r="C4262" t="str">
            <v>TOTAL NET INCOME</v>
          </cell>
          <cell r="D4262">
            <v>1672163.97</v>
          </cell>
          <cell r="E4262">
            <v>43616</v>
          </cell>
          <cell r="F4262">
            <v>43808</v>
          </cell>
        </row>
        <row r="4263">
          <cell r="A4263" t="str">
            <v>30161345004250</v>
          </cell>
          <cell r="B4263" t="str">
            <v>PROSHARES SHORT DOW 30</v>
          </cell>
          <cell r="C4263" t="str">
            <v>INVESTMENT SHORT TERM LOSS</v>
          </cell>
          <cell r="D4263">
            <v>-31635695.48</v>
          </cell>
          <cell r="E4263">
            <v>43616</v>
          </cell>
          <cell r="F4263">
            <v>43808</v>
          </cell>
        </row>
        <row r="4264">
          <cell r="A4264" t="str">
            <v>30161345004450</v>
          </cell>
          <cell r="B4264" t="str">
            <v>PROSHARES SHORT DOW 30</v>
          </cell>
          <cell r="C4264" t="str">
            <v>SUBTOTAL</v>
          </cell>
          <cell r="D4264">
            <v>-31635695.48</v>
          </cell>
          <cell r="E4264">
            <v>43616</v>
          </cell>
          <cell r="F4264">
            <v>43808</v>
          </cell>
        </row>
        <row r="4265">
          <cell r="A4265" t="str">
            <v>30161345004800</v>
          </cell>
          <cell r="B4265" t="str">
            <v>PROSHARES SHORT DOW 30</v>
          </cell>
          <cell r="C4265" t="str">
            <v>FUTURES SHORT SHORT GAIN</v>
          </cell>
          <cell r="D4265">
            <v>203538.65</v>
          </cell>
          <cell r="E4265">
            <v>43616</v>
          </cell>
          <cell r="F4265">
            <v>43808</v>
          </cell>
        </row>
        <row r="4266">
          <cell r="A4266" t="str">
            <v>30161345004900</v>
          </cell>
          <cell r="B4266" t="str">
            <v>PROSHARES SHORT DOW 30</v>
          </cell>
          <cell r="C4266" t="str">
            <v>FUTURES SHORT TERM LOSS</v>
          </cell>
          <cell r="D4266">
            <v>-2205407.27</v>
          </cell>
          <cell r="E4266">
            <v>43616</v>
          </cell>
          <cell r="F4266">
            <v>43808</v>
          </cell>
        </row>
        <row r="4267">
          <cell r="A4267" t="str">
            <v>30161345005050</v>
          </cell>
          <cell r="B4267" t="str">
            <v>PROSHARES SHORT DOW 30</v>
          </cell>
          <cell r="C4267" t="str">
            <v>SUBTOTAL</v>
          </cell>
          <cell r="D4267">
            <v>-2001868.62</v>
          </cell>
          <cell r="E4267">
            <v>43616</v>
          </cell>
          <cell r="F4267">
            <v>43808</v>
          </cell>
        </row>
        <row r="4268">
          <cell r="A4268" t="str">
            <v>30161345005400</v>
          </cell>
          <cell r="B4268" t="str">
            <v>PROSHARES SHORT DOW 30</v>
          </cell>
          <cell r="C4268" t="str">
            <v>TOTAL GAIN/LOSS</v>
          </cell>
          <cell r="D4268">
            <v>-33637564.100000001</v>
          </cell>
          <cell r="E4268">
            <v>43616</v>
          </cell>
          <cell r="F4268">
            <v>43808</v>
          </cell>
        </row>
        <row r="4269">
          <cell r="A4269" t="str">
            <v>30161345005450</v>
          </cell>
          <cell r="B4269" t="str">
            <v>PROSHARES SHORT DOW 30</v>
          </cell>
          <cell r="C4269" t="str">
            <v>INVESTMENTS</v>
          </cell>
          <cell r="D4269">
            <v>-6890894.9800000004</v>
          </cell>
          <cell r="E4269">
            <v>43616</v>
          </cell>
          <cell r="F4269">
            <v>43808</v>
          </cell>
        </row>
        <row r="4270">
          <cell r="A4270" t="str">
            <v>30161345005550</v>
          </cell>
          <cell r="B4270" t="str">
            <v>PROSHARES SHORT DOW 30</v>
          </cell>
          <cell r="C4270" t="str">
            <v>FUTURES</v>
          </cell>
          <cell r="D4270">
            <v>-415519.57</v>
          </cell>
          <cell r="E4270">
            <v>43616</v>
          </cell>
          <cell r="F4270">
            <v>43808</v>
          </cell>
        </row>
        <row r="4271">
          <cell r="A4271" t="str">
            <v>30161345005650</v>
          </cell>
          <cell r="B4271" t="str">
            <v>PROSHARES SHORT DOW 30</v>
          </cell>
          <cell r="C4271" t="str">
            <v>TOTAL UNREALIZED GAIN/LOSS - INVESTMENTS</v>
          </cell>
          <cell r="D4271">
            <v>-7306414.5499999998</v>
          </cell>
          <cell r="E4271">
            <v>43616</v>
          </cell>
          <cell r="F4271">
            <v>43808</v>
          </cell>
        </row>
        <row r="4272">
          <cell r="A4272" t="str">
            <v>30161345006000</v>
          </cell>
          <cell r="B4272" t="str">
            <v>PROSHARES SHORT DOW 30</v>
          </cell>
          <cell r="C4272" t="str">
            <v>TOTAL EQUITY</v>
          </cell>
          <cell r="D4272">
            <v>238514424.27000001</v>
          </cell>
          <cell r="E4272">
            <v>43616</v>
          </cell>
          <cell r="F4272">
            <v>43808</v>
          </cell>
        </row>
        <row r="4273">
          <cell r="A4273" t="str">
            <v>30161345006050</v>
          </cell>
          <cell r="B4273" t="str">
            <v>PROSHARES SHORT DOW 30</v>
          </cell>
          <cell r="C4273" t="str">
            <v>BALANCE</v>
          </cell>
          <cell r="D4273">
            <v>0</v>
          </cell>
          <cell r="E4273">
            <v>43616</v>
          </cell>
          <cell r="F4273">
            <v>43808</v>
          </cell>
        </row>
        <row r="4274">
          <cell r="A4274" t="str">
            <v>3016134700S3000</v>
          </cell>
          <cell r="B4274" t="str">
            <v>PROSHARES SHORT QQQ</v>
          </cell>
          <cell r="C4274" t="str">
            <v>DERIVATIVES</v>
          </cell>
          <cell r="D4274">
            <v>-35286281.909999996</v>
          </cell>
          <cell r="E4274">
            <v>43616</v>
          </cell>
          <cell r="F4274">
            <v>43808</v>
          </cell>
        </row>
        <row r="4275">
          <cell r="A4275" t="str">
            <v>3016134700S4000</v>
          </cell>
          <cell r="B4275" t="str">
            <v>PROSHARES SHORT QQQ</v>
          </cell>
          <cell r="C4275" t="str">
            <v>CASH EQUIVALENTS</v>
          </cell>
          <cell r="D4275">
            <v>143908246.43000001</v>
          </cell>
          <cell r="E4275">
            <v>43616</v>
          </cell>
          <cell r="F4275">
            <v>43808</v>
          </cell>
        </row>
        <row r="4276">
          <cell r="A4276" t="str">
            <v>3016134700S5000</v>
          </cell>
          <cell r="B4276" t="str">
            <v>PROSHARES SHORT QQQ</v>
          </cell>
          <cell r="C4276" t="str">
            <v>SHORT TERM INVESTMENTS</v>
          </cell>
          <cell r="D4276">
            <v>418974877.97000003</v>
          </cell>
          <cell r="E4276">
            <v>43616</v>
          </cell>
          <cell r="F4276">
            <v>43808</v>
          </cell>
        </row>
        <row r="4277">
          <cell r="A4277" t="str">
            <v>30161347001000</v>
          </cell>
          <cell r="B4277" t="str">
            <v>PROSHARES SHORT QQQ</v>
          </cell>
          <cell r="C4277" t="str">
            <v>TOTAL INVESTMENTS</v>
          </cell>
          <cell r="D4277">
            <v>527596842.49000001</v>
          </cell>
          <cell r="E4277">
            <v>43616</v>
          </cell>
          <cell r="F4277">
            <v>43808</v>
          </cell>
        </row>
        <row r="4278">
          <cell r="A4278" t="str">
            <v>30161347001050</v>
          </cell>
          <cell r="B4278" t="str">
            <v>PROSHARES SHORT QQQ</v>
          </cell>
          <cell r="C4278" t="str">
            <v>CASH</v>
          </cell>
          <cell r="D4278">
            <v>1176549.68</v>
          </cell>
          <cell r="E4278">
            <v>43616</v>
          </cell>
          <cell r="F4278">
            <v>43808</v>
          </cell>
        </row>
        <row r="4279">
          <cell r="A4279" t="str">
            <v>30161347001100</v>
          </cell>
          <cell r="B4279" t="str">
            <v>PROSHARES SHORT QQQ</v>
          </cell>
          <cell r="C4279" t="str">
            <v>FOREIGN CURRENCY HOLDINGS</v>
          </cell>
          <cell r="D4279">
            <v>498904.53</v>
          </cell>
          <cell r="E4279">
            <v>43616</v>
          </cell>
          <cell r="F4279">
            <v>43808</v>
          </cell>
        </row>
        <row r="4280">
          <cell r="A4280" t="str">
            <v>3016134700AI9070</v>
          </cell>
          <cell r="B4280" t="str">
            <v>PROSHARES SHORT QQQ</v>
          </cell>
          <cell r="C4280" t="str">
            <v>ACCRUED INTEREST INCOME - OTHER</v>
          </cell>
          <cell r="D4280">
            <v>5875.05</v>
          </cell>
          <cell r="E4280">
            <v>43616</v>
          </cell>
          <cell r="F4280">
            <v>43808</v>
          </cell>
        </row>
        <row r="4281">
          <cell r="A4281" t="str">
            <v>3016134700AI9997</v>
          </cell>
          <cell r="B4281" t="str">
            <v>PROSHARES SHORT QQQ</v>
          </cell>
          <cell r="C4281" t="str">
            <v>ACCRUED MISCELLANEOUS</v>
          </cell>
          <cell r="D4281">
            <v>-38.229999999999997</v>
          </cell>
          <cell r="E4281">
            <v>43616</v>
          </cell>
          <cell r="F4281">
            <v>43808</v>
          </cell>
        </row>
        <row r="4282">
          <cell r="A4282" t="str">
            <v>30161347001200</v>
          </cell>
          <cell r="B4282" t="str">
            <v>PROSHARES SHORT QQQ</v>
          </cell>
          <cell r="C4282" t="str">
            <v>SUBTOTAL</v>
          </cell>
          <cell r="D4282">
            <v>5836.82</v>
          </cell>
          <cell r="E4282">
            <v>43616</v>
          </cell>
          <cell r="F4282">
            <v>43808</v>
          </cell>
        </row>
        <row r="4283">
          <cell r="A4283" t="str">
            <v>30161347001300</v>
          </cell>
          <cell r="B4283" t="str">
            <v>PROSHARES SHORT QQQ</v>
          </cell>
          <cell r="C4283" t="str">
            <v>CAPITAL SHARES RECEIVABLE</v>
          </cell>
          <cell r="D4283">
            <v>1279843.48</v>
          </cell>
          <cell r="E4283">
            <v>43616</v>
          </cell>
          <cell r="F4283">
            <v>43808</v>
          </cell>
        </row>
        <row r="4284">
          <cell r="A4284" t="str">
            <v>3016134700P52300000</v>
          </cell>
          <cell r="B4284" t="str">
            <v>PROSHARES SHORT QQQ</v>
          </cell>
          <cell r="C4284" t="str">
            <v>PREPAID WAIVER FROM ADVISOR EXPENSE</v>
          </cell>
          <cell r="D4284">
            <v>34455.620000000003</v>
          </cell>
          <cell r="E4284">
            <v>43616</v>
          </cell>
          <cell r="F4284">
            <v>43808</v>
          </cell>
        </row>
        <row r="4285">
          <cell r="A4285" t="str">
            <v>3016134700P69130000</v>
          </cell>
          <cell r="B4285" t="str">
            <v>PROSHARES SHORT QQQ</v>
          </cell>
          <cell r="C4285" t="str">
            <v>PREPAID OTHER EXPENSE</v>
          </cell>
          <cell r="D4285">
            <v>1923.96</v>
          </cell>
          <cell r="E4285">
            <v>43616</v>
          </cell>
          <cell r="F4285">
            <v>43808</v>
          </cell>
        </row>
        <row r="4286">
          <cell r="A4286" t="str">
            <v>30161347001650</v>
          </cell>
          <cell r="B4286" t="str">
            <v>PROSHARES SHORT QQQ</v>
          </cell>
          <cell r="C4286" t="str">
            <v>APP/DEP FUTURES</v>
          </cell>
          <cell r="D4286">
            <v>-104214.81</v>
          </cell>
          <cell r="E4286">
            <v>43616</v>
          </cell>
          <cell r="F4286">
            <v>43808</v>
          </cell>
        </row>
        <row r="4287">
          <cell r="A4287" t="str">
            <v>30161347001800</v>
          </cell>
          <cell r="B4287" t="str">
            <v>PROSHARES SHORT QQQ</v>
          </cell>
          <cell r="C4287" t="str">
            <v>SUBTOTAL</v>
          </cell>
          <cell r="D4287">
            <v>-67835.23</v>
          </cell>
          <cell r="E4287">
            <v>43616</v>
          </cell>
          <cell r="F4287">
            <v>43808</v>
          </cell>
        </row>
        <row r="4288">
          <cell r="A4288" t="str">
            <v>30161347001850</v>
          </cell>
          <cell r="B4288" t="str">
            <v>PROSHARES SHORT QQQ</v>
          </cell>
          <cell r="C4288" t="str">
            <v>TOTAL ASSETS</v>
          </cell>
          <cell r="D4288">
            <v>530490141.76999998</v>
          </cell>
          <cell r="E4288">
            <v>43616</v>
          </cell>
          <cell r="F4288">
            <v>43808</v>
          </cell>
        </row>
        <row r="4289">
          <cell r="A4289" t="str">
            <v>30161347002100</v>
          </cell>
          <cell r="B4289" t="str">
            <v>PROSHARES SHORT QQQ</v>
          </cell>
          <cell r="C4289" t="str">
            <v>CAPITAL SHARES PAYABLE</v>
          </cell>
          <cell r="D4289">
            <v>3839530.43</v>
          </cell>
          <cell r="E4289">
            <v>43616</v>
          </cell>
          <cell r="F4289">
            <v>43808</v>
          </cell>
        </row>
        <row r="4290">
          <cell r="A4290" t="str">
            <v>3016134700AE50030000</v>
          </cell>
          <cell r="B4290" t="str">
            <v>PROSHARES SHORT QQQ</v>
          </cell>
          <cell r="C4290" t="str">
            <v>ACCRUED ADMINISTRATION FEE</v>
          </cell>
          <cell r="D4290">
            <v>56171.5</v>
          </cell>
          <cell r="E4290">
            <v>43616</v>
          </cell>
          <cell r="F4290">
            <v>43808</v>
          </cell>
        </row>
        <row r="4291">
          <cell r="A4291" t="str">
            <v>3016134700AE50040000</v>
          </cell>
          <cell r="B4291" t="str">
            <v>PROSHARES SHORT QQQ</v>
          </cell>
          <cell r="C4291" t="str">
            <v>ACCRUED ADMINISTRATION OUT OF POCKET</v>
          </cell>
          <cell r="D4291">
            <v>3105.7</v>
          </cell>
          <cell r="E4291">
            <v>43616</v>
          </cell>
          <cell r="F4291">
            <v>43808</v>
          </cell>
        </row>
        <row r="4292">
          <cell r="A4292" t="str">
            <v>3016134700AE50110000</v>
          </cell>
          <cell r="B4292" t="str">
            <v>PROSHARES SHORT QQQ</v>
          </cell>
          <cell r="C4292" t="str">
            <v>ACCRUED SUB-ADVISORY FEE</v>
          </cell>
          <cell r="D4292">
            <v>56649.89</v>
          </cell>
          <cell r="E4292">
            <v>43616</v>
          </cell>
          <cell r="F4292">
            <v>43808</v>
          </cell>
        </row>
        <row r="4293">
          <cell r="A4293" t="str">
            <v>3016134700AE50150000</v>
          </cell>
          <cell r="B4293" t="str">
            <v>PROSHARES SHORT QQQ</v>
          </cell>
          <cell r="C4293" t="str">
            <v>ACCRUED AUDIT FEE</v>
          </cell>
          <cell r="D4293">
            <v>10783.92</v>
          </cell>
          <cell r="E4293">
            <v>43616</v>
          </cell>
          <cell r="F4293">
            <v>43808</v>
          </cell>
        </row>
        <row r="4294">
          <cell r="A4294" t="str">
            <v>3016134700AE50300000</v>
          </cell>
          <cell r="B4294" t="str">
            <v>PROSHARES SHORT QQQ</v>
          </cell>
          <cell r="C4294" t="str">
            <v>ACCRUED PROFESSIONAL FEES</v>
          </cell>
          <cell r="D4294">
            <v>921.53</v>
          </cell>
          <cell r="E4294">
            <v>43616</v>
          </cell>
          <cell r="F4294">
            <v>43808</v>
          </cell>
        </row>
        <row r="4295">
          <cell r="A4295" t="str">
            <v>3016134700AE50650000</v>
          </cell>
          <cell r="B4295" t="str">
            <v>PROSHARES SHORT QQQ</v>
          </cell>
          <cell r="C4295" t="str">
            <v>ACCRUED CUSTODY FEE</v>
          </cell>
          <cell r="D4295">
            <v>12119.18</v>
          </cell>
          <cell r="E4295">
            <v>43616</v>
          </cell>
          <cell r="F4295">
            <v>43808</v>
          </cell>
        </row>
        <row r="4296">
          <cell r="A4296" t="str">
            <v>3016134700AE50700000</v>
          </cell>
          <cell r="B4296" t="str">
            <v>PROSHARES SHORT QQQ</v>
          </cell>
          <cell r="C4296" t="str">
            <v>ACCRUED DIRECTORS/TRUSTEE FEE</v>
          </cell>
          <cell r="D4296">
            <v>4371.6400000000003</v>
          </cell>
          <cell r="E4296">
            <v>43616</v>
          </cell>
          <cell r="F4296">
            <v>43808</v>
          </cell>
        </row>
        <row r="4297">
          <cell r="A4297" t="str">
            <v>3016134700AE50810000</v>
          </cell>
          <cell r="B4297" t="str">
            <v>PROSHARES SHORT QQQ</v>
          </cell>
          <cell r="C4297" t="str">
            <v>ACCRUED MANAGEMENT FEES (VARIABLE)</v>
          </cell>
          <cell r="D4297">
            <v>424877.37</v>
          </cell>
          <cell r="E4297">
            <v>43616</v>
          </cell>
          <cell r="F4297">
            <v>43808</v>
          </cell>
        </row>
        <row r="4298">
          <cell r="A4298" t="str">
            <v>3016134700AE50850000</v>
          </cell>
          <cell r="B4298" t="str">
            <v>PROSHARES SHORT QQQ</v>
          </cell>
          <cell r="C4298" t="str">
            <v>ACCRUED INSURANCE FEE</v>
          </cell>
          <cell r="D4298">
            <v>-2767.91</v>
          </cell>
          <cell r="E4298">
            <v>43616</v>
          </cell>
          <cell r="F4298">
            <v>43808</v>
          </cell>
        </row>
        <row r="4299">
          <cell r="A4299" t="str">
            <v>3016134700AE50900000</v>
          </cell>
          <cell r="B4299" t="str">
            <v>PROSHARES SHORT QQQ</v>
          </cell>
          <cell r="C4299" t="str">
            <v>ACCRUED LEGAL FEE</v>
          </cell>
          <cell r="D4299">
            <v>301.66000000000003</v>
          </cell>
          <cell r="E4299">
            <v>43616</v>
          </cell>
          <cell r="F4299">
            <v>43808</v>
          </cell>
        </row>
        <row r="4300">
          <cell r="A4300" t="str">
            <v>3016134700AE50950000</v>
          </cell>
          <cell r="B4300" t="str">
            <v>PROSHARES SHORT QQQ</v>
          </cell>
          <cell r="C4300" t="str">
            <v>ACCRUED MISCELLANEOUS FEE</v>
          </cell>
          <cell r="D4300">
            <v>-3512.15</v>
          </cell>
          <cell r="E4300">
            <v>43616</v>
          </cell>
          <cell r="F4300">
            <v>43808</v>
          </cell>
        </row>
        <row r="4301">
          <cell r="A4301" t="str">
            <v>3016134700AE51520000</v>
          </cell>
          <cell r="B4301" t="str">
            <v>PROSHARES SHORT QQQ</v>
          </cell>
          <cell r="C4301" t="str">
            <v>ACCRUED LISTING EXPENSE</v>
          </cell>
          <cell r="D4301">
            <v>-355.56</v>
          </cell>
          <cell r="E4301">
            <v>43616</v>
          </cell>
          <cell r="F4301">
            <v>43808</v>
          </cell>
        </row>
        <row r="4302">
          <cell r="A4302" t="str">
            <v>3016134700AE51600000</v>
          </cell>
          <cell r="B4302" t="str">
            <v>PROSHARES SHORT QQQ</v>
          </cell>
          <cell r="C4302" t="str">
            <v>ACCRUED SHAREHOLDER REPORTING FEE</v>
          </cell>
          <cell r="D4302">
            <v>10640.47</v>
          </cell>
          <cell r="E4302">
            <v>43616</v>
          </cell>
          <cell r="F4302">
            <v>43808</v>
          </cell>
        </row>
        <row r="4303">
          <cell r="A4303" t="str">
            <v>3016134700AE52310000</v>
          </cell>
          <cell r="B4303" t="str">
            <v>PROSHARES SHORT QQQ</v>
          </cell>
          <cell r="C4303" t="str">
            <v>ACCRUED TREASURER SERVICES</v>
          </cell>
          <cell r="D4303">
            <v>1343.76</v>
          </cell>
          <cell r="E4303">
            <v>43616</v>
          </cell>
          <cell r="F4303">
            <v>43808</v>
          </cell>
        </row>
        <row r="4304">
          <cell r="A4304" t="str">
            <v>3016134700AE53060000</v>
          </cell>
          <cell r="B4304" t="str">
            <v>PROSHARES SHORT QQQ</v>
          </cell>
          <cell r="C4304" t="str">
            <v>ACCRUED CCO EXPENSE</v>
          </cell>
          <cell r="D4304">
            <v>4324.8900000000003</v>
          </cell>
          <cell r="E4304">
            <v>43616</v>
          </cell>
          <cell r="F4304">
            <v>43808</v>
          </cell>
        </row>
        <row r="4305">
          <cell r="A4305" t="str">
            <v>3016134700AE60100000</v>
          </cell>
          <cell r="B4305" t="str">
            <v>PROSHARES SHORT QQQ</v>
          </cell>
          <cell r="C4305" t="str">
            <v>ACCRUED REGULATORY</v>
          </cell>
          <cell r="D4305">
            <v>2211.16</v>
          </cell>
          <cell r="E4305">
            <v>43616</v>
          </cell>
          <cell r="F4305">
            <v>43808</v>
          </cell>
        </row>
        <row r="4306">
          <cell r="A4306" t="str">
            <v>3016134700AE62520000</v>
          </cell>
          <cell r="B4306" t="str">
            <v>PROSHARES SHORT QQQ</v>
          </cell>
          <cell r="C4306" t="str">
            <v>ACCRUED BASIS POINT LICENSING FEE</v>
          </cell>
          <cell r="D4306">
            <v>108244.9</v>
          </cell>
          <cell r="E4306">
            <v>43616</v>
          </cell>
          <cell r="F4306">
            <v>43808</v>
          </cell>
        </row>
        <row r="4307">
          <cell r="A4307" t="str">
            <v>3016134700AE76010000</v>
          </cell>
          <cell r="B4307" t="str">
            <v>PROSHARES SHORT QQQ</v>
          </cell>
          <cell r="C4307" t="str">
            <v>ACCRUED TAX EXPENSE</v>
          </cell>
          <cell r="D4307">
            <v>2371.9699999999998</v>
          </cell>
          <cell r="E4307">
            <v>43616</v>
          </cell>
          <cell r="F4307">
            <v>43808</v>
          </cell>
        </row>
        <row r="4308">
          <cell r="A4308" t="str">
            <v>3016134700AE84230000</v>
          </cell>
          <cell r="B4308" t="str">
            <v>PROSHARES SHORT QQQ</v>
          </cell>
          <cell r="C4308" t="str">
            <v>ACCRUED LEGAL FEES OOP</v>
          </cell>
          <cell r="D4308">
            <v>-21.78</v>
          </cell>
          <cell r="E4308">
            <v>43616</v>
          </cell>
          <cell r="F4308">
            <v>43808</v>
          </cell>
        </row>
        <row r="4309">
          <cell r="A4309" t="str">
            <v>3016134700AE84240000</v>
          </cell>
          <cell r="B4309" t="str">
            <v>PROSHARES SHORT QQQ</v>
          </cell>
          <cell r="C4309" t="str">
            <v>ACCRUED PROFESSIONAL FEES OOP</v>
          </cell>
          <cell r="D4309">
            <v>-21.43</v>
          </cell>
          <cell r="E4309">
            <v>43616</v>
          </cell>
          <cell r="F4309">
            <v>43808</v>
          </cell>
        </row>
        <row r="4310">
          <cell r="A4310" t="str">
            <v>30161347002150</v>
          </cell>
          <cell r="B4310" t="str">
            <v>PROSHARES SHORT QQQ</v>
          </cell>
          <cell r="C4310" t="str">
            <v>SUBTOTAL</v>
          </cell>
          <cell r="D4310">
            <v>691760.71</v>
          </cell>
          <cell r="E4310">
            <v>43616</v>
          </cell>
          <cell r="F4310">
            <v>43808</v>
          </cell>
        </row>
        <row r="4311">
          <cell r="A4311" t="str">
            <v>30161347002550</v>
          </cell>
          <cell r="B4311" t="str">
            <v>PROSHARES SHORT QQQ</v>
          </cell>
          <cell r="C4311" t="str">
            <v>TOTAL LIABILITIES</v>
          </cell>
          <cell r="D4311">
            <v>4531291.1399999997</v>
          </cell>
          <cell r="E4311">
            <v>43616</v>
          </cell>
          <cell r="F4311">
            <v>43808</v>
          </cell>
        </row>
        <row r="4312">
          <cell r="A4312" t="str">
            <v>30161347002600</v>
          </cell>
          <cell r="B4312" t="str">
            <v>PROSHARES SHORT QQQ</v>
          </cell>
          <cell r="C4312" t="str">
            <v>TOTAL NET ASSETS AT MARKET</v>
          </cell>
          <cell r="D4312">
            <v>525958850.63</v>
          </cell>
          <cell r="E4312">
            <v>43616</v>
          </cell>
          <cell r="F4312">
            <v>43808</v>
          </cell>
        </row>
        <row r="4313">
          <cell r="A4313" t="str">
            <v>30161347002650</v>
          </cell>
          <cell r="B4313" t="str">
            <v>PROSHARES SHORT QQQ</v>
          </cell>
          <cell r="C4313" t="str">
            <v>FUND SHARES OUTSTANDING</v>
          </cell>
          <cell r="D4313">
            <v>20462500</v>
          </cell>
          <cell r="E4313">
            <v>43616</v>
          </cell>
          <cell r="F4313">
            <v>43808</v>
          </cell>
        </row>
        <row r="4314">
          <cell r="A4314" t="str">
            <v>30161347002700</v>
          </cell>
          <cell r="B4314" t="str">
            <v>PROSHARES SHORT QQQ</v>
          </cell>
          <cell r="C4314" t="str">
            <v>NET ASSET VALUE</v>
          </cell>
          <cell r="D4314">
            <v>25.70355</v>
          </cell>
          <cell r="E4314">
            <v>43616</v>
          </cell>
          <cell r="F4314">
            <v>43808</v>
          </cell>
        </row>
        <row r="4315">
          <cell r="A4315" t="str">
            <v>30161347002750</v>
          </cell>
          <cell r="B4315" t="str">
            <v>PROSHARES SHORT QQQ</v>
          </cell>
          <cell r="C4315" t="str">
            <v>NET ASSET VALUE (ROUNDED)</v>
          </cell>
          <cell r="D4315">
            <v>25.7</v>
          </cell>
          <cell r="E4315">
            <v>43616</v>
          </cell>
          <cell r="F4315">
            <v>43808</v>
          </cell>
        </row>
        <row r="4316">
          <cell r="A4316" t="str">
            <v>30161347002800</v>
          </cell>
          <cell r="B4316" t="str">
            <v>PROSHARES SHORT QQQ</v>
          </cell>
          <cell r="C4316" t="str">
            <v>SUBSCRIPTIONS</v>
          </cell>
          <cell r="D4316">
            <v>5842462307.9700003</v>
          </cell>
          <cell r="E4316">
            <v>43616</v>
          </cell>
          <cell r="F4316">
            <v>43808</v>
          </cell>
        </row>
        <row r="4317">
          <cell r="A4317" t="str">
            <v>30161347002950</v>
          </cell>
          <cell r="B4317" t="str">
            <v>PROSHARES SHORT QQQ</v>
          </cell>
          <cell r="C4317" t="str">
            <v>REDEMPTIONS</v>
          </cell>
          <cell r="D4317">
            <v>-4726904058.3999996</v>
          </cell>
          <cell r="E4317">
            <v>43616</v>
          </cell>
          <cell r="F4317">
            <v>43808</v>
          </cell>
        </row>
        <row r="4318">
          <cell r="A4318" t="str">
            <v>30161347003100</v>
          </cell>
          <cell r="B4318" t="str">
            <v>PROSHARES SHORT QQQ</v>
          </cell>
          <cell r="C4318" t="str">
            <v>SUBTOTAL</v>
          </cell>
          <cell r="D4318">
            <v>1115558249.5699999</v>
          </cell>
          <cell r="E4318">
            <v>43616</v>
          </cell>
          <cell r="F4318">
            <v>43808</v>
          </cell>
        </row>
        <row r="4319">
          <cell r="A4319" t="str">
            <v>30161347003150</v>
          </cell>
          <cell r="B4319" t="str">
            <v>PROSHARES SHORT QQQ</v>
          </cell>
          <cell r="C4319" t="str">
            <v>UNDISTRIBUTED GAIN/LOSS PRIOR</v>
          </cell>
          <cell r="D4319">
            <v>-512397600.37</v>
          </cell>
          <cell r="E4319">
            <v>43616</v>
          </cell>
          <cell r="F4319">
            <v>43808</v>
          </cell>
        </row>
        <row r="4320">
          <cell r="A4320" t="str">
            <v>30161347003200</v>
          </cell>
          <cell r="B4320" t="str">
            <v>PROSHARES SHORT QQQ</v>
          </cell>
          <cell r="C4320" t="str">
            <v>ADJ TO BEG BAL (GAIN/LOSS)</v>
          </cell>
          <cell r="D4320">
            <v>59184627</v>
          </cell>
          <cell r="E4320">
            <v>43616</v>
          </cell>
          <cell r="F4320">
            <v>43808</v>
          </cell>
        </row>
        <row r="4321">
          <cell r="A4321" t="str">
            <v>30161347003250</v>
          </cell>
          <cell r="B4321" t="str">
            <v>PROSHARES SHORT QQQ</v>
          </cell>
          <cell r="C4321" t="str">
            <v>ADJUSTED UND GAIN/LOSS PRIOR</v>
          </cell>
          <cell r="D4321">
            <v>-453212973.37</v>
          </cell>
          <cell r="E4321">
            <v>43616</v>
          </cell>
          <cell r="F4321">
            <v>43808</v>
          </cell>
        </row>
        <row r="4322">
          <cell r="A4322" t="str">
            <v>30161347003350</v>
          </cell>
          <cell r="B4322" t="str">
            <v>PROSHARES SHORT QQQ</v>
          </cell>
          <cell r="C4322" t="str">
            <v>UNDISTRIBUTED INCOME PRIOR</v>
          </cell>
          <cell r="D4322">
            <v>1839730.93</v>
          </cell>
          <cell r="E4322">
            <v>43616</v>
          </cell>
          <cell r="F4322">
            <v>43808</v>
          </cell>
        </row>
        <row r="4323">
          <cell r="A4323" t="str">
            <v>30161347003500</v>
          </cell>
          <cell r="B4323" t="str">
            <v>PROSHARES SHORT QQQ</v>
          </cell>
          <cell r="C4323" t="str">
            <v>DISTRIBUTED INCOME</v>
          </cell>
          <cell r="D4323">
            <v>-4607157.34</v>
          </cell>
          <cell r="E4323">
            <v>43616</v>
          </cell>
          <cell r="F4323">
            <v>43808</v>
          </cell>
        </row>
        <row r="4324">
          <cell r="A4324" t="str">
            <v>30161347003600</v>
          </cell>
          <cell r="B4324" t="str">
            <v>PROSHARES SHORT QQQ</v>
          </cell>
          <cell r="C4324" t="str">
            <v>TOTAL CAPITAL</v>
          </cell>
          <cell r="D4324">
            <v>659577849.78999996</v>
          </cell>
          <cell r="E4324">
            <v>43616</v>
          </cell>
          <cell r="F4324">
            <v>43808</v>
          </cell>
        </row>
        <row r="4325">
          <cell r="A4325" t="str">
            <v>3016134700I9070</v>
          </cell>
          <cell r="B4325" t="str">
            <v>PROSHARES SHORT QQQ</v>
          </cell>
          <cell r="C4325" t="str">
            <v>INTEREST INCOME - OTHER</v>
          </cell>
          <cell r="D4325">
            <v>1788613.98</v>
          </cell>
          <cell r="E4325">
            <v>43616</v>
          </cell>
          <cell r="F4325">
            <v>43808</v>
          </cell>
        </row>
        <row r="4326">
          <cell r="A4326" t="str">
            <v>3016134700I9071</v>
          </cell>
          <cell r="B4326" t="str">
            <v>PROSHARES SHORT QQQ</v>
          </cell>
          <cell r="C4326" t="str">
            <v>INTEREST INCOME ON CURRENCY</v>
          </cell>
          <cell r="D4326">
            <v>4711.99</v>
          </cell>
          <cell r="E4326">
            <v>43616</v>
          </cell>
          <cell r="F4326">
            <v>43808</v>
          </cell>
        </row>
        <row r="4327">
          <cell r="A4327" t="str">
            <v>30161347003650</v>
          </cell>
          <cell r="B4327" t="str">
            <v>PROSHARES SHORT QQQ</v>
          </cell>
          <cell r="C4327" t="str">
            <v>SUBTOTAL</v>
          </cell>
          <cell r="D4327">
            <v>1793325.97</v>
          </cell>
          <cell r="E4327">
            <v>43616</v>
          </cell>
          <cell r="F4327">
            <v>43808</v>
          </cell>
        </row>
        <row r="4328">
          <cell r="A4328" t="str">
            <v>30161347003750</v>
          </cell>
          <cell r="B4328" t="str">
            <v>PROSHARES SHORT QQQ</v>
          </cell>
          <cell r="C4328" t="str">
            <v>ACCRETION OF MARKET DISCOUNT</v>
          </cell>
          <cell r="D4328">
            <v>5261150.41</v>
          </cell>
          <cell r="E4328">
            <v>43616</v>
          </cell>
          <cell r="F4328">
            <v>43808</v>
          </cell>
        </row>
        <row r="4329">
          <cell r="A4329" t="str">
            <v>30161347003900</v>
          </cell>
          <cell r="B4329" t="str">
            <v>PROSHARES SHORT QQQ</v>
          </cell>
          <cell r="C4329" t="str">
            <v>SUBTOTAL</v>
          </cell>
          <cell r="D4329">
            <v>5261150.41</v>
          </cell>
          <cell r="E4329">
            <v>43616</v>
          </cell>
          <cell r="F4329">
            <v>43808</v>
          </cell>
        </row>
        <row r="4330">
          <cell r="A4330" t="str">
            <v>30161347004000</v>
          </cell>
          <cell r="B4330" t="str">
            <v>PROSHARES SHORT QQQ</v>
          </cell>
          <cell r="C4330" t="str">
            <v>TOTAL INCOME</v>
          </cell>
          <cell r="D4330">
            <v>7054476.3799999999</v>
          </cell>
          <cell r="E4330">
            <v>43616</v>
          </cell>
          <cell r="F4330">
            <v>43808</v>
          </cell>
        </row>
        <row r="4331">
          <cell r="A4331" t="str">
            <v>3016134700E50030000</v>
          </cell>
          <cell r="B4331" t="str">
            <v>PROSHARES SHORT QQQ</v>
          </cell>
          <cell r="C4331" t="str">
            <v>ADMINISTRATION FEE</v>
          </cell>
          <cell r="D4331">
            <v>-67266.12</v>
          </cell>
          <cell r="E4331">
            <v>43616</v>
          </cell>
          <cell r="F4331">
            <v>43808</v>
          </cell>
        </row>
        <row r="4332">
          <cell r="A4332" t="str">
            <v>3016134700E50040000</v>
          </cell>
          <cell r="B4332" t="str">
            <v>PROSHARES SHORT QQQ</v>
          </cell>
          <cell r="C4332" t="str">
            <v>ADMINISTRATION OUT OF POCKET</v>
          </cell>
          <cell r="D4332">
            <v>-3679.58</v>
          </cell>
          <cell r="E4332">
            <v>43616</v>
          </cell>
          <cell r="F4332">
            <v>43808</v>
          </cell>
        </row>
        <row r="4333">
          <cell r="A4333" t="str">
            <v>3016134700E50110000</v>
          </cell>
          <cell r="B4333" t="str">
            <v>PROSHARES SHORT QQQ</v>
          </cell>
          <cell r="C4333" t="str">
            <v>SUB-ADVISORY FEE</v>
          </cell>
          <cell r="D4333">
            <v>-299033.74</v>
          </cell>
          <cell r="E4333">
            <v>43616</v>
          </cell>
          <cell r="F4333">
            <v>43808</v>
          </cell>
        </row>
        <row r="4334">
          <cell r="A4334" t="str">
            <v>3016134700E50150000</v>
          </cell>
          <cell r="B4334" t="str">
            <v>PROSHARES SHORT QQQ</v>
          </cell>
          <cell r="C4334" t="str">
            <v>AUDIT FEE</v>
          </cell>
          <cell r="D4334">
            <v>-11077.63</v>
          </cell>
          <cell r="E4334">
            <v>43616</v>
          </cell>
          <cell r="F4334">
            <v>43808</v>
          </cell>
        </row>
        <row r="4335">
          <cell r="A4335" t="str">
            <v>3016134700E50300000</v>
          </cell>
          <cell r="B4335" t="str">
            <v>PROSHARES SHORT QQQ</v>
          </cell>
          <cell r="C4335" t="str">
            <v>PROFESSIONAL FEES</v>
          </cell>
          <cell r="D4335">
            <v>-1655.34</v>
          </cell>
          <cell r="E4335">
            <v>43616</v>
          </cell>
          <cell r="F4335">
            <v>43808</v>
          </cell>
        </row>
        <row r="4336">
          <cell r="A4336" t="str">
            <v>3016134700E50650000</v>
          </cell>
          <cell r="B4336" t="str">
            <v>PROSHARES SHORT QQQ</v>
          </cell>
          <cell r="C4336" t="str">
            <v>CUSTODY FEE</v>
          </cell>
          <cell r="D4336">
            <v>-14558.99</v>
          </cell>
          <cell r="E4336">
            <v>43616</v>
          </cell>
          <cell r="F4336">
            <v>43808</v>
          </cell>
        </row>
        <row r="4337">
          <cell r="A4337" t="str">
            <v>3016134700E50700000</v>
          </cell>
          <cell r="B4337" t="str">
            <v>PROSHARES SHORT QQQ</v>
          </cell>
          <cell r="C4337" t="str">
            <v>DIRECTORS/TRUSTEE FEE</v>
          </cell>
          <cell r="D4337">
            <v>-6637.08</v>
          </cell>
          <cell r="E4337">
            <v>43616</v>
          </cell>
          <cell r="F4337">
            <v>43808</v>
          </cell>
        </row>
        <row r="4338">
          <cell r="A4338" t="str">
            <v>3016134700E50810000</v>
          </cell>
          <cell r="B4338" t="str">
            <v>PROSHARES SHORT QQQ</v>
          </cell>
          <cell r="C4338" t="str">
            <v>MANAGEMENT FEES (VARIABLE)</v>
          </cell>
          <cell r="D4338">
            <v>-2242769.39</v>
          </cell>
          <cell r="E4338">
            <v>43616</v>
          </cell>
          <cell r="F4338">
            <v>43808</v>
          </cell>
        </row>
        <row r="4339">
          <cell r="A4339" t="str">
            <v>3016134700E50850000</v>
          </cell>
          <cell r="B4339" t="str">
            <v>PROSHARES SHORT QQQ</v>
          </cell>
          <cell r="C4339" t="str">
            <v>INSURANCE FEE</v>
          </cell>
          <cell r="D4339">
            <v>-3715.2</v>
          </cell>
          <cell r="E4339">
            <v>43616</v>
          </cell>
          <cell r="F4339">
            <v>43808</v>
          </cell>
        </row>
        <row r="4340">
          <cell r="A4340" t="str">
            <v>3016134700E50900000</v>
          </cell>
          <cell r="B4340" t="str">
            <v>PROSHARES SHORT QQQ</v>
          </cell>
          <cell r="C4340" t="str">
            <v>LEGAL FEE</v>
          </cell>
          <cell r="D4340">
            <v>-4229.59</v>
          </cell>
          <cell r="E4340">
            <v>43616</v>
          </cell>
          <cell r="F4340">
            <v>43808</v>
          </cell>
        </row>
        <row r="4341">
          <cell r="A4341" t="str">
            <v>3016134700E50950000</v>
          </cell>
          <cell r="B4341" t="str">
            <v>PROSHARES SHORT QQQ</v>
          </cell>
          <cell r="C4341" t="str">
            <v>MISCELLANEOUS FEE</v>
          </cell>
          <cell r="D4341">
            <v>-1468.33</v>
          </cell>
          <cell r="E4341">
            <v>43616</v>
          </cell>
          <cell r="F4341">
            <v>43808</v>
          </cell>
        </row>
        <row r="4342">
          <cell r="A4342" t="str">
            <v>3016134700E51520000</v>
          </cell>
          <cell r="B4342" t="str">
            <v>PROSHARES SHORT QQQ</v>
          </cell>
          <cell r="C4342" t="str">
            <v>LISTING EXPENSE</v>
          </cell>
          <cell r="D4342">
            <v>-4659.84</v>
          </cell>
          <cell r="E4342">
            <v>43616</v>
          </cell>
          <cell r="F4342">
            <v>43808</v>
          </cell>
        </row>
        <row r="4343">
          <cell r="A4343" t="str">
            <v>3016134700E51600000</v>
          </cell>
          <cell r="B4343" t="str">
            <v>PROSHARES SHORT QQQ</v>
          </cell>
          <cell r="C4343" t="str">
            <v>SHAREHOLDER REPORTING FEE</v>
          </cell>
          <cell r="D4343">
            <v>-17125.47</v>
          </cell>
          <cell r="E4343">
            <v>43616</v>
          </cell>
          <cell r="F4343">
            <v>43808</v>
          </cell>
        </row>
        <row r="4344">
          <cell r="A4344" t="str">
            <v>3016134700E52300000</v>
          </cell>
          <cell r="B4344" t="str">
            <v>PROSHARES SHORT QQQ</v>
          </cell>
          <cell r="C4344" t="str">
            <v>WAIVER FROM ADVISOR EXPENSE</v>
          </cell>
          <cell r="D4344">
            <v>162799</v>
          </cell>
          <cell r="E4344">
            <v>43616</v>
          </cell>
          <cell r="F4344">
            <v>43808</v>
          </cell>
        </row>
        <row r="4345">
          <cell r="A4345" t="str">
            <v>3016134700E52310000</v>
          </cell>
          <cell r="B4345" t="str">
            <v>PROSHARES SHORT QQQ</v>
          </cell>
          <cell r="C4345" t="str">
            <v>TREASURER SERVICES</v>
          </cell>
          <cell r="D4345">
            <v>-2694.47</v>
          </cell>
          <cell r="E4345">
            <v>43616</v>
          </cell>
          <cell r="F4345">
            <v>43808</v>
          </cell>
        </row>
        <row r="4346">
          <cell r="A4346" t="str">
            <v>3016134700E53060000</v>
          </cell>
          <cell r="B4346" t="str">
            <v>PROSHARES SHORT QQQ</v>
          </cell>
          <cell r="C4346" t="str">
            <v>CCO EXPENSE</v>
          </cell>
          <cell r="D4346">
            <v>-2821.77</v>
          </cell>
          <cell r="E4346">
            <v>43616</v>
          </cell>
          <cell r="F4346">
            <v>43808</v>
          </cell>
        </row>
        <row r="4347">
          <cell r="A4347" t="str">
            <v>3016134700E60100000</v>
          </cell>
          <cell r="B4347" t="str">
            <v>PROSHARES SHORT QQQ</v>
          </cell>
          <cell r="C4347" t="str">
            <v>REGULATORY</v>
          </cell>
          <cell r="D4347">
            <v>-6020.04</v>
          </cell>
          <cell r="E4347">
            <v>43616</v>
          </cell>
          <cell r="F4347">
            <v>43808</v>
          </cell>
        </row>
        <row r="4348">
          <cell r="A4348" t="str">
            <v>3016134700E62520000</v>
          </cell>
          <cell r="B4348" t="str">
            <v>PROSHARES SHORT QQQ</v>
          </cell>
          <cell r="C4348" t="str">
            <v>BASIS POINT LICENSING FEE</v>
          </cell>
          <cell r="D4348">
            <v>-299033.74</v>
          </cell>
          <cell r="E4348">
            <v>43616</v>
          </cell>
          <cell r="F4348">
            <v>43808</v>
          </cell>
        </row>
        <row r="4349">
          <cell r="A4349" t="str">
            <v>3016134700E69130000</v>
          </cell>
          <cell r="B4349" t="str">
            <v>PROSHARES SHORT QQQ</v>
          </cell>
          <cell r="C4349" t="str">
            <v>OTHER EXPENSE</v>
          </cell>
          <cell r="D4349">
            <v>-1767.03</v>
          </cell>
          <cell r="E4349">
            <v>43616</v>
          </cell>
          <cell r="F4349">
            <v>43808</v>
          </cell>
        </row>
        <row r="4350">
          <cell r="A4350" t="str">
            <v>3016134700E76010000</v>
          </cell>
          <cell r="B4350" t="str">
            <v>PROSHARES SHORT QQQ</v>
          </cell>
          <cell r="C4350" t="str">
            <v>TAX EXPENSE</v>
          </cell>
          <cell r="D4350">
            <v>-2820.08</v>
          </cell>
          <cell r="E4350">
            <v>43616</v>
          </cell>
          <cell r="F4350">
            <v>43808</v>
          </cell>
        </row>
        <row r="4351">
          <cell r="A4351" t="str">
            <v>3016134700E84230000</v>
          </cell>
          <cell r="B4351" t="str">
            <v>PROSHARES SHORT QQQ</v>
          </cell>
          <cell r="C4351" t="str">
            <v>LEGAL FEES OOP</v>
          </cell>
          <cell r="D4351">
            <v>-14.22</v>
          </cell>
          <cell r="E4351">
            <v>43616</v>
          </cell>
          <cell r="F4351">
            <v>43808</v>
          </cell>
        </row>
        <row r="4352">
          <cell r="A4352" t="str">
            <v>3016134700E84240000</v>
          </cell>
          <cell r="B4352" t="str">
            <v>PROSHARES SHORT QQQ</v>
          </cell>
          <cell r="C4352" t="str">
            <v>PROFESSIONAL FEES OOP</v>
          </cell>
          <cell r="D4352">
            <v>-10.26</v>
          </cell>
          <cell r="E4352">
            <v>43616</v>
          </cell>
          <cell r="F4352">
            <v>43808</v>
          </cell>
        </row>
        <row r="4353">
          <cell r="A4353" t="str">
            <v>30161347004060</v>
          </cell>
          <cell r="B4353" t="str">
            <v>PROSHARES SHORT QQQ</v>
          </cell>
          <cell r="C4353" t="str">
            <v>TOTAL EXPENSES</v>
          </cell>
          <cell r="D4353">
            <v>-2830258.91</v>
          </cell>
          <cell r="E4353">
            <v>43616</v>
          </cell>
          <cell r="F4353">
            <v>43808</v>
          </cell>
        </row>
        <row r="4354">
          <cell r="A4354" t="str">
            <v>30161347004100</v>
          </cell>
          <cell r="B4354" t="str">
            <v>PROSHARES SHORT QQQ</v>
          </cell>
          <cell r="C4354" t="str">
            <v>TOTAL NET INCOME</v>
          </cell>
          <cell r="D4354">
            <v>4224217.47</v>
          </cell>
          <cell r="E4354">
            <v>43616</v>
          </cell>
          <cell r="F4354">
            <v>43808</v>
          </cell>
        </row>
        <row r="4355">
          <cell r="A4355" t="str">
            <v>30161347004150</v>
          </cell>
          <cell r="B4355" t="str">
            <v>PROSHARES SHORT QQQ</v>
          </cell>
          <cell r="C4355" t="str">
            <v>INVESTMENT SHORT SHORT GAIN</v>
          </cell>
          <cell r="D4355">
            <v>2558684.89</v>
          </cell>
          <cell r="E4355">
            <v>43616</v>
          </cell>
          <cell r="F4355">
            <v>43808</v>
          </cell>
        </row>
        <row r="4356">
          <cell r="A4356" t="str">
            <v>30161347004250</v>
          </cell>
          <cell r="B4356" t="str">
            <v>PROSHARES SHORT QQQ</v>
          </cell>
          <cell r="C4356" t="str">
            <v>INVESTMENT SHORT TERM LOSS</v>
          </cell>
          <cell r="D4356">
            <v>-100176276.34</v>
          </cell>
          <cell r="E4356">
            <v>43616</v>
          </cell>
          <cell r="F4356">
            <v>43808</v>
          </cell>
        </row>
        <row r="4357">
          <cell r="A4357" t="str">
            <v>30161347004450</v>
          </cell>
          <cell r="B4357" t="str">
            <v>PROSHARES SHORT QQQ</v>
          </cell>
          <cell r="C4357" t="str">
            <v>SUBTOTAL</v>
          </cell>
          <cell r="D4357">
            <v>-97617591.450000003</v>
          </cell>
          <cell r="E4357">
            <v>43616</v>
          </cell>
          <cell r="F4357">
            <v>43808</v>
          </cell>
        </row>
        <row r="4358">
          <cell r="A4358" t="str">
            <v>30161347004800</v>
          </cell>
          <cell r="B4358" t="str">
            <v>PROSHARES SHORT QQQ</v>
          </cell>
          <cell r="C4358" t="str">
            <v>FUTURES SHORT SHORT GAIN</v>
          </cell>
          <cell r="D4358">
            <v>2049351.18</v>
          </cell>
          <cell r="E4358">
            <v>43616</v>
          </cell>
          <cell r="F4358">
            <v>43808</v>
          </cell>
        </row>
        <row r="4359">
          <cell r="A4359" t="str">
            <v>30161347004900</v>
          </cell>
          <cell r="B4359" t="str">
            <v>PROSHARES SHORT QQQ</v>
          </cell>
          <cell r="C4359" t="str">
            <v>FUTURES SHORT TERM LOSS</v>
          </cell>
          <cell r="D4359">
            <v>-7049165.0899999999</v>
          </cell>
          <cell r="E4359">
            <v>43616</v>
          </cell>
          <cell r="F4359">
            <v>43808</v>
          </cell>
        </row>
        <row r="4360">
          <cell r="A4360" t="str">
            <v>30161347005050</v>
          </cell>
          <cell r="B4360" t="str">
            <v>PROSHARES SHORT QQQ</v>
          </cell>
          <cell r="C4360" t="str">
            <v>SUBTOTAL</v>
          </cell>
          <cell r="D4360">
            <v>-4999813.91</v>
          </cell>
          <cell r="E4360">
            <v>43616</v>
          </cell>
          <cell r="F4360">
            <v>43808</v>
          </cell>
        </row>
        <row r="4361">
          <cell r="A4361" t="str">
            <v>30161347005400</v>
          </cell>
          <cell r="B4361" t="str">
            <v>PROSHARES SHORT QQQ</v>
          </cell>
          <cell r="C4361" t="str">
            <v>TOTAL GAIN/LOSS</v>
          </cell>
          <cell r="D4361">
            <v>-102617405.36</v>
          </cell>
          <cell r="E4361">
            <v>43616</v>
          </cell>
          <cell r="F4361">
            <v>43808</v>
          </cell>
        </row>
        <row r="4362">
          <cell r="A4362" t="str">
            <v>30161347005450</v>
          </cell>
          <cell r="B4362" t="str">
            <v>PROSHARES SHORT QQQ</v>
          </cell>
          <cell r="C4362" t="str">
            <v>INVESTMENTS</v>
          </cell>
          <cell r="D4362">
            <v>-35121596.460000001</v>
          </cell>
          <cell r="E4362">
            <v>43616</v>
          </cell>
          <cell r="F4362">
            <v>43808</v>
          </cell>
        </row>
        <row r="4363">
          <cell r="A4363" t="str">
            <v>30161347005550</v>
          </cell>
          <cell r="B4363" t="str">
            <v>PROSHARES SHORT QQQ</v>
          </cell>
          <cell r="C4363" t="str">
            <v>FUTURES</v>
          </cell>
          <cell r="D4363">
            <v>-104214.81</v>
          </cell>
          <cell r="E4363">
            <v>43616</v>
          </cell>
          <cell r="F4363">
            <v>43808</v>
          </cell>
        </row>
        <row r="4364">
          <cell r="A4364" t="str">
            <v>30161347005650</v>
          </cell>
          <cell r="B4364" t="str">
            <v>PROSHARES SHORT QQQ</v>
          </cell>
          <cell r="C4364" t="str">
            <v>TOTAL UNREALIZED GAIN/LOSS - INVESTMENTS</v>
          </cell>
          <cell r="D4364">
            <v>-35225811.270000003</v>
          </cell>
          <cell r="E4364">
            <v>43616</v>
          </cell>
          <cell r="F4364">
            <v>43808</v>
          </cell>
        </row>
        <row r="4365">
          <cell r="A4365" t="str">
            <v>30161347006000</v>
          </cell>
          <cell r="B4365" t="str">
            <v>PROSHARES SHORT QQQ</v>
          </cell>
          <cell r="C4365" t="str">
            <v>TOTAL EQUITY</v>
          </cell>
          <cell r="D4365">
            <v>525958850.63</v>
          </cell>
          <cell r="E4365">
            <v>43616</v>
          </cell>
          <cell r="F4365">
            <v>43808</v>
          </cell>
        </row>
        <row r="4366">
          <cell r="A4366" t="str">
            <v>30161347006050</v>
          </cell>
          <cell r="B4366" t="str">
            <v>PROSHARES SHORT QQQ</v>
          </cell>
          <cell r="C4366" t="str">
            <v>BALANCE</v>
          </cell>
          <cell r="D4366">
            <v>0</v>
          </cell>
          <cell r="E4366">
            <v>43616</v>
          </cell>
          <cell r="F4366">
            <v>43808</v>
          </cell>
        </row>
        <row r="4367">
          <cell r="A4367" t="str">
            <v>3016134900S3000</v>
          </cell>
          <cell r="B4367" t="str">
            <v>PROSHARES SHORT S&amp;P 500</v>
          </cell>
          <cell r="C4367" t="str">
            <v>DERIVATIVES</v>
          </cell>
          <cell r="D4367">
            <v>-125644780.68000001</v>
          </cell>
          <cell r="E4367">
            <v>43616</v>
          </cell>
          <cell r="F4367">
            <v>43808</v>
          </cell>
        </row>
        <row r="4368">
          <cell r="A4368" t="str">
            <v>3016134900S4000</v>
          </cell>
          <cell r="B4368" t="str">
            <v>PROSHARES SHORT S&amp;P 500</v>
          </cell>
          <cell r="C4368" t="str">
            <v>CASH EQUIVALENTS</v>
          </cell>
          <cell r="D4368">
            <v>552711791.40999997</v>
          </cell>
          <cell r="E4368">
            <v>43616</v>
          </cell>
          <cell r="F4368">
            <v>43808</v>
          </cell>
        </row>
        <row r="4369">
          <cell r="A4369" t="str">
            <v>3016134900S5000</v>
          </cell>
          <cell r="B4369" t="str">
            <v>PROSHARES SHORT S&amp;P 500</v>
          </cell>
          <cell r="C4369" t="str">
            <v>SHORT TERM INVESTMENTS</v>
          </cell>
          <cell r="D4369">
            <v>1525245702.55</v>
          </cell>
          <cell r="E4369">
            <v>43616</v>
          </cell>
          <cell r="F4369">
            <v>43808</v>
          </cell>
        </row>
        <row r="4370">
          <cell r="A4370" t="str">
            <v>30161349001000</v>
          </cell>
          <cell r="B4370" t="str">
            <v>PROSHARES SHORT S&amp;P 500</v>
          </cell>
          <cell r="C4370" t="str">
            <v>TOTAL INVESTMENTS</v>
          </cell>
          <cell r="D4370">
            <v>1952312713.28</v>
          </cell>
          <cell r="E4370">
            <v>43616</v>
          </cell>
          <cell r="F4370">
            <v>43808</v>
          </cell>
        </row>
        <row r="4371">
          <cell r="A4371" t="str">
            <v>30161349001050</v>
          </cell>
          <cell r="B4371" t="str">
            <v>PROSHARES SHORT S&amp;P 500</v>
          </cell>
          <cell r="C4371" t="str">
            <v>CASH</v>
          </cell>
          <cell r="D4371">
            <v>226039.38</v>
          </cell>
          <cell r="E4371">
            <v>43616</v>
          </cell>
          <cell r="F4371">
            <v>43808</v>
          </cell>
        </row>
        <row r="4372">
          <cell r="A4372" t="str">
            <v>30161349001100</v>
          </cell>
          <cell r="B4372" t="str">
            <v>PROSHARES SHORT S&amp;P 500</v>
          </cell>
          <cell r="C4372" t="str">
            <v>FOREIGN CURRENCY HOLDINGS</v>
          </cell>
          <cell r="D4372">
            <v>3038573.71</v>
          </cell>
          <cell r="E4372">
            <v>43616</v>
          </cell>
          <cell r="F4372">
            <v>43808</v>
          </cell>
        </row>
        <row r="4373">
          <cell r="A4373" t="str">
            <v>3016134900AI9070</v>
          </cell>
          <cell r="B4373" t="str">
            <v>PROSHARES SHORT S&amp;P 500</v>
          </cell>
          <cell r="C4373" t="str">
            <v>ACCRUED INTEREST INCOME - OTHER</v>
          </cell>
          <cell r="D4373">
            <v>22564.46</v>
          </cell>
          <cell r="E4373">
            <v>43616</v>
          </cell>
          <cell r="F4373">
            <v>43808</v>
          </cell>
        </row>
        <row r="4374">
          <cell r="A4374" t="str">
            <v>3016134900AI9997</v>
          </cell>
          <cell r="B4374" t="str">
            <v>PROSHARES SHORT S&amp;P 500</v>
          </cell>
          <cell r="C4374" t="str">
            <v>ACCRUED MISCELLANEOUS</v>
          </cell>
          <cell r="D4374">
            <v>-1312.33</v>
          </cell>
          <cell r="E4374">
            <v>43616</v>
          </cell>
          <cell r="F4374">
            <v>43808</v>
          </cell>
        </row>
        <row r="4375">
          <cell r="A4375" t="str">
            <v>30161349001200</v>
          </cell>
          <cell r="B4375" t="str">
            <v>PROSHARES SHORT S&amp;P 500</v>
          </cell>
          <cell r="C4375" t="str">
            <v>SUBTOTAL</v>
          </cell>
          <cell r="D4375">
            <v>21252.13</v>
          </cell>
          <cell r="E4375">
            <v>43616</v>
          </cell>
          <cell r="F4375">
            <v>43808</v>
          </cell>
        </row>
        <row r="4376">
          <cell r="A4376" t="str">
            <v>3016134900P69130000</v>
          </cell>
          <cell r="B4376" t="str">
            <v>PROSHARES SHORT S&amp;P 500</v>
          </cell>
          <cell r="C4376" t="str">
            <v>PREPAID OTHER EXPENSE</v>
          </cell>
          <cell r="D4376">
            <v>6838.4</v>
          </cell>
          <cell r="E4376">
            <v>43616</v>
          </cell>
          <cell r="F4376">
            <v>43808</v>
          </cell>
        </row>
        <row r="4377">
          <cell r="A4377" t="str">
            <v>30161349001650</v>
          </cell>
          <cell r="B4377" t="str">
            <v>PROSHARES SHORT S&amp;P 500</v>
          </cell>
          <cell r="C4377" t="str">
            <v>APP/DEP FUTURES</v>
          </cell>
          <cell r="D4377">
            <v>-1249018.7</v>
          </cell>
          <cell r="E4377">
            <v>43616</v>
          </cell>
          <cell r="F4377">
            <v>43808</v>
          </cell>
        </row>
        <row r="4378">
          <cell r="A4378" t="str">
            <v>30161349001800</v>
          </cell>
          <cell r="B4378" t="str">
            <v>PROSHARES SHORT S&amp;P 500</v>
          </cell>
          <cell r="C4378" t="str">
            <v>SUBTOTAL</v>
          </cell>
          <cell r="D4378">
            <v>-1242180.3</v>
          </cell>
          <cell r="E4378">
            <v>43616</v>
          </cell>
          <cell r="F4378">
            <v>43808</v>
          </cell>
        </row>
        <row r="4379">
          <cell r="A4379" t="str">
            <v>30161349001850</v>
          </cell>
          <cell r="B4379" t="str">
            <v>PROSHARES SHORT S&amp;P 500</v>
          </cell>
          <cell r="C4379" t="str">
            <v>TOTAL ASSETS</v>
          </cell>
          <cell r="D4379">
            <v>1954356398.2</v>
          </cell>
          <cell r="E4379">
            <v>43616</v>
          </cell>
          <cell r="F4379">
            <v>43808</v>
          </cell>
        </row>
        <row r="4380">
          <cell r="A4380" t="str">
            <v>30161349002100</v>
          </cell>
          <cell r="B4380" t="str">
            <v>PROSHARES SHORT S&amp;P 500</v>
          </cell>
          <cell r="C4380" t="str">
            <v>CAPITAL SHARES PAYABLE</v>
          </cell>
          <cell r="D4380">
            <v>37702071.109999999</v>
          </cell>
          <cell r="E4380">
            <v>43616</v>
          </cell>
          <cell r="F4380">
            <v>43808</v>
          </cell>
        </row>
        <row r="4381">
          <cell r="A4381" t="str">
            <v>3016134900AE50030000</v>
          </cell>
          <cell r="B4381" t="str">
            <v>PROSHARES SHORT S&amp;P 500</v>
          </cell>
          <cell r="C4381" t="str">
            <v>ACCRUED ADMINISTRATION FEE</v>
          </cell>
          <cell r="D4381">
            <v>96514.59</v>
          </cell>
          <cell r="E4381">
            <v>43616</v>
          </cell>
          <cell r="F4381">
            <v>43808</v>
          </cell>
        </row>
        <row r="4382">
          <cell r="A4382" t="str">
            <v>3016134900AE50040000</v>
          </cell>
          <cell r="B4382" t="str">
            <v>PROSHARES SHORT S&amp;P 500</v>
          </cell>
          <cell r="C4382" t="str">
            <v>ACCRUED ADMINISTRATION OUT OF POCKET</v>
          </cell>
          <cell r="D4382">
            <v>3109.5</v>
          </cell>
          <cell r="E4382">
            <v>43616</v>
          </cell>
          <cell r="F4382">
            <v>43808</v>
          </cell>
        </row>
        <row r="4383">
          <cell r="A4383" t="str">
            <v>3016134900AE50110000</v>
          </cell>
          <cell r="B4383" t="str">
            <v>PROSHARES SHORT S&amp;P 500</v>
          </cell>
          <cell r="C4383" t="str">
            <v>ACCRUED SUB-ADVISORY FEE</v>
          </cell>
          <cell r="D4383">
            <v>206539.28</v>
          </cell>
          <cell r="E4383">
            <v>43616</v>
          </cell>
          <cell r="F4383">
            <v>43808</v>
          </cell>
        </row>
        <row r="4384">
          <cell r="A4384" t="str">
            <v>3016134900AE50150000</v>
          </cell>
          <cell r="B4384" t="str">
            <v>PROSHARES SHORT S&amp;P 500</v>
          </cell>
          <cell r="C4384" t="str">
            <v>ACCRUED AUDIT FEE</v>
          </cell>
          <cell r="D4384">
            <v>14918.94</v>
          </cell>
          <cell r="E4384">
            <v>43616</v>
          </cell>
          <cell r="F4384">
            <v>43808</v>
          </cell>
        </row>
        <row r="4385">
          <cell r="A4385" t="str">
            <v>3016134900AE50300000</v>
          </cell>
          <cell r="B4385" t="str">
            <v>PROSHARES SHORT S&amp;P 500</v>
          </cell>
          <cell r="C4385" t="str">
            <v>ACCRUED PROFESSIONAL FEES</v>
          </cell>
          <cell r="D4385">
            <v>3285.45</v>
          </cell>
          <cell r="E4385">
            <v>43616</v>
          </cell>
          <cell r="F4385">
            <v>43808</v>
          </cell>
        </row>
        <row r="4386">
          <cell r="A4386" t="str">
            <v>3016134900AE50650000</v>
          </cell>
          <cell r="B4386" t="str">
            <v>PROSHARES SHORT S&amp;P 500</v>
          </cell>
          <cell r="C4386" t="str">
            <v>ACCRUED CUSTODY FEE</v>
          </cell>
          <cell r="D4386">
            <v>42305.3</v>
          </cell>
          <cell r="E4386">
            <v>43616</v>
          </cell>
          <cell r="F4386">
            <v>43808</v>
          </cell>
        </row>
        <row r="4387">
          <cell r="A4387" t="str">
            <v>3016134900AE50700000</v>
          </cell>
          <cell r="B4387" t="str">
            <v>PROSHARES SHORT S&amp;P 500</v>
          </cell>
          <cell r="C4387" t="str">
            <v>ACCRUED DIRECTORS/TRUSTEE FEE</v>
          </cell>
          <cell r="D4387">
            <v>15024.07</v>
          </cell>
          <cell r="E4387">
            <v>43616</v>
          </cell>
          <cell r="F4387">
            <v>43808</v>
          </cell>
        </row>
        <row r="4388">
          <cell r="A4388" t="str">
            <v>3016134900AE50810000</v>
          </cell>
          <cell r="B4388" t="str">
            <v>PROSHARES SHORT S&amp;P 500</v>
          </cell>
          <cell r="C4388" t="str">
            <v>ACCRUED MANAGEMENT FEES (VARIABLE)</v>
          </cell>
          <cell r="D4388">
            <v>1549056.04</v>
          </cell>
          <cell r="E4388">
            <v>43616</v>
          </cell>
          <cell r="F4388">
            <v>43808</v>
          </cell>
        </row>
        <row r="4389">
          <cell r="A4389" t="str">
            <v>3016134900AE50850000</v>
          </cell>
          <cell r="B4389" t="str">
            <v>PROSHARES SHORT S&amp;P 500</v>
          </cell>
          <cell r="C4389" t="str">
            <v>ACCRUED INSURANCE FEE</v>
          </cell>
          <cell r="D4389">
            <v>-10318.040000000001</v>
          </cell>
          <cell r="E4389">
            <v>43616</v>
          </cell>
          <cell r="F4389">
            <v>43808</v>
          </cell>
        </row>
        <row r="4390">
          <cell r="A4390" t="str">
            <v>3016134900AE50900000</v>
          </cell>
          <cell r="B4390" t="str">
            <v>PROSHARES SHORT S&amp;P 500</v>
          </cell>
          <cell r="C4390" t="str">
            <v>ACCRUED LEGAL FEE</v>
          </cell>
          <cell r="D4390">
            <v>-4.28</v>
          </cell>
          <cell r="E4390">
            <v>43616</v>
          </cell>
          <cell r="F4390">
            <v>43808</v>
          </cell>
        </row>
        <row r="4391">
          <cell r="A4391" t="str">
            <v>3016134900AE50950000</v>
          </cell>
          <cell r="B4391" t="str">
            <v>PROSHARES SHORT S&amp;P 500</v>
          </cell>
          <cell r="C4391" t="str">
            <v>ACCRUED MISCELLANEOUS FEE</v>
          </cell>
          <cell r="D4391">
            <v>-4130.72</v>
          </cell>
          <cell r="E4391">
            <v>43616</v>
          </cell>
          <cell r="F4391">
            <v>43808</v>
          </cell>
        </row>
        <row r="4392">
          <cell r="A4392" t="str">
            <v>3016134900AE51520000</v>
          </cell>
          <cell r="B4392" t="str">
            <v>PROSHARES SHORT S&amp;P 500</v>
          </cell>
          <cell r="C4392" t="str">
            <v>ACCRUED LISTING EXPENSE</v>
          </cell>
          <cell r="D4392">
            <v>-1692.33</v>
          </cell>
          <cell r="E4392">
            <v>43616</v>
          </cell>
          <cell r="F4392">
            <v>43808</v>
          </cell>
        </row>
        <row r="4393">
          <cell r="A4393" t="str">
            <v>3016134900AE51600000</v>
          </cell>
          <cell r="B4393" t="str">
            <v>PROSHARES SHORT S&amp;P 500</v>
          </cell>
          <cell r="C4393" t="str">
            <v>ACCRUED SHAREHOLDER REPORTING FEE</v>
          </cell>
          <cell r="D4393">
            <v>44037.36</v>
          </cell>
          <cell r="E4393">
            <v>43616</v>
          </cell>
          <cell r="F4393">
            <v>43808</v>
          </cell>
        </row>
        <row r="4394">
          <cell r="A4394" t="str">
            <v>3016134900AE52310000</v>
          </cell>
          <cell r="B4394" t="str">
            <v>PROSHARES SHORT S&amp;P 500</v>
          </cell>
          <cell r="C4394" t="str">
            <v>ACCRUED TREASURER SERVICES</v>
          </cell>
          <cell r="D4394">
            <v>2384.13</v>
          </cell>
          <cell r="E4394">
            <v>43616</v>
          </cell>
          <cell r="F4394">
            <v>43808</v>
          </cell>
        </row>
        <row r="4395">
          <cell r="A4395" t="str">
            <v>3016134900AE52320000</v>
          </cell>
          <cell r="B4395" t="str">
            <v>PROSHARES SHORT S&amp;P 500</v>
          </cell>
          <cell r="C4395" t="str">
            <v>ACCRUED LICENSING</v>
          </cell>
          <cell r="D4395">
            <v>-1476.6</v>
          </cell>
          <cell r="E4395">
            <v>43616</v>
          </cell>
          <cell r="F4395">
            <v>43808</v>
          </cell>
        </row>
        <row r="4396">
          <cell r="A4396" t="str">
            <v>3016134900AE53060000</v>
          </cell>
          <cell r="B4396" t="str">
            <v>PROSHARES SHORT S&amp;P 500</v>
          </cell>
          <cell r="C4396" t="str">
            <v>ACCRUED CCO EXPENSE</v>
          </cell>
          <cell r="D4396">
            <v>14949.81</v>
          </cell>
          <cell r="E4396">
            <v>43616</v>
          </cell>
          <cell r="F4396">
            <v>43808</v>
          </cell>
        </row>
        <row r="4397">
          <cell r="A4397" t="str">
            <v>3016134900AE60100000</v>
          </cell>
          <cell r="B4397" t="str">
            <v>PROSHARES SHORT S&amp;P 500</v>
          </cell>
          <cell r="C4397" t="str">
            <v>ACCRUED REGULATORY</v>
          </cell>
          <cell r="D4397">
            <v>7941.73</v>
          </cell>
          <cell r="E4397">
            <v>43616</v>
          </cell>
          <cell r="F4397">
            <v>43808</v>
          </cell>
        </row>
        <row r="4398">
          <cell r="A4398" t="str">
            <v>3016134900AE76010000</v>
          </cell>
          <cell r="B4398" t="str">
            <v>PROSHARES SHORT S&amp;P 500</v>
          </cell>
          <cell r="C4398" t="str">
            <v>ACCRUED TAX EXPENSE</v>
          </cell>
          <cell r="D4398">
            <v>2371.9699999999998</v>
          </cell>
          <cell r="E4398">
            <v>43616</v>
          </cell>
          <cell r="F4398">
            <v>43808</v>
          </cell>
        </row>
        <row r="4399">
          <cell r="A4399" t="str">
            <v>3016134900AE84230000</v>
          </cell>
          <cell r="B4399" t="str">
            <v>PROSHARES SHORT S&amp;P 500</v>
          </cell>
          <cell r="C4399" t="str">
            <v>ACCRUED LEGAL FEES OOP</v>
          </cell>
          <cell r="D4399">
            <v>-80.27</v>
          </cell>
          <cell r="E4399">
            <v>43616</v>
          </cell>
          <cell r="F4399">
            <v>43808</v>
          </cell>
        </row>
        <row r="4400">
          <cell r="A4400" t="str">
            <v>3016134900AE84240000</v>
          </cell>
          <cell r="B4400" t="str">
            <v>PROSHARES SHORT S&amp;P 500</v>
          </cell>
          <cell r="C4400" t="str">
            <v>ACCRUED PROFESSIONAL FEES OOP</v>
          </cell>
          <cell r="D4400">
            <v>-77.150000000000006</v>
          </cell>
          <cell r="E4400">
            <v>43616</v>
          </cell>
          <cell r="F4400">
            <v>43808</v>
          </cell>
        </row>
        <row r="4401">
          <cell r="A4401" t="str">
            <v>30161349002150</v>
          </cell>
          <cell r="B4401" t="str">
            <v>PROSHARES SHORT S&amp;P 500</v>
          </cell>
          <cell r="C4401" t="str">
            <v>SUBTOTAL</v>
          </cell>
          <cell r="D4401">
            <v>1984658.78</v>
          </cell>
          <cell r="E4401">
            <v>43616</v>
          </cell>
          <cell r="F4401">
            <v>43808</v>
          </cell>
        </row>
        <row r="4402">
          <cell r="A4402" t="str">
            <v>30161349002550</v>
          </cell>
          <cell r="B4402" t="str">
            <v>PROSHARES SHORT S&amp;P 500</v>
          </cell>
          <cell r="C4402" t="str">
            <v>TOTAL LIABILITIES</v>
          </cell>
          <cell r="D4402">
            <v>39686729.890000001</v>
          </cell>
          <cell r="E4402">
            <v>43616</v>
          </cell>
          <cell r="F4402">
            <v>43808</v>
          </cell>
        </row>
        <row r="4403">
          <cell r="A4403" t="str">
            <v>30161349002600</v>
          </cell>
          <cell r="B4403" t="str">
            <v>PROSHARES SHORT S&amp;P 500</v>
          </cell>
          <cell r="C4403" t="str">
            <v>TOTAL NET ASSETS AT MARKET</v>
          </cell>
          <cell r="D4403">
            <v>1914669668.3099999</v>
          </cell>
          <cell r="E4403">
            <v>43616</v>
          </cell>
          <cell r="F4403">
            <v>43808</v>
          </cell>
        </row>
        <row r="4404">
          <cell r="A4404" t="str">
            <v>30161349002650</v>
          </cell>
          <cell r="B4404" t="str">
            <v>PROSHARES SHORT S&amp;P 500</v>
          </cell>
          <cell r="C4404" t="str">
            <v>FUND SHARES OUTSTANDING</v>
          </cell>
          <cell r="D4404">
            <v>77205826</v>
          </cell>
          <cell r="E4404">
            <v>43616</v>
          </cell>
          <cell r="F4404">
            <v>43808</v>
          </cell>
        </row>
        <row r="4405">
          <cell r="A4405" t="str">
            <v>30161349002700</v>
          </cell>
          <cell r="B4405" t="str">
            <v>PROSHARES SHORT S&amp;P 500</v>
          </cell>
          <cell r="C4405" t="str">
            <v>NET ASSET VALUE</v>
          </cell>
          <cell r="D4405">
            <v>24.79955</v>
          </cell>
          <cell r="E4405">
            <v>43616</v>
          </cell>
          <cell r="F4405">
            <v>43808</v>
          </cell>
        </row>
        <row r="4406">
          <cell r="A4406" t="str">
            <v>30161349002750</v>
          </cell>
          <cell r="B4406" t="str">
            <v>PROSHARES SHORT S&amp;P 500</v>
          </cell>
          <cell r="C4406" t="str">
            <v>NET ASSET VALUE (ROUNDED)</v>
          </cell>
          <cell r="D4406">
            <v>24.8</v>
          </cell>
          <cell r="E4406">
            <v>43616</v>
          </cell>
          <cell r="F4406">
            <v>43808</v>
          </cell>
        </row>
        <row r="4407">
          <cell r="A4407" t="str">
            <v>30161349002800</v>
          </cell>
          <cell r="B4407" t="str">
            <v>PROSHARES SHORT S&amp;P 500</v>
          </cell>
          <cell r="C4407" t="str">
            <v>SUBSCRIPTIONS</v>
          </cell>
          <cell r="D4407">
            <v>22748692085.299999</v>
          </cell>
          <cell r="E4407">
            <v>43616</v>
          </cell>
          <cell r="F4407">
            <v>43808</v>
          </cell>
        </row>
        <row r="4408">
          <cell r="A4408" t="str">
            <v>30161349002950</v>
          </cell>
          <cell r="B4408" t="str">
            <v>PROSHARES SHORT S&amp;P 500</v>
          </cell>
          <cell r="C4408" t="str">
            <v>REDEMPTIONS</v>
          </cell>
          <cell r="D4408">
            <v>-17917293754.540001</v>
          </cell>
          <cell r="E4408">
            <v>43616</v>
          </cell>
          <cell r="F4408">
            <v>43808</v>
          </cell>
        </row>
        <row r="4409">
          <cell r="A4409" t="str">
            <v>30161349003100</v>
          </cell>
          <cell r="B4409" t="str">
            <v>PROSHARES SHORT S&amp;P 500</v>
          </cell>
          <cell r="C4409" t="str">
            <v>SUBTOTAL</v>
          </cell>
          <cell r="D4409">
            <v>4831398330.7600002</v>
          </cell>
          <cell r="E4409">
            <v>43616</v>
          </cell>
          <cell r="F4409">
            <v>43808</v>
          </cell>
        </row>
        <row r="4410">
          <cell r="A4410" t="str">
            <v>30161349003150</v>
          </cell>
          <cell r="B4410" t="str">
            <v>PROSHARES SHORT S&amp;P 500</v>
          </cell>
          <cell r="C4410" t="str">
            <v>UNDISTRIBUTED GAIN/LOSS PRIOR</v>
          </cell>
          <cell r="D4410">
            <v>-2955999897.2399998</v>
          </cell>
          <cell r="E4410">
            <v>43616</v>
          </cell>
          <cell r="F4410">
            <v>43808</v>
          </cell>
        </row>
        <row r="4411">
          <cell r="A4411" t="str">
            <v>30161349003200</v>
          </cell>
          <cell r="B4411" t="str">
            <v>PROSHARES SHORT S&amp;P 500</v>
          </cell>
          <cell r="C4411" t="str">
            <v>ADJ TO BEG BAL (GAIN/LOSS)</v>
          </cell>
          <cell r="D4411">
            <v>396002468</v>
          </cell>
          <cell r="E4411">
            <v>43616</v>
          </cell>
          <cell r="F4411">
            <v>43808</v>
          </cell>
        </row>
        <row r="4412">
          <cell r="A4412" t="str">
            <v>30161349003250</v>
          </cell>
          <cell r="B4412" t="str">
            <v>PROSHARES SHORT S&amp;P 500</v>
          </cell>
          <cell r="C4412" t="str">
            <v>ADJUSTED UND GAIN/LOSS PRIOR</v>
          </cell>
          <cell r="D4412">
            <v>-2559997429.2399998</v>
          </cell>
          <cell r="E4412">
            <v>43616</v>
          </cell>
          <cell r="F4412">
            <v>43808</v>
          </cell>
        </row>
        <row r="4413">
          <cell r="A4413" t="str">
            <v>30161349003350</v>
          </cell>
          <cell r="B4413" t="str">
            <v>PROSHARES SHORT S&amp;P 500</v>
          </cell>
          <cell r="C4413" t="str">
            <v>UNDISTRIBUTED INCOME PRIOR</v>
          </cell>
          <cell r="D4413">
            <v>6906792.1900000004</v>
          </cell>
          <cell r="E4413">
            <v>43616</v>
          </cell>
          <cell r="F4413">
            <v>43808</v>
          </cell>
        </row>
        <row r="4414">
          <cell r="A4414" t="str">
            <v>30161349003400</v>
          </cell>
          <cell r="B4414" t="str">
            <v>PROSHARES SHORT S&amp;P 500</v>
          </cell>
          <cell r="C4414" t="str">
            <v>ADJ TO BEG BAL (INCOME)</v>
          </cell>
          <cell r="D4414">
            <v>7981.84</v>
          </cell>
          <cell r="E4414">
            <v>43616</v>
          </cell>
          <cell r="F4414">
            <v>43808</v>
          </cell>
        </row>
        <row r="4415">
          <cell r="A4415" t="str">
            <v>30161349003450</v>
          </cell>
          <cell r="B4415" t="str">
            <v>PROSHARES SHORT S&amp;P 500</v>
          </cell>
          <cell r="C4415" t="str">
            <v>ADJUSTED UND INCOME PRIOR</v>
          </cell>
          <cell r="D4415">
            <v>6914774.0300000003</v>
          </cell>
          <cell r="E4415">
            <v>43616</v>
          </cell>
          <cell r="F4415">
            <v>43808</v>
          </cell>
        </row>
        <row r="4416">
          <cell r="A4416" t="str">
            <v>30161349003500</v>
          </cell>
          <cell r="B4416" t="str">
            <v>PROSHARES SHORT S&amp;P 500</v>
          </cell>
          <cell r="C4416" t="str">
            <v>DISTRIBUTED INCOME</v>
          </cell>
          <cell r="D4416">
            <v>-16282702.42</v>
          </cell>
          <cell r="E4416">
            <v>43616</v>
          </cell>
          <cell r="F4416">
            <v>43808</v>
          </cell>
        </row>
        <row r="4417">
          <cell r="A4417" t="str">
            <v>30161349003600</v>
          </cell>
          <cell r="B4417" t="str">
            <v>PROSHARES SHORT S&amp;P 500</v>
          </cell>
          <cell r="C4417" t="str">
            <v>TOTAL CAPITAL</v>
          </cell>
          <cell r="D4417">
            <v>2262032973.1300001</v>
          </cell>
          <cell r="E4417">
            <v>43616</v>
          </cell>
          <cell r="F4417">
            <v>43808</v>
          </cell>
        </row>
        <row r="4418">
          <cell r="A4418" t="str">
            <v>3016134900I9070</v>
          </cell>
          <cell r="B4418" t="str">
            <v>PROSHARES SHORT S&amp;P 500</v>
          </cell>
          <cell r="C4418" t="str">
            <v>INTEREST INCOME - OTHER</v>
          </cell>
          <cell r="D4418">
            <v>5239185.1500000004</v>
          </cell>
          <cell r="E4418">
            <v>43616</v>
          </cell>
          <cell r="F4418">
            <v>43808</v>
          </cell>
        </row>
        <row r="4419">
          <cell r="A4419" t="str">
            <v>3016134900I9071</v>
          </cell>
          <cell r="B4419" t="str">
            <v>PROSHARES SHORT S&amp;P 500</v>
          </cell>
          <cell r="C4419" t="str">
            <v>INTEREST INCOME ON CURRENCY</v>
          </cell>
          <cell r="D4419">
            <v>58902.080000000002</v>
          </cell>
          <cell r="E4419">
            <v>43616</v>
          </cell>
          <cell r="F4419">
            <v>43808</v>
          </cell>
        </row>
        <row r="4420">
          <cell r="A4420" t="str">
            <v>30161349003650</v>
          </cell>
          <cell r="B4420" t="str">
            <v>PROSHARES SHORT S&amp;P 500</v>
          </cell>
          <cell r="C4420" t="str">
            <v>SUBTOTAL</v>
          </cell>
          <cell r="D4420">
            <v>5298087.2300000004</v>
          </cell>
          <cell r="E4420">
            <v>43616</v>
          </cell>
          <cell r="F4420">
            <v>43808</v>
          </cell>
        </row>
        <row r="4421">
          <cell r="A4421" t="str">
            <v>30161349003750</v>
          </cell>
          <cell r="B4421" t="str">
            <v>PROSHARES SHORT S&amp;P 500</v>
          </cell>
          <cell r="C4421" t="str">
            <v>ACCRETION OF MARKET DISCOUNT</v>
          </cell>
          <cell r="D4421">
            <v>18385119.48</v>
          </cell>
          <cell r="E4421">
            <v>43616</v>
          </cell>
          <cell r="F4421">
            <v>43808</v>
          </cell>
        </row>
        <row r="4422">
          <cell r="A4422" t="str">
            <v>30161349003900</v>
          </cell>
          <cell r="B4422" t="str">
            <v>PROSHARES SHORT S&amp;P 500</v>
          </cell>
          <cell r="C4422" t="str">
            <v>SUBTOTAL</v>
          </cell>
          <cell r="D4422">
            <v>18385119.48</v>
          </cell>
          <cell r="E4422">
            <v>43616</v>
          </cell>
          <cell r="F4422">
            <v>43808</v>
          </cell>
        </row>
        <row r="4423">
          <cell r="A4423" t="str">
            <v>30161349004000</v>
          </cell>
          <cell r="B4423" t="str">
            <v>PROSHARES SHORT S&amp;P 500</v>
          </cell>
          <cell r="C4423" t="str">
            <v>TOTAL INCOME</v>
          </cell>
          <cell r="D4423">
            <v>23683206.710000001</v>
          </cell>
          <cell r="E4423">
            <v>43616</v>
          </cell>
          <cell r="F4423">
            <v>43808</v>
          </cell>
        </row>
        <row r="4424">
          <cell r="A4424" t="str">
            <v>3016134900E50030000</v>
          </cell>
          <cell r="B4424" t="str">
            <v>PROSHARES SHORT S&amp;P 500</v>
          </cell>
          <cell r="C4424" t="str">
            <v>ADMINISTRATION FEE</v>
          </cell>
          <cell r="D4424">
            <v>-114767.21</v>
          </cell>
          <cell r="E4424">
            <v>43616</v>
          </cell>
          <cell r="F4424">
            <v>43808</v>
          </cell>
        </row>
        <row r="4425">
          <cell r="A4425" t="str">
            <v>3016134900E50040000</v>
          </cell>
          <cell r="B4425" t="str">
            <v>PROSHARES SHORT S&amp;P 500</v>
          </cell>
          <cell r="C4425" t="str">
            <v>ADMINISTRATION OUT OF POCKET</v>
          </cell>
          <cell r="D4425">
            <v>-3681.95</v>
          </cell>
          <cell r="E4425">
            <v>43616</v>
          </cell>
          <cell r="F4425">
            <v>43808</v>
          </cell>
        </row>
        <row r="4426">
          <cell r="A4426" t="str">
            <v>3016134900E50110000</v>
          </cell>
          <cell r="B4426" t="str">
            <v>PROSHARES SHORT S&amp;P 500</v>
          </cell>
          <cell r="C4426" t="str">
            <v>SUB-ADVISORY FEE</v>
          </cell>
          <cell r="D4426">
            <v>-1021657.37</v>
          </cell>
          <cell r="E4426">
            <v>43616</v>
          </cell>
          <cell r="F4426">
            <v>43808</v>
          </cell>
        </row>
        <row r="4427">
          <cell r="A4427" t="str">
            <v>3016134900E50150000</v>
          </cell>
          <cell r="B4427" t="str">
            <v>PROSHARES SHORT S&amp;P 500</v>
          </cell>
          <cell r="C4427" t="str">
            <v>AUDIT FEE</v>
          </cell>
          <cell r="D4427">
            <v>-16188.52</v>
          </cell>
          <cell r="E4427">
            <v>43616</v>
          </cell>
          <cell r="F4427">
            <v>43808</v>
          </cell>
        </row>
        <row r="4428">
          <cell r="A4428" t="str">
            <v>3016134900E50300000</v>
          </cell>
          <cell r="B4428" t="str">
            <v>PROSHARES SHORT S&amp;P 500</v>
          </cell>
          <cell r="C4428" t="str">
            <v>PROFESSIONAL FEES</v>
          </cell>
          <cell r="D4428">
            <v>-5592.12</v>
          </cell>
          <cell r="E4428">
            <v>43616</v>
          </cell>
          <cell r="F4428">
            <v>43808</v>
          </cell>
        </row>
        <row r="4429">
          <cell r="A4429" t="str">
            <v>3016134900E50650000</v>
          </cell>
          <cell r="B4429" t="str">
            <v>PROSHARES SHORT S&amp;P 500</v>
          </cell>
          <cell r="C4429" t="str">
            <v>CUSTODY FEE</v>
          </cell>
          <cell r="D4429">
            <v>-49984.45</v>
          </cell>
          <cell r="E4429">
            <v>43616</v>
          </cell>
          <cell r="F4429">
            <v>43808</v>
          </cell>
        </row>
        <row r="4430">
          <cell r="A4430" t="str">
            <v>3016134900E50700000</v>
          </cell>
          <cell r="B4430" t="str">
            <v>PROSHARES SHORT S&amp;P 500</v>
          </cell>
          <cell r="C4430" t="str">
            <v>DIRECTORS/TRUSTEE FEE</v>
          </cell>
          <cell r="D4430">
            <v>-22502.560000000001</v>
          </cell>
          <cell r="E4430">
            <v>43616</v>
          </cell>
          <cell r="F4430">
            <v>43808</v>
          </cell>
        </row>
        <row r="4431">
          <cell r="A4431" t="str">
            <v>3016134900E50810000</v>
          </cell>
          <cell r="B4431" t="str">
            <v>PROSHARES SHORT S&amp;P 500</v>
          </cell>
          <cell r="C4431" t="str">
            <v>MANAGEMENT FEES (VARIABLE)</v>
          </cell>
          <cell r="D4431">
            <v>-7662485.96</v>
          </cell>
          <cell r="E4431">
            <v>43616</v>
          </cell>
          <cell r="F4431">
            <v>43808</v>
          </cell>
        </row>
        <row r="4432">
          <cell r="A4432" t="str">
            <v>3016134900E50850000</v>
          </cell>
          <cell r="B4432" t="str">
            <v>PROSHARES SHORT S&amp;P 500</v>
          </cell>
          <cell r="C4432" t="str">
            <v>INSURANCE FEE</v>
          </cell>
          <cell r="D4432">
            <v>-13739.52</v>
          </cell>
          <cell r="E4432">
            <v>43616</v>
          </cell>
          <cell r="F4432">
            <v>43808</v>
          </cell>
        </row>
        <row r="4433">
          <cell r="A4433" t="str">
            <v>3016134900E50900000</v>
          </cell>
          <cell r="B4433" t="str">
            <v>PROSHARES SHORT S&amp;P 500</v>
          </cell>
          <cell r="C4433" t="str">
            <v>LEGAL FEE</v>
          </cell>
          <cell r="D4433">
            <v>-14788.55</v>
          </cell>
          <cell r="E4433">
            <v>43616</v>
          </cell>
          <cell r="F4433">
            <v>43808</v>
          </cell>
        </row>
        <row r="4434">
          <cell r="A4434" t="str">
            <v>3016134900E50950000</v>
          </cell>
          <cell r="B4434" t="str">
            <v>PROSHARES SHORT S&amp;P 500</v>
          </cell>
          <cell r="C4434" t="str">
            <v>MISCELLANEOUS FEE</v>
          </cell>
          <cell r="D4434">
            <v>-2777.71</v>
          </cell>
          <cell r="E4434">
            <v>43616</v>
          </cell>
          <cell r="F4434">
            <v>43808</v>
          </cell>
        </row>
        <row r="4435">
          <cell r="A4435" t="str">
            <v>3016134900E51520000</v>
          </cell>
          <cell r="B4435" t="str">
            <v>PROSHARES SHORT S&amp;P 500</v>
          </cell>
          <cell r="C4435" t="str">
            <v>LISTING EXPENSE</v>
          </cell>
          <cell r="D4435">
            <v>-7282.56</v>
          </cell>
          <cell r="E4435">
            <v>43616</v>
          </cell>
          <cell r="F4435">
            <v>43808</v>
          </cell>
        </row>
        <row r="4436">
          <cell r="A4436" t="str">
            <v>3016134900E51600000</v>
          </cell>
          <cell r="B4436" t="str">
            <v>PROSHARES SHORT S&amp;P 500</v>
          </cell>
          <cell r="C4436" t="str">
            <v>SHAREHOLDER REPORTING FEE</v>
          </cell>
          <cell r="D4436">
            <v>-58850.91</v>
          </cell>
          <cell r="E4436">
            <v>43616</v>
          </cell>
          <cell r="F4436">
            <v>43808</v>
          </cell>
        </row>
        <row r="4437">
          <cell r="A4437" t="str">
            <v>3016134900E52310000</v>
          </cell>
          <cell r="B4437" t="str">
            <v>PROSHARES SHORT S&amp;P 500</v>
          </cell>
          <cell r="C4437" t="str">
            <v>TREASURER SERVICES</v>
          </cell>
          <cell r="D4437">
            <v>-4954.17</v>
          </cell>
          <cell r="E4437">
            <v>43616</v>
          </cell>
          <cell r="F4437">
            <v>43808</v>
          </cell>
        </row>
        <row r="4438">
          <cell r="A4438" t="str">
            <v>3016134900E52320000</v>
          </cell>
          <cell r="B4438" t="str">
            <v>PROSHARES SHORT S&amp;P 500</v>
          </cell>
          <cell r="C4438" t="str">
            <v>LICENSING</v>
          </cell>
          <cell r="D4438">
            <v>-1311.36</v>
          </cell>
          <cell r="E4438">
            <v>43616</v>
          </cell>
          <cell r="F4438">
            <v>43808</v>
          </cell>
        </row>
        <row r="4439">
          <cell r="A4439" t="str">
            <v>3016134900E53060000</v>
          </cell>
          <cell r="B4439" t="str">
            <v>PROSHARES SHORT S&amp;P 500</v>
          </cell>
          <cell r="C4439" t="str">
            <v>CCO EXPENSE</v>
          </cell>
          <cell r="D4439">
            <v>-9683.85</v>
          </cell>
          <cell r="E4439">
            <v>43616</v>
          </cell>
          <cell r="F4439">
            <v>43808</v>
          </cell>
        </row>
        <row r="4440">
          <cell r="A4440" t="str">
            <v>3016134900E60100000</v>
          </cell>
          <cell r="B4440" t="str">
            <v>PROSHARES SHORT S&amp;P 500</v>
          </cell>
          <cell r="C4440" t="str">
            <v>REGULATORY</v>
          </cell>
          <cell r="D4440">
            <v>-20350.95</v>
          </cell>
          <cell r="E4440">
            <v>43616</v>
          </cell>
          <cell r="F4440">
            <v>43808</v>
          </cell>
        </row>
        <row r="4441">
          <cell r="A4441" t="str">
            <v>3016134900E69130000</v>
          </cell>
          <cell r="B4441" t="str">
            <v>PROSHARES SHORT S&amp;P 500</v>
          </cell>
          <cell r="C4441" t="str">
            <v>OTHER EXPENSE</v>
          </cell>
          <cell r="D4441">
            <v>-6169.67</v>
          </cell>
          <cell r="E4441">
            <v>43616</v>
          </cell>
          <cell r="F4441">
            <v>43808</v>
          </cell>
        </row>
        <row r="4442">
          <cell r="A4442" t="str">
            <v>3016134900E76010000</v>
          </cell>
          <cell r="B4442" t="str">
            <v>PROSHARES SHORT S&amp;P 500</v>
          </cell>
          <cell r="C4442" t="str">
            <v>TAX EXPENSE</v>
          </cell>
          <cell r="D4442">
            <v>-2820.08</v>
          </cell>
          <cell r="E4442">
            <v>43616</v>
          </cell>
          <cell r="F4442">
            <v>43808</v>
          </cell>
        </row>
        <row r="4443">
          <cell r="A4443" t="str">
            <v>3016134900E84230000</v>
          </cell>
          <cell r="B4443" t="str">
            <v>PROSHARES SHORT S&amp;P 500</v>
          </cell>
          <cell r="C4443" t="str">
            <v>LEGAL FEES OOP</v>
          </cell>
          <cell r="D4443">
            <v>-51.52</v>
          </cell>
          <cell r="E4443">
            <v>43616</v>
          </cell>
          <cell r="F4443">
            <v>43808</v>
          </cell>
        </row>
        <row r="4444">
          <cell r="A4444" t="str">
            <v>3016134900E84240000</v>
          </cell>
          <cell r="B4444" t="str">
            <v>PROSHARES SHORT S&amp;P 500</v>
          </cell>
          <cell r="C4444" t="str">
            <v>PROFESSIONAL FEES OOP</v>
          </cell>
          <cell r="D4444">
            <v>-37.619999999999997</v>
          </cell>
          <cell r="E4444">
            <v>43616</v>
          </cell>
          <cell r="F4444">
            <v>43808</v>
          </cell>
        </row>
        <row r="4445">
          <cell r="A4445" t="str">
            <v>30161349004060</v>
          </cell>
          <cell r="B4445" t="str">
            <v>PROSHARES SHORT S&amp;P 500</v>
          </cell>
          <cell r="C4445" t="str">
            <v>TOTAL EXPENSES</v>
          </cell>
          <cell r="D4445">
            <v>-9039678.6099999994</v>
          </cell>
          <cell r="E4445">
            <v>43616</v>
          </cell>
          <cell r="F4445">
            <v>43808</v>
          </cell>
        </row>
        <row r="4446">
          <cell r="A4446" t="str">
            <v>30161349004100</v>
          </cell>
          <cell r="B4446" t="str">
            <v>PROSHARES SHORT S&amp;P 500</v>
          </cell>
          <cell r="C4446" t="str">
            <v>TOTAL NET INCOME</v>
          </cell>
          <cell r="D4446">
            <v>14643528.1</v>
          </cell>
          <cell r="E4446">
            <v>43616</v>
          </cell>
          <cell r="F4446">
            <v>43808</v>
          </cell>
        </row>
        <row r="4447">
          <cell r="A4447" t="str">
            <v>30161349004150</v>
          </cell>
          <cell r="B4447" t="str">
            <v>PROSHARES SHORT S&amp;P 500</v>
          </cell>
          <cell r="C4447" t="str">
            <v>INVESTMENT SHORT SHORT GAIN</v>
          </cell>
          <cell r="D4447">
            <v>7629993.7400000002</v>
          </cell>
          <cell r="E4447">
            <v>43616</v>
          </cell>
          <cell r="F4447">
            <v>43808</v>
          </cell>
        </row>
        <row r="4448">
          <cell r="A4448" t="str">
            <v>30161349004250</v>
          </cell>
          <cell r="B4448" t="str">
            <v>PROSHARES SHORT S&amp;P 500</v>
          </cell>
          <cell r="C4448" t="str">
            <v>INVESTMENT SHORT TERM LOSS</v>
          </cell>
          <cell r="D4448">
            <v>-233355096.93000001</v>
          </cell>
          <cell r="E4448">
            <v>43616</v>
          </cell>
          <cell r="F4448">
            <v>43808</v>
          </cell>
        </row>
        <row r="4449">
          <cell r="A4449" t="str">
            <v>30161349004450</v>
          </cell>
          <cell r="B4449" t="str">
            <v>PROSHARES SHORT S&amp;P 500</v>
          </cell>
          <cell r="C4449" t="str">
            <v>SUBTOTAL</v>
          </cell>
          <cell r="D4449">
            <v>-225725103.19</v>
          </cell>
          <cell r="E4449">
            <v>43616</v>
          </cell>
          <cell r="F4449">
            <v>43808</v>
          </cell>
        </row>
        <row r="4450">
          <cell r="A4450" t="str">
            <v>30161349004800</v>
          </cell>
          <cell r="B4450" t="str">
            <v>PROSHARES SHORT S&amp;P 500</v>
          </cell>
          <cell r="C4450" t="str">
            <v>FUTURES SHORT SHORT GAIN</v>
          </cell>
          <cell r="D4450">
            <v>910059.37</v>
          </cell>
          <cell r="E4450">
            <v>43616</v>
          </cell>
          <cell r="F4450">
            <v>43808</v>
          </cell>
        </row>
        <row r="4451">
          <cell r="A4451" t="str">
            <v>30161349004900</v>
          </cell>
          <cell r="B4451" t="str">
            <v>PROSHARES SHORT S&amp;P 500</v>
          </cell>
          <cell r="C4451" t="str">
            <v>FUTURES SHORT TERM LOSS</v>
          </cell>
          <cell r="D4451">
            <v>-10888100.380000001</v>
          </cell>
          <cell r="E4451">
            <v>43616</v>
          </cell>
          <cell r="F4451">
            <v>43808</v>
          </cell>
        </row>
        <row r="4452">
          <cell r="A4452" t="str">
            <v>30161349005050</v>
          </cell>
          <cell r="B4452" t="str">
            <v>PROSHARES SHORT S&amp;P 500</v>
          </cell>
          <cell r="C4452" t="str">
            <v>SUBTOTAL</v>
          </cell>
          <cell r="D4452">
            <v>-9978041.0099999998</v>
          </cell>
          <cell r="E4452">
            <v>43616</v>
          </cell>
          <cell r="F4452">
            <v>43808</v>
          </cell>
        </row>
        <row r="4453">
          <cell r="A4453" t="str">
            <v>30161349005400</v>
          </cell>
          <cell r="B4453" t="str">
            <v>PROSHARES SHORT S&amp;P 500</v>
          </cell>
          <cell r="C4453" t="str">
            <v>TOTAL GAIN/LOSS</v>
          </cell>
          <cell r="D4453">
            <v>-235703144.19999999</v>
          </cell>
          <cell r="E4453">
            <v>43616</v>
          </cell>
          <cell r="F4453">
            <v>43808</v>
          </cell>
        </row>
        <row r="4454">
          <cell r="A4454" t="str">
            <v>30161349005450</v>
          </cell>
          <cell r="B4454" t="str">
            <v>PROSHARES SHORT S&amp;P 500</v>
          </cell>
          <cell r="C4454" t="str">
            <v>INVESTMENTS</v>
          </cell>
          <cell r="D4454">
            <v>-125054670.02</v>
          </cell>
          <cell r="E4454">
            <v>43616</v>
          </cell>
          <cell r="F4454">
            <v>43808</v>
          </cell>
        </row>
        <row r="4455">
          <cell r="A4455" t="str">
            <v>30161349005550</v>
          </cell>
          <cell r="B4455" t="str">
            <v>PROSHARES SHORT S&amp;P 500</v>
          </cell>
          <cell r="C4455" t="str">
            <v>FUTURES</v>
          </cell>
          <cell r="D4455">
            <v>-1249018.7</v>
          </cell>
          <cell r="E4455">
            <v>43616</v>
          </cell>
          <cell r="F4455">
            <v>43808</v>
          </cell>
        </row>
        <row r="4456">
          <cell r="A4456" t="str">
            <v>30161349005650</v>
          </cell>
          <cell r="B4456" t="str">
            <v>PROSHARES SHORT S&amp;P 500</v>
          </cell>
          <cell r="C4456" t="str">
            <v>TOTAL UNREALIZED GAIN/LOSS - INVESTMENTS</v>
          </cell>
          <cell r="D4456">
            <v>-126303688.72</v>
          </cell>
          <cell r="E4456">
            <v>43616</v>
          </cell>
          <cell r="F4456">
            <v>43808</v>
          </cell>
        </row>
        <row r="4457">
          <cell r="A4457" t="str">
            <v>30161349006000</v>
          </cell>
          <cell r="B4457" t="str">
            <v>PROSHARES SHORT S&amp;P 500</v>
          </cell>
          <cell r="C4457" t="str">
            <v>TOTAL EQUITY</v>
          </cell>
          <cell r="D4457">
            <v>1914669668.3099999</v>
          </cell>
          <cell r="E4457">
            <v>43616</v>
          </cell>
          <cell r="F4457">
            <v>43808</v>
          </cell>
        </row>
        <row r="4458">
          <cell r="A4458" t="str">
            <v>30161349006050</v>
          </cell>
          <cell r="B4458" t="str">
            <v>PROSHARES SHORT S&amp;P 500</v>
          </cell>
          <cell r="C4458" t="str">
            <v>BALANCE</v>
          </cell>
          <cell r="D4458">
            <v>0</v>
          </cell>
          <cell r="E4458">
            <v>43616</v>
          </cell>
          <cell r="F4458">
            <v>43808</v>
          </cell>
        </row>
        <row r="4459">
          <cell r="A4459" t="str">
            <v>3016135100S3000</v>
          </cell>
          <cell r="B4459" t="str">
            <v>PROSHARES SHORT MIDCAP400</v>
          </cell>
          <cell r="C4459" t="str">
            <v>DERIVATIVES</v>
          </cell>
          <cell r="D4459">
            <v>-917365.56</v>
          </cell>
          <cell r="E4459">
            <v>43616</v>
          </cell>
          <cell r="F4459">
            <v>43808</v>
          </cell>
        </row>
        <row r="4460">
          <cell r="A4460" t="str">
            <v>3016135100S4000</v>
          </cell>
          <cell r="B4460" t="str">
            <v>PROSHARES SHORT MIDCAP400</v>
          </cell>
          <cell r="C4460" t="str">
            <v>CASH EQUIVALENTS</v>
          </cell>
          <cell r="D4460">
            <v>11019202.73</v>
          </cell>
          <cell r="E4460">
            <v>43616</v>
          </cell>
          <cell r="F4460">
            <v>43808</v>
          </cell>
        </row>
        <row r="4461">
          <cell r="A4461" t="str">
            <v>30161351001000</v>
          </cell>
          <cell r="B4461" t="str">
            <v>PROSHARES SHORT MIDCAP400</v>
          </cell>
          <cell r="C4461" t="str">
            <v>TOTAL INVESTMENTS</v>
          </cell>
          <cell r="D4461">
            <v>10101837.17</v>
          </cell>
          <cell r="E4461">
            <v>43616</v>
          </cell>
          <cell r="F4461">
            <v>43808</v>
          </cell>
        </row>
        <row r="4462">
          <cell r="A4462" t="str">
            <v>30161351001050</v>
          </cell>
          <cell r="B4462" t="str">
            <v>PROSHARES SHORT MIDCAP400</v>
          </cell>
          <cell r="C4462" t="str">
            <v>CASH</v>
          </cell>
          <cell r="D4462">
            <v>875903.51</v>
          </cell>
          <cell r="E4462">
            <v>43616</v>
          </cell>
          <cell r="F4462">
            <v>43808</v>
          </cell>
        </row>
        <row r="4463">
          <cell r="A4463" t="str">
            <v>30161351001100</v>
          </cell>
          <cell r="B4463" t="str">
            <v>PROSHARES SHORT MIDCAP400</v>
          </cell>
          <cell r="C4463" t="str">
            <v>FOREIGN CURRENCY HOLDINGS</v>
          </cell>
          <cell r="D4463">
            <v>32077</v>
          </cell>
          <cell r="E4463">
            <v>43616</v>
          </cell>
          <cell r="F4463">
            <v>43808</v>
          </cell>
        </row>
        <row r="4464">
          <cell r="A4464" t="str">
            <v>3016135100AI9070</v>
          </cell>
          <cell r="B4464" t="str">
            <v>PROSHARES SHORT MIDCAP400</v>
          </cell>
          <cell r="C4464" t="str">
            <v>ACCRUED INTEREST INCOME - OTHER</v>
          </cell>
          <cell r="D4464">
            <v>449.86</v>
          </cell>
          <cell r="E4464">
            <v>43616</v>
          </cell>
          <cell r="F4464">
            <v>43808</v>
          </cell>
        </row>
        <row r="4465">
          <cell r="A4465" t="str">
            <v>30161351001200</v>
          </cell>
          <cell r="B4465" t="str">
            <v>PROSHARES SHORT MIDCAP400</v>
          </cell>
          <cell r="C4465" t="str">
            <v>SUBTOTAL</v>
          </cell>
          <cell r="D4465">
            <v>449.86</v>
          </cell>
          <cell r="E4465">
            <v>43616</v>
          </cell>
          <cell r="F4465">
            <v>43808</v>
          </cell>
        </row>
        <row r="4466">
          <cell r="A4466" t="str">
            <v>3016135100PD9120</v>
          </cell>
          <cell r="B4466" t="str">
            <v>PROSHARES SHORT MIDCAP400</v>
          </cell>
          <cell r="C4466" t="str">
            <v>PAST DUE INCOME FROM SWAPS</v>
          </cell>
          <cell r="D4466">
            <v>4732.0200000000004</v>
          </cell>
          <cell r="E4466">
            <v>43616</v>
          </cell>
          <cell r="F4466">
            <v>43808</v>
          </cell>
        </row>
        <row r="4467">
          <cell r="A4467" t="str">
            <v>30161351001500</v>
          </cell>
          <cell r="B4467" t="str">
            <v>PROSHARES SHORT MIDCAP400</v>
          </cell>
          <cell r="C4467" t="str">
            <v>SUBTOTAL</v>
          </cell>
          <cell r="D4467">
            <v>4732.0200000000004</v>
          </cell>
          <cell r="E4467">
            <v>43616</v>
          </cell>
          <cell r="F4467">
            <v>43808</v>
          </cell>
        </row>
        <row r="4468">
          <cell r="A4468" t="str">
            <v>3016135100P52300000</v>
          </cell>
          <cell r="B4468" t="str">
            <v>PROSHARES SHORT MIDCAP400</v>
          </cell>
          <cell r="C4468" t="str">
            <v>PREPAID WAIVER FROM ADVISOR EXPENSE</v>
          </cell>
          <cell r="D4468">
            <v>7044.61</v>
          </cell>
          <cell r="E4468">
            <v>43616</v>
          </cell>
          <cell r="F4468">
            <v>43808</v>
          </cell>
        </row>
        <row r="4469">
          <cell r="A4469" t="str">
            <v>30161351001650</v>
          </cell>
          <cell r="B4469" t="str">
            <v>PROSHARES SHORT MIDCAP400</v>
          </cell>
          <cell r="C4469" t="str">
            <v>APP/DEP FUTURES</v>
          </cell>
          <cell r="D4469">
            <v>-11437</v>
          </cell>
          <cell r="E4469">
            <v>43616</v>
          </cell>
          <cell r="F4469">
            <v>43808</v>
          </cell>
        </row>
        <row r="4470">
          <cell r="A4470" t="str">
            <v>30161351001800</v>
          </cell>
          <cell r="B4470" t="str">
            <v>PROSHARES SHORT MIDCAP400</v>
          </cell>
          <cell r="C4470" t="str">
            <v>SUBTOTAL</v>
          </cell>
          <cell r="D4470">
            <v>-4392.3900000000003</v>
          </cell>
          <cell r="E4470">
            <v>43616</v>
          </cell>
          <cell r="F4470">
            <v>43808</v>
          </cell>
        </row>
        <row r="4471">
          <cell r="A4471" t="str">
            <v>30161351001850</v>
          </cell>
          <cell r="B4471" t="str">
            <v>PROSHARES SHORT MIDCAP400</v>
          </cell>
          <cell r="C4471" t="str">
            <v>TOTAL ASSETS</v>
          </cell>
          <cell r="D4471">
            <v>11010607.17</v>
          </cell>
          <cell r="E4471">
            <v>43616</v>
          </cell>
          <cell r="F4471">
            <v>43808</v>
          </cell>
        </row>
        <row r="4472">
          <cell r="A4472" t="str">
            <v>3016135100AE50030000</v>
          </cell>
          <cell r="B4472" t="str">
            <v>PROSHARES SHORT MIDCAP400</v>
          </cell>
          <cell r="C4472" t="str">
            <v>ACCRUED ADMINISTRATION FEE</v>
          </cell>
          <cell r="D4472">
            <v>11117.39</v>
          </cell>
          <cell r="E4472">
            <v>43616</v>
          </cell>
          <cell r="F4472">
            <v>43808</v>
          </cell>
        </row>
        <row r="4473">
          <cell r="A4473" t="str">
            <v>3016135100AE50040000</v>
          </cell>
          <cell r="B4473" t="str">
            <v>PROSHARES SHORT MIDCAP400</v>
          </cell>
          <cell r="C4473" t="str">
            <v>ACCRUED ADMINISTRATION OUT OF POCKET</v>
          </cell>
          <cell r="D4473">
            <v>3066.99</v>
          </cell>
          <cell r="E4473">
            <v>43616</v>
          </cell>
          <cell r="F4473">
            <v>43808</v>
          </cell>
        </row>
        <row r="4474">
          <cell r="A4474" t="str">
            <v>3016135100AE50110000</v>
          </cell>
          <cell r="B4474" t="str">
            <v>PROSHARES SHORT MIDCAP400</v>
          </cell>
          <cell r="C4474" t="str">
            <v>ACCRUED SUB-ADVISORY FEE</v>
          </cell>
          <cell r="D4474">
            <v>1215.81</v>
          </cell>
          <cell r="E4474">
            <v>43616</v>
          </cell>
          <cell r="F4474">
            <v>43808</v>
          </cell>
        </row>
        <row r="4475">
          <cell r="A4475" t="str">
            <v>3016135100AE50150000</v>
          </cell>
          <cell r="B4475" t="str">
            <v>PROSHARES SHORT MIDCAP400</v>
          </cell>
          <cell r="C4475" t="str">
            <v>ACCRUED AUDIT FEE</v>
          </cell>
          <cell r="D4475">
            <v>9049.86</v>
          </cell>
          <cell r="E4475">
            <v>43616</v>
          </cell>
          <cell r="F4475">
            <v>43808</v>
          </cell>
        </row>
        <row r="4476">
          <cell r="A4476" t="str">
            <v>3016135100AE50300000</v>
          </cell>
          <cell r="B4476" t="str">
            <v>PROSHARES SHORT MIDCAP400</v>
          </cell>
          <cell r="C4476" t="str">
            <v>ACCRUED PROFESSIONAL FEES</v>
          </cell>
          <cell r="D4476">
            <v>32.61</v>
          </cell>
          <cell r="E4476">
            <v>43616</v>
          </cell>
          <cell r="F4476">
            <v>43808</v>
          </cell>
        </row>
        <row r="4477">
          <cell r="A4477" t="str">
            <v>3016135100AE50650000</v>
          </cell>
          <cell r="B4477" t="str">
            <v>PROSHARES SHORT MIDCAP400</v>
          </cell>
          <cell r="C4477" t="str">
            <v>ACCRUED CUSTODY FEE</v>
          </cell>
          <cell r="D4477">
            <v>1303.42</v>
          </cell>
          <cell r="E4477">
            <v>43616</v>
          </cell>
          <cell r="F4477">
            <v>43808</v>
          </cell>
        </row>
        <row r="4478">
          <cell r="A4478" t="str">
            <v>3016135100AE50700000</v>
          </cell>
          <cell r="B4478" t="str">
            <v>PROSHARES SHORT MIDCAP400</v>
          </cell>
          <cell r="C4478" t="str">
            <v>ACCRUED DIRECTORS/TRUSTEE FEE</v>
          </cell>
          <cell r="D4478">
            <v>113.19</v>
          </cell>
          <cell r="E4478">
            <v>43616</v>
          </cell>
          <cell r="F4478">
            <v>43808</v>
          </cell>
        </row>
        <row r="4479">
          <cell r="A4479" t="str">
            <v>3016135100AE50810000</v>
          </cell>
          <cell r="B4479" t="str">
            <v>PROSHARES SHORT MIDCAP400</v>
          </cell>
          <cell r="C4479" t="str">
            <v>ACCRUED MANAGEMENT FEES (VARIABLE)</v>
          </cell>
          <cell r="D4479">
            <v>9119</v>
          </cell>
          <cell r="E4479">
            <v>43616</v>
          </cell>
          <cell r="F4479">
            <v>43808</v>
          </cell>
        </row>
        <row r="4480">
          <cell r="A4480" t="str">
            <v>3016135100AE50850000</v>
          </cell>
          <cell r="B4480" t="str">
            <v>PROSHARES SHORT MIDCAP400</v>
          </cell>
          <cell r="C4480" t="str">
            <v>ACCRUED INSURANCE FEE</v>
          </cell>
          <cell r="D4480">
            <v>-107.22</v>
          </cell>
          <cell r="E4480">
            <v>43616</v>
          </cell>
          <cell r="F4480">
            <v>43808</v>
          </cell>
        </row>
        <row r="4481">
          <cell r="A4481" t="str">
            <v>3016135100AE50900000</v>
          </cell>
          <cell r="B4481" t="str">
            <v>PROSHARES SHORT MIDCAP400</v>
          </cell>
          <cell r="C4481" t="str">
            <v>ACCRUED LEGAL FEE</v>
          </cell>
          <cell r="D4481">
            <v>-8.52</v>
          </cell>
          <cell r="E4481">
            <v>43616</v>
          </cell>
          <cell r="F4481">
            <v>43808</v>
          </cell>
        </row>
        <row r="4482">
          <cell r="A4482" t="str">
            <v>3016135100AE50950000</v>
          </cell>
          <cell r="B4482" t="str">
            <v>PROSHARES SHORT MIDCAP400</v>
          </cell>
          <cell r="C4482" t="str">
            <v>ACCRUED MISCELLANEOUS FEE</v>
          </cell>
          <cell r="D4482">
            <v>-8.67</v>
          </cell>
          <cell r="E4482">
            <v>43616</v>
          </cell>
          <cell r="F4482">
            <v>43808</v>
          </cell>
        </row>
        <row r="4483">
          <cell r="A4483" t="str">
            <v>3016135100AE51520000</v>
          </cell>
          <cell r="B4483" t="str">
            <v>PROSHARES SHORT MIDCAP400</v>
          </cell>
          <cell r="C4483" t="str">
            <v>ACCRUED LISTING EXPENSE</v>
          </cell>
          <cell r="D4483">
            <v>-355.56</v>
          </cell>
          <cell r="E4483">
            <v>43616</v>
          </cell>
          <cell r="F4483">
            <v>43808</v>
          </cell>
        </row>
        <row r="4484">
          <cell r="A4484" t="str">
            <v>3016135100AE51600000</v>
          </cell>
          <cell r="B4484" t="str">
            <v>PROSHARES SHORT MIDCAP400</v>
          </cell>
          <cell r="C4484" t="str">
            <v>ACCRUED SHAREHOLDER REPORTING FEE</v>
          </cell>
          <cell r="D4484">
            <v>1413.02</v>
          </cell>
          <cell r="E4484">
            <v>43616</v>
          </cell>
          <cell r="F4484">
            <v>43808</v>
          </cell>
        </row>
        <row r="4485">
          <cell r="A4485" t="str">
            <v>3016135100AE52310000</v>
          </cell>
          <cell r="B4485" t="str">
            <v>PROSHARES SHORT MIDCAP400</v>
          </cell>
          <cell r="C4485" t="str">
            <v>ACCRUED TREASURER SERVICES</v>
          </cell>
          <cell r="D4485">
            <v>976.05</v>
          </cell>
          <cell r="E4485">
            <v>43616</v>
          </cell>
          <cell r="F4485">
            <v>43808</v>
          </cell>
        </row>
        <row r="4486">
          <cell r="A4486" t="str">
            <v>3016135100AE52320000</v>
          </cell>
          <cell r="B4486" t="str">
            <v>PROSHARES SHORT MIDCAP400</v>
          </cell>
          <cell r="C4486" t="str">
            <v>ACCRUED LICENSING</v>
          </cell>
          <cell r="D4486">
            <v>-1476.35</v>
          </cell>
          <cell r="E4486">
            <v>43616</v>
          </cell>
          <cell r="F4486">
            <v>43808</v>
          </cell>
        </row>
        <row r="4487">
          <cell r="A4487" t="str">
            <v>3016135100AE53060000</v>
          </cell>
          <cell r="B4487" t="str">
            <v>PROSHARES SHORT MIDCAP400</v>
          </cell>
          <cell r="C4487" t="str">
            <v>ACCRUED CCO EXPENSE</v>
          </cell>
          <cell r="D4487">
            <v>114.69</v>
          </cell>
          <cell r="E4487">
            <v>43616</v>
          </cell>
          <cell r="F4487">
            <v>43808</v>
          </cell>
        </row>
        <row r="4488">
          <cell r="A4488" t="str">
            <v>3016135100AE60100000</v>
          </cell>
          <cell r="B4488" t="str">
            <v>PROSHARES SHORT MIDCAP400</v>
          </cell>
          <cell r="C4488" t="str">
            <v>ACCRUED REGULATORY</v>
          </cell>
          <cell r="D4488">
            <v>61.54</v>
          </cell>
          <cell r="E4488">
            <v>43616</v>
          </cell>
          <cell r="F4488">
            <v>43808</v>
          </cell>
        </row>
        <row r="4489">
          <cell r="A4489" t="str">
            <v>3016135100AE69130000</v>
          </cell>
          <cell r="B4489" t="str">
            <v>PROSHARES SHORT MIDCAP400</v>
          </cell>
          <cell r="C4489" t="str">
            <v>ACCRUED OTHER EXPENSE</v>
          </cell>
          <cell r="D4489">
            <v>74.09</v>
          </cell>
          <cell r="E4489">
            <v>43616</v>
          </cell>
          <cell r="F4489">
            <v>43808</v>
          </cell>
        </row>
        <row r="4490">
          <cell r="A4490" t="str">
            <v>3016135100AE76010000</v>
          </cell>
          <cell r="B4490" t="str">
            <v>PROSHARES SHORT MIDCAP400</v>
          </cell>
          <cell r="C4490" t="str">
            <v>ACCRUED TAX EXPENSE</v>
          </cell>
          <cell r="D4490">
            <v>2371.9699999999998</v>
          </cell>
          <cell r="E4490">
            <v>43616</v>
          </cell>
          <cell r="F4490">
            <v>43808</v>
          </cell>
        </row>
        <row r="4491">
          <cell r="A4491" t="str">
            <v>3016135100AE84230000</v>
          </cell>
          <cell r="B4491" t="str">
            <v>PROSHARES SHORT MIDCAP400</v>
          </cell>
          <cell r="C4491" t="str">
            <v>ACCRUED LEGAL FEES OOP</v>
          </cell>
          <cell r="D4491">
            <v>-0.91</v>
          </cell>
          <cell r="E4491">
            <v>43616</v>
          </cell>
          <cell r="F4491">
            <v>43808</v>
          </cell>
        </row>
        <row r="4492">
          <cell r="A4492" t="str">
            <v>3016135100AE84240000</v>
          </cell>
          <cell r="B4492" t="str">
            <v>PROSHARES SHORT MIDCAP400</v>
          </cell>
          <cell r="C4492" t="str">
            <v>ACCRUED PROFESSIONAL FEES OOP</v>
          </cell>
          <cell r="D4492">
            <v>-0.86</v>
          </cell>
          <cell r="E4492">
            <v>43616</v>
          </cell>
          <cell r="F4492">
            <v>43808</v>
          </cell>
        </row>
        <row r="4493">
          <cell r="A4493" t="str">
            <v>30161351002150</v>
          </cell>
          <cell r="B4493" t="str">
            <v>PROSHARES SHORT MIDCAP400</v>
          </cell>
          <cell r="C4493" t="str">
            <v>SUBTOTAL</v>
          </cell>
          <cell r="D4493">
            <v>38071.54</v>
          </cell>
          <cell r="E4493">
            <v>43616</v>
          </cell>
          <cell r="F4493">
            <v>43808</v>
          </cell>
        </row>
        <row r="4494">
          <cell r="A4494" t="str">
            <v>30161351002550</v>
          </cell>
          <cell r="B4494" t="str">
            <v>PROSHARES SHORT MIDCAP400</v>
          </cell>
          <cell r="C4494" t="str">
            <v>TOTAL LIABILITIES</v>
          </cell>
          <cell r="D4494">
            <v>38071.54</v>
          </cell>
          <cell r="E4494">
            <v>43616</v>
          </cell>
          <cell r="F4494">
            <v>43808</v>
          </cell>
        </row>
        <row r="4495">
          <cell r="A4495" t="str">
            <v>30161351002600</v>
          </cell>
          <cell r="B4495" t="str">
            <v>PROSHARES SHORT MIDCAP400</v>
          </cell>
          <cell r="C4495" t="str">
            <v>TOTAL NET ASSETS AT MARKET</v>
          </cell>
          <cell r="D4495">
            <v>10972535.630000001</v>
          </cell>
          <cell r="E4495">
            <v>43616</v>
          </cell>
          <cell r="F4495">
            <v>43808</v>
          </cell>
        </row>
        <row r="4496">
          <cell r="A4496" t="str">
            <v>30161351002650</v>
          </cell>
          <cell r="B4496" t="str">
            <v>PROSHARES SHORT MIDCAP400</v>
          </cell>
          <cell r="C4496" t="str">
            <v>FUND SHARES OUTSTANDING</v>
          </cell>
          <cell r="D4496">
            <v>268667</v>
          </cell>
          <cell r="E4496">
            <v>43616</v>
          </cell>
          <cell r="F4496">
            <v>43808</v>
          </cell>
        </row>
        <row r="4497">
          <cell r="A4497" t="str">
            <v>30161351002700</v>
          </cell>
          <cell r="B4497" t="str">
            <v>PROSHARES SHORT MIDCAP400</v>
          </cell>
          <cell r="C4497" t="str">
            <v>NET ASSET VALUE</v>
          </cell>
          <cell r="D4497">
            <v>40.840649999999997</v>
          </cell>
          <cell r="E4497">
            <v>43616</v>
          </cell>
          <cell r="F4497">
            <v>43808</v>
          </cell>
        </row>
        <row r="4498">
          <cell r="A4498" t="str">
            <v>30161351002750</v>
          </cell>
          <cell r="B4498" t="str">
            <v>PROSHARES SHORT MIDCAP400</v>
          </cell>
          <cell r="C4498" t="str">
            <v>NET ASSET VALUE (ROUNDED)</v>
          </cell>
          <cell r="D4498">
            <v>40.840000000000003</v>
          </cell>
          <cell r="E4498">
            <v>43616</v>
          </cell>
          <cell r="F4498">
            <v>43808</v>
          </cell>
        </row>
        <row r="4499">
          <cell r="A4499" t="str">
            <v>30161351002800</v>
          </cell>
          <cell r="B4499" t="str">
            <v>PROSHARES SHORT MIDCAP400</v>
          </cell>
          <cell r="C4499" t="str">
            <v>SUBSCRIPTIONS</v>
          </cell>
          <cell r="D4499">
            <v>691778622.88999999</v>
          </cell>
          <cell r="E4499">
            <v>43616</v>
          </cell>
          <cell r="F4499">
            <v>43808</v>
          </cell>
        </row>
        <row r="4500">
          <cell r="A4500" t="str">
            <v>30161351002950</v>
          </cell>
          <cell r="B4500" t="str">
            <v>PROSHARES SHORT MIDCAP400</v>
          </cell>
          <cell r="C4500" t="str">
            <v>REDEMPTIONS</v>
          </cell>
          <cell r="D4500">
            <v>-636691530.40999997</v>
          </cell>
          <cell r="E4500">
            <v>43616</v>
          </cell>
          <cell r="F4500">
            <v>43808</v>
          </cell>
        </row>
        <row r="4501">
          <cell r="A4501" t="str">
            <v>30161351003100</v>
          </cell>
          <cell r="B4501" t="str">
            <v>PROSHARES SHORT MIDCAP400</v>
          </cell>
          <cell r="C4501" t="str">
            <v>SUBTOTAL</v>
          </cell>
          <cell r="D4501">
            <v>55087092.479999997</v>
          </cell>
          <cell r="E4501">
            <v>43616</v>
          </cell>
          <cell r="F4501">
            <v>43808</v>
          </cell>
        </row>
        <row r="4502">
          <cell r="A4502" t="str">
            <v>30161351003150</v>
          </cell>
          <cell r="B4502" t="str">
            <v>PROSHARES SHORT MIDCAP400</v>
          </cell>
          <cell r="C4502" t="str">
            <v>UNDISTRIBUTED GAIN/LOSS PRIOR</v>
          </cell>
          <cell r="D4502">
            <v>-57385412.5</v>
          </cell>
          <cell r="E4502">
            <v>43616</v>
          </cell>
          <cell r="F4502">
            <v>43808</v>
          </cell>
        </row>
        <row r="4503">
          <cell r="A4503" t="str">
            <v>30161351003200</v>
          </cell>
          <cell r="B4503" t="str">
            <v>PROSHARES SHORT MIDCAP400</v>
          </cell>
          <cell r="C4503" t="str">
            <v>ADJ TO BEG BAL (GAIN/LOSS)</v>
          </cell>
          <cell r="D4503">
            <v>16663813</v>
          </cell>
          <cell r="E4503">
            <v>43616</v>
          </cell>
          <cell r="F4503">
            <v>43808</v>
          </cell>
        </row>
        <row r="4504">
          <cell r="A4504" t="str">
            <v>30161351003250</v>
          </cell>
          <cell r="B4504" t="str">
            <v>PROSHARES SHORT MIDCAP400</v>
          </cell>
          <cell r="C4504" t="str">
            <v>ADJUSTED UND GAIN/LOSS PRIOR</v>
          </cell>
          <cell r="D4504">
            <v>-40721599.5</v>
          </cell>
          <cell r="E4504">
            <v>43616</v>
          </cell>
          <cell r="F4504">
            <v>43808</v>
          </cell>
        </row>
        <row r="4505">
          <cell r="A4505" t="str">
            <v>30161351003350</v>
          </cell>
          <cell r="B4505" t="str">
            <v>PROSHARES SHORT MIDCAP400</v>
          </cell>
          <cell r="C4505" t="str">
            <v>UNDISTRIBUTED INCOME PRIOR</v>
          </cell>
          <cell r="D4505">
            <v>47429.04</v>
          </cell>
          <cell r="E4505">
            <v>43616</v>
          </cell>
          <cell r="F4505">
            <v>43808</v>
          </cell>
        </row>
        <row r="4506">
          <cell r="A4506" t="str">
            <v>30161351003500</v>
          </cell>
          <cell r="B4506" t="str">
            <v>PROSHARES SHORT MIDCAP400</v>
          </cell>
          <cell r="C4506" t="str">
            <v>DISTRIBUTED INCOME</v>
          </cell>
          <cell r="D4506">
            <v>-104840.33</v>
          </cell>
          <cell r="E4506">
            <v>43616</v>
          </cell>
          <cell r="F4506">
            <v>43808</v>
          </cell>
        </row>
        <row r="4507">
          <cell r="A4507" t="str">
            <v>30161351003600</v>
          </cell>
          <cell r="B4507" t="str">
            <v>PROSHARES SHORT MIDCAP400</v>
          </cell>
          <cell r="C4507" t="str">
            <v>TOTAL CAPITAL</v>
          </cell>
          <cell r="D4507">
            <v>14308081.689999999</v>
          </cell>
          <cell r="E4507">
            <v>43616</v>
          </cell>
          <cell r="F4507">
            <v>43808</v>
          </cell>
        </row>
        <row r="4508">
          <cell r="A4508" t="str">
            <v>3016135100I9070</v>
          </cell>
          <cell r="B4508" t="str">
            <v>PROSHARES SHORT MIDCAP400</v>
          </cell>
          <cell r="C4508" t="str">
            <v>INTEREST INCOME - OTHER</v>
          </cell>
          <cell r="D4508">
            <v>140595.16</v>
          </cell>
          <cell r="E4508">
            <v>43616</v>
          </cell>
          <cell r="F4508">
            <v>43808</v>
          </cell>
        </row>
        <row r="4509">
          <cell r="A4509" t="str">
            <v>3016135100I9071</v>
          </cell>
          <cell r="B4509" t="str">
            <v>PROSHARES SHORT MIDCAP400</v>
          </cell>
          <cell r="C4509" t="str">
            <v>INTEREST INCOME ON CURRENCY</v>
          </cell>
          <cell r="D4509">
            <v>773.25</v>
          </cell>
          <cell r="E4509">
            <v>43616</v>
          </cell>
          <cell r="F4509">
            <v>43808</v>
          </cell>
        </row>
        <row r="4510">
          <cell r="A4510" t="str">
            <v>30161351003650</v>
          </cell>
          <cell r="B4510" t="str">
            <v>PROSHARES SHORT MIDCAP400</v>
          </cell>
          <cell r="C4510" t="str">
            <v>SUBTOTAL</v>
          </cell>
          <cell r="D4510">
            <v>141368.41</v>
          </cell>
          <cell r="E4510">
            <v>43616</v>
          </cell>
          <cell r="F4510">
            <v>43808</v>
          </cell>
        </row>
        <row r="4511">
          <cell r="A4511" t="str">
            <v>30161351004000</v>
          </cell>
          <cell r="B4511" t="str">
            <v>PROSHARES SHORT MIDCAP400</v>
          </cell>
          <cell r="C4511" t="str">
            <v>TOTAL INCOME</v>
          </cell>
          <cell r="D4511">
            <v>141368.41</v>
          </cell>
          <cell r="E4511">
            <v>43616</v>
          </cell>
          <cell r="F4511">
            <v>43808</v>
          </cell>
        </row>
        <row r="4512">
          <cell r="A4512" t="str">
            <v>3016135100E50030000</v>
          </cell>
          <cell r="B4512" t="str">
            <v>PROSHARES SHORT MIDCAP400</v>
          </cell>
          <cell r="C4512" t="str">
            <v>ADMINISTRATION FEE</v>
          </cell>
          <cell r="D4512">
            <v>-13152</v>
          </cell>
          <cell r="E4512">
            <v>43616</v>
          </cell>
          <cell r="F4512">
            <v>43808</v>
          </cell>
        </row>
        <row r="4513">
          <cell r="A4513" t="str">
            <v>3016135100E50040000</v>
          </cell>
          <cell r="B4513" t="str">
            <v>PROSHARES SHORT MIDCAP400</v>
          </cell>
          <cell r="C4513" t="str">
            <v>ADMINISTRATION OUT OF POCKET</v>
          </cell>
          <cell r="D4513">
            <v>-3646.08</v>
          </cell>
          <cell r="E4513">
            <v>43616</v>
          </cell>
          <cell r="F4513">
            <v>43808</v>
          </cell>
        </row>
        <row r="4514">
          <cell r="A4514" t="str">
            <v>3016135100E50110000</v>
          </cell>
          <cell r="B4514" t="str">
            <v>PROSHARES SHORT MIDCAP400</v>
          </cell>
          <cell r="C4514" t="str">
            <v>SUB-ADVISORY FEE</v>
          </cell>
          <cell r="D4514">
            <v>-6996.42</v>
          </cell>
          <cell r="E4514">
            <v>43616</v>
          </cell>
          <cell r="F4514">
            <v>43808</v>
          </cell>
        </row>
        <row r="4515">
          <cell r="A4515" t="str">
            <v>3016135100E50150000</v>
          </cell>
          <cell r="B4515" t="str">
            <v>PROSHARES SHORT MIDCAP400</v>
          </cell>
          <cell r="C4515" t="str">
            <v>AUDIT FEE</v>
          </cell>
          <cell r="D4515">
            <v>-9064.5400000000009</v>
          </cell>
          <cell r="E4515">
            <v>43616</v>
          </cell>
          <cell r="F4515">
            <v>43808</v>
          </cell>
        </row>
        <row r="4516">
          <cell r="A4516" t="str">
            <v>3016135100E50300000</v>
          </cell>
          <cell r="B4516" t="str">
            <v>PROSHARES SHORT MIDCAP400</v>
          </cell>
          <cell r="C4516" t="str">
            <v>PROFESSIONAL FEES</v>
          </cell>
          <cell r="D4516">
            <v>-36.729999999999997</v>
          </cell>
          <cell r="E4516">
            <v>43616</v>
          </cell>
          <cell r="F4516">
            <v>43808</v>
          </cell>
        </row>
        <row r="4517">
          <cell r="A4517" t="str">
            <v>3016135100E50650000</v>
          </cell>
          <cell r="B4517" t="str">
            <v>PROSHARES SHORT MIDCAP400</v>
          </cell>
          <cell r="C4517" t="str">
            <v>CUSTODY FEE</v>
          </cell>
          <cell r="D4517">
            <v>-1472.33</v>
          </cell>
          <cell r="E4517">
            <v>43616</v>
          </cell>
          <cell r="F4517">
            <v>43808</v>
          </cell>
        </row>
        <row r="4518">
          <cell r="A4518" t="str">
            <v>3016135100E50700000</v>
          </cell>
          <cell r="B4518" t="str">
            <v>PROSHARES SHORT MIDCAP400</v>
          </cell>
          <cell r="C4518" t="str">
            <v>DIRECTORS/TRUSTEE FEE</v>
          </cell>
          <cell r="D4518">
            <v>-154.83000000000001</v>
          </cell>
          <cell r="E4518">
            <v>43616</v>
          </cell>
          <cell r="F4518">
            <v>43808</v>
          </cell>
        </row>
        <row r="4519">
          <cell r="A4519" t="str">
            <v>3016135100E50810000</v>
          </cell>
          <cell r="B4519" t="str">
            <v>PROSHARES SHORT MIDCAP400</v>
          </cell>
          <cell r="C4519" t="str">
            <v>MANAGEMENT FEES (VARIABLE)</v>
          </cell>
          <cell r="D4519">
            <v>-52474.03</v>
          </cell>
          <cell r="E4519">
            <v>43616</v>
          </cell>
          <cell r="F4519">
            <v>43808</v>
          </cell>
        </row>
        <row r="4520">
          <cell r="A4520" t="str">
            <v>3016135100E50850000</v>
          </cell>
          <cell r="B4520" t="str">
            <v>PROSHARES SHORT MIDCAP400</v>
          </cell>
          <cell r="C4520" t="str">
            <v>INSURANCE FEE</v>
          </cell>
          <cell r="D4520">
            <v>-138.24</v>
          </cell>
          <cell r="E4520">
            <v>43616</v>
          </cell>
          <cell r="F4520">
            <v>43808</v>
          </cell>
        </row>
        <row r="4521">
          <cell r="A4521" t="str">
            <v>3016135100E50900000</v>
          </cell>
          <cell r="B4521" t="str">
            <v>PROSHARES SHORT MIDCAP400</v>
          </cell>
          <cell r="C4521" t="str">
            <v>LEGAL FEE</v>
          </cell>
          <cell r="D4521">
            <v>-101.2</v>
          </cell>
          <cell r="E4521">
            <v>43616</v>
          </cell>
          <cell r="F4521">
            <v>43808</v>
          </cell>
        </row>
        <row r="4522">
          <cell r="A4522" t="str">
            <v>3016135100E50950000</v>
          </cell>
          <cell r="B4522" t="str">
            <v>PROSHARES SHORT MIDCAP400</v>
          </cell>
          <cell r="C4522" t="str">
            <v>MISCELLANEOUS FEE</v>
          </cell>
          <cell r="D4522">
            <v>-11.42</v>
          </cell>
          <cell r="E4522">
            <v>43616</v>
          </cell>
          <cell r="F4522">
            <v>43808</v>
          </cell>
        </row>
        <row r="4523">
          <cell r="A4523" t="str">
            <v>3016135100E51520000</v>
          </cell>
          <cell r="B4523" t="str">
            <v>PROSHARES SHORT MIDCAP400</v>
          </cell>
          <cell r="C4523" t="str">
            <v>LISTING EXPENSE</v>
          </cell>
          <cell r="D4523">
            <v>-4659.84</v>
          </cell>
          <cell r="E4523">
            <v>43616</v>
          </cell>
          <cell r="F4523">
            <v>43808</v>
          </cell>
        </row>
        <row r="4524">
          <cell r="A4524" t="str">
            <v>3016135100E51600000</v>
          </cell>
          <cell r="B4524" t="str">
            <v>PROSHARES SHORT MIDCAP400</v>
          </cell>
          <cell r="C4524" t="str">
            <v>SHAREHOLDER REPORTING FEE</v>
          </cell>
          <cell r="D4524">
            <v>-1643.58</v>
          </cell>
          <cell r="E4524">
            <v>43616</v>
          </cell>
          <cell r="F4524">
            <v>43808</v>
          </cell>
        </row>
        <row r="4525">
          <cell r="A4525" t="str">
            <v>3016135100E52300000</v>
          </cell>
          <cell r="B4525" t="str">
            <v>PROSHARES SHORT MIDCAP400</v>
          </cell>
          <cell r="C4525" t="str">
            <v>WAIVER FROM ADVISOR EXPENSE</v>
          </cell>
          <cell r="D4525">
            <v>33722.5</v>
          </cell>
          <cell r="E4525">
            <v>43616</v>
          </cell>
          <cell r="F4525">
            <v>43808</v>
          </cell>
        </row>
        <row r="4526">
          <cell r="A4526" t="str">
            <v>3016135100E52310000</v>
          </cell>
          <cell r="B4526" t="str">
            <v>PROSHARES SHORT MIDCAP400</v>
          </cell>
          <cell r="C4526" t="str">
            <v>TREASURER SERVICES</v>
          </cell>
          <cell r="D4526">
            <v>-1861.23</v>
          </cell>
          <cell r="E4526">
            <v>43616</v>
          </cell>
          <cell r="F4526">
            <v>43808</v>
          </cell>
        </row>
        <row r="4527">
          <cell r="A4527" t="str">
            <v>3016135100E52320000</v>
          </cell>
          <cell r="B4527" t="str">
            <v>PROSHARES SHORT MIDCAP400</v>
          </cell>
          <cell r="C4527" t="str">
            <v>LICENSING</v>
          </cell>
          <cell r="D4527">
            <v>-1311.36</v>
          </cell>
          <cell r="E4527">
            <v>43616</v>
          </cell>
          <cell r="F4527">
            <v>43808</v>
          </cell>
        </row>
        <row r="4528">
          <cell r="A4528" t="str">
            <v>3016135100E53060000</v>
          </cell>
          <cell r="B4528" t="str">
            <v>PROSHARES SHORT MIDCAP400</v>
          </cell>
          <cell r="C4528" t="str">
            <v>CCO EXPENSE</v>
          </cell>
          <cell r="D4528">
            <v>-65.08</v>
          </cell>
          <cell r="E4528">
            <v>43616</v>
          </cell>
          <cell r="F4528">
            <v>43808</v>
          </cell>
        </row>
        <row r="4529">
          <cell r="A4529" t="str">
            <v>3016135100E60100000</v>
          </cell>
          <cell r="B4529" t="str">
            <v>PROSHARES SHORT MIDCAP400</v>
          </cell>
          <cell r="C4529" t="str">
            <v>REGULATORY</v>
          </cell>
          <cell r="D4529">
            <v>-140.27000000000001</v>
          </cell>
          <cell r="E4529">
            <v>43616</v>
          </cell>
          <cell r="F4529">
            <v>43808</v>
          </cell>
        </row>
        <row r="4530">
          <cell r="A4530" t="str">
            <v>3016135100E69130000</v>
          </cell>
          <cell r="B4530" t="str">
            <v>PROSHARES SHORT MIDCAP400</v>
          </cell>
          <cell r="C4530" t="str">
            <v>OTHER EXPENSE</v>
          </cell>
          <cell r="D4530">
            <v>-211.24</v>
          </cell>
          <cell r="E4530">
            <v>43616</v>
          </cell>
          <cell r="F4530">
            <v>43808</v>
          </cell>
        </row>
        <row r="4531">
          <cell r="A4531" t="str">
            <v>3016135100E76010000</v>
          </cell>
          <cell r="B4531" t="str">
            <v>PROSHARES SHORT MIDCAP400</v>
          </cell>
          <cell r="C4531" t="str">
            <v>TAX EXPENSE</v>
          </cell>
          <cell r="D4531">
            <v>-2820.08</v>
          </cell>
          <cell r="E4531">
            <v>43616</v>
          </cell>
          <cell r="F4531">
            <v>43808</v>
          </cell>
        </row>
        <row r="4532">
          <cell r="A4532" t="str">
            <v>3016135100E84230000</v>
          </cell>
          <cell r="B4532" t="str">
            <v>PROSHARES SHORT MIDCAP400</v>
          </cell>
          <cell r="C4532" t="str">
            <v>LEGAL FEES OOP</v>
          </cell>
          <cell r="D4532">
            <v>-0.4</v>
          </cell>
          <cell r="E4532">
            <v>43616</v>
          </cell>
          <cell r="F4532">
            <v>43808</v>
          </cell>
        </row>
        <row r="4533">
          <cell r="A4533" t="str">
            <v>3016135100E84240000</v>
          </cell>
          <cell r="B4533" t="str">
            <v>PROSHARES SHORT MIDCAP400</v>
          </cell>
          <cell r="C4533" t="str">
            <v>PROFESSIONAL FEES OOP</v>
          </cell>
          <cell r="D4533">
            <v>-0.09</v>
          </cell>
          <cell r="E4533">
            <v>43616</v>
          </cell>
          <cell r="F4533">
            <v>43808</v>
          </cell>
        </row>
        <row r="4534">
          <cell r="A4534" t="str">
            <v>30161351004060</v>
          </cell>
          <cell r="B4534" t="str">
            <v>PROSHARES SHORT MIDCAP400</v>
          </cell>
          <cell r="C4534" t="str">
            <v>TOTAL EXPENSES</v>
          </cell>
          <cell r="D4534">
            <v>-66238.490000000005</v>
          </cell>
          <cell r="E4534">
            <v>43616</v>
          </cell>
          <cell r="F4534">
            <v>43808</v>
          </cell>
        </row>
        <row r="4535">
          <cell r="A4535" t="str">
            <v>30161351004100</v>
          </cell>
          <cell r="B4535" t="str">
            <v>PROSHARES SHORT MIDCAP400</v>
          </cell>
          <cell r="C4535" t="str">
            <v>TOTAL NET INCOME</v>
          </cell>
          <cell r="D4535">
            <v>75129.919999999998</v>
          </cell>
          <cell r="E4535">
            <v>43616</v>
          </cell>
          <cell r="F4535">
            <v>43808</v>
          </cell>
        </row>
        <row r="4536">
          <cell r="A4536" t="str">
            <v>30161351004250</v>
          </cell>
          <cell r="B4536" t="str">
            <v>PROSHARES SHORT MIDCAP400</v>
          </cell>
          <cell r="C4536" t="str">
            <v>INVESTMENT SHORT TERM LOSS</v>
          </cell>
          <cell r="D4536">
            <v>-2410781.04</v>
          </cell>
          <cell r="E4536">
            <v>43616</v>
          </cell>
          <cell r="F4536">
            <v>43808</v>
          </cell>
        </row>
        <row r="4537">
          <cell r="A4537" t="str">
            <v>30161351004450</v>
          </cell>
          <cell r="B4537" t="str">
            <v>PROSHARES SHORT MIDCAP400</v>
          </cell>
          <cell r="C4537" t="str">
            <v>SUBTOTAL</v>
          </cell>
          <cell r="D4537">
            <v>-2410781.04</v>
          </cell>
          <cell r="E4537">
            <v>43616</v>
          </cell>
          <cell r="F4537">
            <v>43808</v>
          </cell>
        </row>
        <row r="4538">
          <cell r="A4538" t="str">
            <v>30161351004750</v>
          </cell>
          <cell r="B4538" t="str">
            <v>PROSHARES SHORT MIDCAP400</v>
          </cell>
          <cell r="C4538" t="str">
            <v>SUBTOTAL</v>
          </cell>
          <cell r="D4538">
            <v>0</v>
          </cell>
          <cell r="E4538">
            <v>43616</v>
          </cell>
          <cell r="F4538">
            <v>43808</v>
          </cell>
        </row>
        <row r="4539">
          <cell r="A4539" t="str">
            <v>30161351004800</v>
          </cell>
          <cell r="B4539" t="str">
            <v>PROSHARES SHORT MIDCAP400</v>
          </cell>
          <cell r="C4539" t="str">
            <v>FUTURES SHORT SHORT GAIN</v>
          </cell>
          <cell r="D4539">
            <v>37968.68</v>
          </cell>
          <cell r="E4539">
            <v>43616</v>
          </cell>
          <cell r="F4539">
            <v>43808</v>
          </cell>
        </row>
        <row r="4540">
          <cell r="A4540" t="str">
            <v>30161351004900</v>
          </cell>
          <cell r="B4540" t="str">
            <v>PROSHARES SHORT MIDCAP400</v>
          </cell>
          <cell r="C4540" t="str">
            <v>FUTURES SHORT TERM LOSS</v>
          </cell>
          <cell r="D4540">
            <v>-109061.06</v>
          </cell>
          <cell r="E4540">
            <v>43616</v>
          </cell>
          <cell r="F4540">
            <v>43808</v>
          </cell>
        </row>
        <row r="4541">
          <cell r="A4541" t="str">
            <v>30161351005050</v>
          </cell>
          <cell r="B4541" t="str">
            <v>PROSHARES SHORT MIDCAP400</v>
          </cell>
          <cell r="C4541" t="str">
            <v>SUBTOTAL</v>
          </cell>
          <cell r="D4541">
            <v>-71092.38</v>
          </cell>
          <cell r="E4541">
            <v>43616</v>
          </cell>
          <cell r="F4541">
            <v>43808</v>
          </cell>
        </row>
        <row r="4542">
          <cell r="A4542" t="str">
            <v>30161351005400</v>
          </cell>
          <cell r="B4542" t="str">
            <v>PROSHARES SHORT MIDCAP400</v>
          </cell>
          <cell r="C4542" t="str">
            <v>TOTAL GAIN/LOSS</v>
          </cell>
          <cell r="D4542">
            <v>-2481873.42</v>
          </cell>
          <cell r="E4542">
            <v>43616</v>
          </cell>
          <cell r="F4542">
            <v>43808</v>
          </cell>
        </row>
        <row r="4543">
          <cell r="A4543" t="str">
            <v>30161351005450</v>
          </cell>
          <cell r="B4543" t="str">
            <v>PROSHARES SHORT MIDCAP400</v>
          </cell>
          <cell r="C4543" t="str">
            <v>INVESTMENTS</v>
          </cell>
          <cell r="D4543">
            <v>-917365.56</v>
          </cell>
          <cell r="E4543">
            <v>43616</v>
          </cell>
          <cell r="F4543">
            <v>43808</v>
          </cell>
        </row>
        <row r="4544">
          <cell r="A4544" t="str">
            <v>30161351005550</v>
          </cell>
          <cell r="B4544" t="str">
            <v>PROSHARES SHORT MIDCAP400</v>
          </cell>
          <cell r="C4544" t="str">
            <v>FUTURES</v>
          </cell>
          <cell r="D4544">
            <v>-11437</v>
          </cell>
          <cell r="E4544">
            <v>43616</v>
          </cell>
          <cell r="F4544">
            <v>43808</v>
          </cell>
        </row>
        <row r="4545">
          <cell r="A4545" t="str">
            <v>30161351005650</v>
          </cell>
          <cell r="B4545" t="str">
            <v>PROSHARES SHORT MIDCAP400</v>
          </cell>
          <cell r="C4545" t="str">
            <v>TOTAL UNREALIZED GAIN/LOSS - INVESTMENTS</v>
          </cell>
          <cell r="D4545">
            <v>-928802.56</v>
          </cell>
          <cell r="E4545">
            <v>43616</v>
          </cell>
          <cell r="F4545">
            <v>43808</v>
          </cell>
        </row>
        <row r="4546">
          <cell r="A4546" t="str">
            <v>30161351006000</v>
          </cell>
          <cell r="B4546" t="str">
            <v>PROSHARES SHORT MIDCAP400</v>
          </cell>
          <cell r="C4546" t="str">
            <v>TOTAL EQUITY</v>
          </cell>
          <cell r="D4546">
            <v>10972535.630000001</v>
          </cell>
          <cell r="E4546">
            <v>43616</v>
          </cell>
          <cell r="F4546">
            <v>43808</v>
          </cell>
        </row>
        <row r="4547">
          <cell r="A4547" t="str">
            <v>30161351006050</v>
          </cell>
          <cell r="B4547" t="str">
            <v>PROSHARES SHORT MIDCAP400</v>
          </cell>
          <cell r="C4547" t="str">
            <v>BALANCE</v>
          </cell>
          <cell r="D4547">
            <v>0</v>
          </cell>
          <cell r="E4547">
            <v>43616</v>
          </cell>
          <cell r="F4547">
            <v>43808</v>
          </cell>
        </row>
        <row r="4548">
          <cell r="A4548" t="str">
            <v>3016135300S1000</v>
          </cell>
          <cell r="B4548" t="str">
            <v>PROSHARES ULTRA MIDCAP400</v>
          </cell>
          <cell r="C4548" t="str">
            <v>EQUITIES</v>
          </cell>
          <cell r="D4548">
            <v>119085639.5</v>
          </cell>
          <cell r="E4548">
            <v>43616</v>
          </cell>
          <cell r="F4548">
            <v>43808</v>
          </cell>
        </row>
        <row r="4549">
          <cell r="A4549" t="str">
            <v>3016135300S3000</v>
          </cell>
          <cell r="B4549" t="str">
            <v>PROSHARES ULTRA MIDCAP400</v>
          </cell>
          <cell r="C4549" t="str">
            <v>DERIVATIVES</v>
          </cell>
          <cell r="D4549">
            <v>178674.17</v>
          </cell>
          <cell r="E4549">
            <v>43616</v>
          </cell>
          <cell r="F4549">
            <v>43808</v>
          </cell>
        </row>
        <row r="4550">
          <cell r="A4550" t="str">
            <v>3016135300S4000</v>
          </cell>
          <cell r="B4550" t="str">
            <v>PROSHARES ULTRA MIDCAP400</v>
          </cell>
          <cell r="C4550" t="str">
            <v>CASH EQUIVALENTS</v>
          </cell>
          <cell r="D4550">
            <v>22607825.079999998</v>
          </cell>
          <cell r="E4550">
            <v>43616</v>
          </cell>
          <cell r="F4550">
            <v>43808</v>
          </cell>
        </row>
        <row r="4551">
          <cell r="A4551" t="str">
            <v>30161353001000</v>
          </cell>
          <cell r="B4551" t="str">
            <v>PROSHARES ULTRA MIDCAP400</v>
          </cell>
          <cell r="C4551" t="str">
            <v>TOTAL INVESTMENTS</v>
          </cell>
          <cell r="D4551">
            <v>141872138.75</v>
          </cell>
          <cell r="E4551">
            <v>43616</v>
          </cell>
          <cell r="F4551">
            <v>43808</v>
          </cell>
        </row>
        <row r="4552">
          <cell r="A4552" t="str">
            <v>30161353001050</v>
          </cell>
          <cell r="B4552" t="str">
            <v>PROSHARES ULTRA MIDCAP400</v>
          </cell>
          <cell r="C4552" t="str">
            <v>CASH</v>
          </cell>
          <cell r="D4552">
            <v>3141729.98</v>
          </cell>
          <cell r="E4552">
            <v>43616</v>
          </cell>
          <cell r="F4552">
            <v>43808</v>
          </cell>
        </row>
        <row r="4553">
          <cell r="A4553" t="str">
            <v>30161353001100</v>
          </cell>
          <cell r="B4553" t="str">
            <v>PROSHARES ULTRA MIDCAP400</v>
          </cell>
          <cell r="C4553" t="str">
            <v>FOREIGN CURRENCY HOLDINGS</v>
          </cell>
          <cell r="D4553">
            <v>43398.95</v>
          </cell>
          <cell r="E4553">
            <v>43616</v>
          </cell>
          <cell r="F4553">
            <v>43808</v>
          </cell>
        </row>
        <row r="4554">
          <cell r="A4554" t="str">
            <v>3016135300AI9001</v>
          </cell>
          <cell r="B4554" t="str">
            <v>PROSHARES ULTRA MIDCAP400</v>
          </cell>
          <cell r="C4554" t="str">
            <v>ACCRUED DIVIDEND INCOME - U.S.</v>
          </cell>
          <cell r="D4554">
            <v>115605.3</v>
          </cell>
          <cell r="E4554">
            <v>43616</v>
          </cell>
          <cell r="F4554">
            <v>43808</v>
          </cell>
        </row>
        <row r="4555">
          <cell r="A4555" t="str">
            <v>3016135300AI9010</v>
          </cell>
          <cell r="B4555" t="str">
            <v>PROSHARES ULTRA MIDCAP400</v>
          </cell>
          <cell r="C4555" t="str">
            <v>ACCRUED DIVIDEND INCOME - NON-U.S.</v>
          </cell>
          <cell r="D4555">
            <v>2036.11</v>
          </cell>
          <cell r="E4555">
            <v>43616</v>
          </cell>
          <cell r="F4555">
            <v>43808</v>
          </cell>
        </row>
        <row r="4556">
          <cell r="A4556" t="str">
            <v>3016135300AI9070</v>
          </cell>
          <cell r="B4556" t="str">
            <v>PROSHARES ULTRA MIDCAP400</v>
          </cell>
          <cell r="C4556" t="str">
            <v>ACCRUED INTEREST INCOME - OTHER</v>
          </cell>
          <cell r="D4556">
            <v>922.96</v>
          </cell>
          <cell r="E4556">
            <v>43616</v>
          </cell>
          <cell r="F4556">
            <v>43808</v>
          </cell>
        </row>
        <row r="4557">
          <cell r="A4557" t="str">
            <v>3016135300AI9997</v>
          </cell>
          <cell r="B4557" t="str">
            <v>PROSHARES ULTRA MIDCAP400</v>
          </cell>
          <cell r="C4557" t="str">
            <v>ACCRUED MISCELLANEOUS</v>
          </cell>
          <cell r="D4557">
            <v>-672.85</v>
          </cell>
          <cell r="E4557">
            <v>43616</v>
          </cell>
          <cell r="F4557">
            <v>43808</v>
          </cell>
        </row>
        <row r="4558">
          <cell r="A4558" t="str">
            <v>30161353001200</v>
          </cell>
          <cell r="B4558" t="str">
            <v>PROSHARES ULTRA MIDCAP400</v>
          </cell>
          <cell r="C4558" t="str">
            <v>SUBTOTAL</v>
          </cell>
          <cell r="D4558">
            <v>117891.52</v>
          </cell>
          <cell r="E4558">
            <v>43616</v>
          </cell>
          <cell r="F4558">
            <v>43808</v>
          </cell>
        </row>
        <row r="4559">
          <cell r="A4559" t="str">
            <v>30161353001250</v>
          </cell>
          <cell r="B4559" t="str">
            <v>PROSHARES ULTRA MIDCAP400</v>
          </cell>
          <cell r="C4559" t="str">
            <v>SECURITIES SOLD RECEIVABLE</v>
          </cell>
          <cell r="D4559">
            <v>782654.43</v>
          </cell>
          <cell r="E4559">
            <v>43616</v>
          </cell>
          <cell r="F4559">
            <v>43808</v>
          </cell>
        </row>
        <row r="4560">
          <cell r="A4560" t="str">
            <v>3016135300PD9100</v>
          </cell>
          <cell r="B4560" t="str">
            <v>PROSHARES ULTRA MIDCAP400</v>
          </cell>
          <cell r="C4560" t="str">
            <v>PAST DUE SECURITY LENDING INCOME</v>
          </cell>
          <cell r="D4560">
            <v>1354.63</v>
          </cell>
          <cell r="E4560">
            <v>43616</v>
          </cell>
          <cell r="F4560">
            <v>43808</v>
          </cell>
        </row>
        <row r="4561">
          <cell r="A4561" t="str">
            <v>30161353001500</v>
          </cell>
          <cell r="B4561" t="str">
            <v>PROSHARES ULTRA MIDCAP400</v>
          </cell>
          <cell r="C4561" t="str">
            <v>SUBTOTAL</v>
          </cell>
          <cell r="D4561">
            <v>1354.63</v>
          </cell>
          <cell r="E4561">
            <v>43616</v>
          </cell>
          <cell r="F4561">
            <v>43808</v>
          </cell>
        </row>
        <row r="4562">
          <cell r="A4562" t="str">
            <v>3016135300P52300000</v>
          </cell>
          <cell r="B4562" t="str">
            <v>PROSHARES ULTRA MIDCAP400</v>
          </cell>
          <cell r="C4562" t="str">
            <v>PREPAID WAIVER FROM ADVISOR EXPENSE</v>
          </cell>
          <cell r="D4562">
            <v>13470.83</v>
          </cell>
          <cell r="E4562">
            <v>43616</v>
          </cell>
          <cell r="F4562">
            <v>43808</v>
          </cell>
        </row>
        <row r="4563">
          <cell r="A4563" t="str">
            <v>3016135300P69130000</v>
          </cell>
          <cell r="B4563" t="str">
            <v>PROSHARES ULTRA MIDCAP400</v>
          </cell>
          <cell r="C4563" t="str">
            <v>PREPAID OTHER EXPENSE</v>
          </cell>
          <cell r="D4563">
            <v>315.75</v>
          </cell>
          <cell r="E4563">
            <v>43616</v>
          </cell>
          <cell r="F4563">
            <v>43808</v>
          </cell>
        </row>
        <row r="4564">
          <cell r="A4564" t="str">
            <v>30161353001650</v>
          </cell>
          <cell r="B4564" t="str">
            <v>PROSHARES ULTRA MIDCAP400</v>
          </cell>
          <cell r="C4564" t="str">
            <v>APP/DEP FUTURES</v>
          </cell>
          <cell r="D4564">
            <v>57909</v>
          </cell>
          <cell r="E4564">
            <v>43616</v>
          </cell>
          <cell r="F4564">
            <v>43808</v>
          </cell>
        </row>
        <row r="4565">
          <cell r="A4565" t="str">
            <v>30161353001800</v>
          </cell>
          <cell r="B4565" t="str">
            <v>PROSHARES ULTRA MIDCAP400</v>
          </cell>
          <cell r="C4565" t="str">
            <v>SUBTOTAL</v>
          </cell>
          <cell r="D4565">
            <v>71695.58</v>
          </cell>
          <cell r="E4565">
            <v>43616</v>
          </cell>
          <cell r="F4565">
            <v>43808</v>
          </cell>
        </row>
        <row r="4566">
          <cell r="A4566" t="str">
            <v>30161353001850</v>
          </cell>
          <cell r="B4566" t="str">
            <v>PROSHARES ULTRA MIDCAP400</v>
          </cell>
          <cell r="C4566" t="str">
            <v>TOTAL ASSETS</v>
          </cell>
          <cell r="D4566">
            <v>146030863.84</v>
          </cell>
          <cell r="E4566">
            <v>43616</v>
          </cell>
          <cell r="F4566">
            <v>43808</v>
          </cell>
        </row>
        <row r="4567">
          <cell r="A4567" t="str">
            <v>30161353002050</v>
          </cell>
          <cell r="B4567" t="str">
            <v>PROSHARES ULTRA MIDCAP400</v>
          </cell>
          <cell r="C4567" t="str">
            <v>SECURITIES PURCHASED PAYABLE</v>
          </cell>
          <cell r="D4567">
            <v>248754.75</v>
          </cell>
          <cell r="E4567">
            <v>43616</v>
          </cell>
          <cell r="F4567">
            <v>43808</v>
          </cell>
        </row>
        <row r="4568">
          <cell r="A4568" t="str">
            <v>30161353002100</v>
          </cell>
          <cell r="B4568" t="str">
            <v>PROSHARES ULTRA MIDCAP400</v>
          </cell>
          <cell r="C4568" t="str">
            <v>CAPITAL SHARES PAYABLE</v>
          </cell>
          <cell r="D4568">
            <v>64159.88</v>
          </cell>
          <cell r="E4568">
            <v>43616</v>
          </cell>
          <cell r="F4568">
            <v>43808</v>
          </cell>
        </row>
        <row r="4569">
          <cell r="A4569" t="str">
            <v>3016135300AE50030000</v>
          </cell>
          <cell r="B4569" t="str">
            <v>PROSHARES ULTRA MIDCAP400</v>
          </cell>
          <cell r="C4569" t="str">
            <v>ACCRUED ADMINISTRATION FEE</v>
          </cell>
          <cell r="D4569">
            <v>37680.25</v>
          </cell>
          <cell r="E4569">
            <v>43616</v>
          </cell>
          <cell r="F4569">
            <v>43808</v>
          </cell>
        </row>
        <row r="4570">
          <cell r="A4570" t="str">
            <v>3016135300AE50040000</v>
          </cell>
          <cell r="B4570" t="str">
            <v>PROSHARES ULTRA MIDCAP400</v>
          </cell>
          <cell r="C4570" t="str">
            <v>ACCRUED ADMINISTRATION OUT OF POCKET</v>
          </cell>
          <cell r="D4570">
            <v>5539.95</v>
          </cell>
          <cell r="E4570">
            <v>43616</v>
          </cell>
          <cell r="F4570">
            <v>43808</v>
          </cell>
        </row>
        <row r="4571">
          <cell r="A4571" t="str">
            <v>3016135300AE50110000</v>
          </cell>
          <cell r="B4571" t="str">
            <v>PROSHARES ULTRA MIDCAP400</v>
          </cell>
          <cell r="C4571" t="str">
            <v>ACCRUED SUB-ADVISORY FEE</v>
          </cell>
          <cell r="D4571">
            <v>15609.32</v>
          </cell>
          <cell r="E4571">
            <v>43616</v>
          </cell>
          <cell r="F4571">
            <v>43808</v>
          </cell>
        </row>
        <row r="4572">
          <cell r="A4572" t="str">
            <v>3016135300AE50150000</v>
          </cell>
          <cell r="B4572" t="str">
            <v>PROSHARES ULTRA MIDCAP400</v>
          </cell>
          <cell r="C4572" t="str">
            <v>ACCRUED AUDIT FEE</v>
          </cell>
          <cell r="D4572">
            <v>9404.6200000000008</v>
          </cell>
          <cell r="E4572">
            <v>43616</v>
          </cell>
          <cell r="F4572">
            <v>43808</v>
          </cell>
        </row>
        <row r="4573">
          <cell r="A4573" t="str">
            <v>3016135300AE50300000</v>
          </cell>
          <cell r="B4573" t="str">
            <v>PROSHARES ULTRA MIDCAP400</v>
          </cell>
          <cell r="C4573" t="str">
            <v>ACCRUED PROFESSIONAL FEES</v>
          </cell>
          <cell r="D4573">
            <v>218</v>
          </cell>
          <cell r="E4573">
            <v>43616</v>
          </cell>
          <cell r="F4573">
            <v>43808</v>
          </cell>
        </row>
        <row r="4574">
          <cell r="A4574" t="str">
            <v>3016135300AE50650000</v>
          </cell>
          <cell r="B4574" t="str">
            <v>PROSHARES ULTRA MIDCAP400</v>
          </cell>
          <cell r="C4574" t="str">
            <v>ACCRUED CUSTODY FEE</v>
          </cell>
          <cell r="D4574">
            <v>43746.29</v>
          </cell>
          <cell r="E4574">
            <v>43616</v>
          </cell>
          <cell r="F4574">
            <v>43808</v>
          </cell>
        </row>
        <row r="4575">
          <cell r="A4575" t="str">
            <v>3016135300AE50700000</v>
          </cell>
          <cell r="B4575" t="str">
            <v>PROSHARES ULTRA MIDCAP400</v>
          </cell>
          <cell r="C4575" t="str">
            <v>ACCRUED DIRECTORS/TRUSTEE FEE</v>
          </cell>
          <cell r="D4575">
            <v>1128.43</v>
          </cell>
          <cell r="E4575">
            <v>43616</v>
          </cell>
          <cell r="F4575">
            <v>43808</v>
          </cell>
        </row>
        <row r="4576">
          <cell r="A4576" t="str">
            <v>3016135300AE50810000</v>
          </cell>
          <cell r="B4576" t="str">
            <v>PROSHARES ULTRA MIDCAP400</v>
          </cell>
          <cell r="C4576" t="str">
            <v>ACCRUED MANAGEMENT FEES (VARIABLE)</v>
          </cell>
          <cell r="D4576">
            <v>117070.75</v>
          </cell>
          <cell r="E4576">
            <v>43616</v>
          </cell>
          <cell r="F4576">
            <v>43808</v>
          </cell>
        </row>
        <row r="4577">
          <cell r="A4577" t="str">
            <v>3016135300AE50850000</v>
          </cell>
          <cell r="B4577" t="str">
            <v>PROSHARES ULTRA MIDCAP400</v>
          </cell>
          <cell r="C4577" t="str">
            <v>ACCRUED INSURANCE FEE</v>
          </cell>
          <cell r="D4577">
            <v>-785.58</v>
          </cell>
          <cell r="E4577">
            <v>43616</v>
          </cell>
          <cell r="F4577">
            <v>43808</v>
          </cell>
        </row>
        <row r="4578">
          <cell r="A4578" t="str">
            <v>3016135300AE50900000</v>
          </cell>
          <cell r="B4578" t="str">
            <v>PROSHARES ULTRA MIDCAP400</v>
          </cell>
          <cell r="C4578" t="str">
            <v>ACCRUED LEGAL FEE</v>
          </cell>
          <cell r="D4578">
            <v>105.59</v>
          </cell>
          <cell r="E4578">
            <v>43616</v>
          </cell>
          <cell r="F4578">
            <v>43808</v>
          </cell>
        </row>
        <row r="4579">
          <cell r="A4579" t="str">
            <v>3016135300AE50950000</v>
          </cell>
          <cell r="B4579" t="str">
            <v>PROSHARES ULTRA MIDCAP400</v>
          </cell>
          <cell r="C4579" t="str">
            <v>ACCRUED MISCELLANEOUS FEE</v>
          </cell>
          <cell r="D4579">
            <v>235.57</v>
          </cell>
          <cell r="E4579">
            <v>43616</v>
          </cell>
          <cell r="F4579">
            <v>43808</v>
          </cell>
        </row>
        <row r="4580">
          <cell r="A4580" t="str">
            <v>3016135300AE51520000</v>
          </cell>
          <cell r="B4580" t="str">
            <v>PROSHARES ULTRA MIDCAP400</v>
          </cell>
          <cell r="C4580" t="str">
            <v>ACCRUED LISTING EXPENSE</v>
          </cell>
          <cell r="D4580">
            <v>-355.56</v>
          </cell>
          <cell r="E4580">
            <v>43616</v>
          </cell>
          <cell r="F4580">
            <v>43808</v>
          </cell>
        </row>
        <row r="4581">
          <cell r="A4581" t="str">
            <v>3016135300AE51600000</v>
          </cell>
          <cell r="B4581" t="str">
            <v>PROSHARES ULTRA MIDCAP400</v>
          </cell>
          <cell r="C4581" t="str">
            <v>ACCRUED SHAREHOLDER REPORTING FEE</v>
          </cell>
          <cell r="D4581">
            <v>10116.11</v>
          </cell>
          <cell r="E4581">
            <v>43616</v>
          </cell>
          <cell r="F4581">
            <v>43808</v>
          </cell>
        </row>
        <row r="4582">
          <cell r="A4582" t="str">
            <v>3016135300AE52310000</v>
          </cell>
          <cell r="B4582" t="str">
            <v>PROSHARES ULTRA MIDCAP400</v>
          </cell>
          <cell r="C4582" t="str">
            <v>ACCRUED TREASURER SERVICES</v>
          </cell>
          <cell r="D4582">
            <v>1081.9000000000001</v>
          </cell>
          <cell r="E4582">
            <v>43616</v>
          </cell>
          <cell r="F4582">
            <v>43808</v>
          </cell>
        </row>
        <row r="4583">
          <cell r="A4583" t="str">
            <v>3016135300AE52320000</v>
          </cell>
          <cell r="B4583" t="str">
            <v>PROSHARES ULTRA MIDCAP400</v>
          </cell>
          <cell r="C4583" t="str">
            <v>ACCRUED LICENSING</v>
          </cell>
          <cell r="D4583">
            <v>-1476.36</v>
          </cell>
          <cell r="E4583">
            <v>43616</v>
          </cell>
          <cell r="F4583">
            <v>43808</v>
          </cell>
        </row>
        <row r="4584">
          <cell r="A4584" t="str">
            <v>3016135300AE53060000</v>
          </cell>
          <cell r="B4584" t="str">
            <v>PROSHARES ULTRA MIDCAP400</v>
          </cell>
          <cell r="C4584" t="str">
            <v>ACCRUED CCO EXPENSE</v>
          </cell>
          <cell r="D4584">
            <v>1195.17</v>
          </cell>
          <cell r="E4584">
            <v>43616</v>
          </cell>
          <cell r="F4584">
            <v>43808</v>
          </cell>
        </row>
        <row r="4585">
          <cell r="A4585" t="str">
            <v>3016135300AE60100000</v>
          </cell>
          <cell r="B4585" t="str">
            <v>PROSHARES ULTRA MIDCAP400</v>
          </cell>
          <cell r="C4585" t="str">
            <v>ACCRUED REGULATORY</v>
          </cell>
          <cell r="D4585">
            <v>576.02</v>
          </cell>
          <cell r="E4585">
            <v>43616</v>
          </cell>
          <cell r="F4585">
            <v>43808</v>
          </cell>
        </row>
        <row r="4586">
          <cell r="A4586" t="str">
            <v>3016135300AE76010000</v>
          </cell>
          <cell r="B4586" t="str">
            <v>PROSHARES ULTRA MIDCAP400</v>
          </cell>
          <cell r="C4586" t="str">
            <v>ACCRUED TAX EXPENSE</v>
          </cell>
          <cell r="D4586">
            <v>9652.9599999999991</v>
          </cell>
          <cell r="E4586">
            <v>43616</v>
          </cell>
          <cell r="F4586">
            <v>43808</v>
          </cell>
        </row>
        <row r="4587">
          <cell r="A4587" t="str">
            <v>3016135300AE84230000</v>
          </cell>
          <cell r="B4587" t="str">
            <v>PROSHARES ULTRA MIDCAP400</v>
          </cell>
          <cell r="C4587" t="str">
            <v>ACCRUED LEGAL FEES OOP</v>
          </cell>
          <cell r="D4587">
            <v>-6.01</v>
          </cell>
          <cell r="E4587">
            <v>43616</v>
          </cell>
          <cell r="F4587">
            <v>43808</v>
          </cell>
        </row>
        <row r="4588">
          <cell r="A4588" t="str">
            <v>3016135300AE84240000</v>
          </cell>
          <cell r="B4588" t="str">
            <v>PROSHARES ULTRA MIDCAP400</v>
          </cell>
          <cell r="C4588" t="str">
            <v>ACCRUED PROFESSIONAL FEES OOP</v>
          </cell>
          <cell r="D4588">
            <v>-6.13</v>
          </cell>
          <cell r="E4588">
            <v>43616</v>
          </cell>
          <cell r="F4588">
            <v>43808</v>
          </cell>
        </row>
        <row r="4589">
          <cell r="A4589" t="str">
            <v>30161353002150</v>
          </cell>
          <cell r="B4589" t="str">
            <v>PROSHARES ULTRA MIDCAP400</v>
          </cell>
          <cell r="C4589" t="str">
            <v>SUBTOTAL</v>
          </cell>
          <cell r="D4589">
            <v>250731.29</v>
          </cell>
          <cell r="E4589">
            <v>43616</v>
          </cell>
          <cell r="F4589">
            <v>43808</v>
          </cell>
        </row>
        <row r="4590">
          <cell r="A4590" t="str">
            <v>30161353002550</v>
          </cell>
          <cell r="B4590" t="str">
            <v>PROSHARES ULTRA MIDCAP400</v>
          </cell>
          <cell r="C4590" t="str">
            <v>TOTAL LIABILITIES</v>
          </cell>
          <cell r="D4590">
            <v>563645.92000000004</v>
          </cell>
          <cell r="E4590">
            <v>43616</v>
          </cell>
          <cell r="F4590">
            <v>43808</v>
          </cell>
        </row>
        <row r="4591">
          <cell r="A4591" t="str">
            <v>30161353002600</v>
          </cell>
          <cell r="B4591" t="str">
            <v>PROSHARES ULTRA MIDCAP400</v>
          </cell>
          <cell r="C4591" t="str">
            <v>TOTAL NET ASSETS AT MARKET</v>
          </cell>
          <cell r="D4591">
            <v>145467217.91999999</v>
          </cell>
          <cell r="E4591">
            <v>43616</v>
          </cell>
          <cell r="F4591">
            <v>43808</v>
          </cell>
        </row>
        <row r="4592">
          <cell r="A4592" t="str">
            <v>30161353002650</v>
          </cell>
          <cell r="B4592" t="str">
            <v>PROSHARES ULTRA MIDCAP400</v>
          </cell>
          <cell r="C4592" t="str">
            <v>FUND SHARES OUTSTANDING</v>
          </cell>
          <cell r="D4592">
            <v>3375000</v>
          </cell>
          <cell r="E4592">
            <v>43616</v>
          </cell>
          <cell r="F4592">
            <v>43808</v>
          </cell>
        </row>
        <row r="4593">
          <cell r="A4593" t="str">
            <v>30161353002700</v>
          </cell>
          <cell r="B4593" t="str">
            <v>PROSHARES ULTRA MIDCAP400</v>
          </cell>
          <cell r="C4593" t="str">
            <v>NET ASSET VALUE</v>
          </cell>
          <cell r="D4593">
            <v>43.101399999999998</v>
          </cell>
          <cell r="E4593">
            <v>43616</v>
          </cell>
          <cell r="F4593">
            <v>43808</v>
          </cell>
        </row>
        <row r="4594">
          <cell r="A4594" t="str">
            <v>30161353002750</v>
          </cell>
          <cell r="B4594" t="str">
            <v>PROSHARES ULTRA MIDCAP400</v>
          </cell>
          <cell r="C4594" t="str">
            <v>NET ASSET VALUE (ROUNDED)</v>
          </cell>
          <cell r="D4594">
            <v>43.1</v>
          </cell>
          <cell r="E4594">
            <v>43616</v>
          </cell>
          <cell r="F4594">
            <v>43808</v>
          </cell>
        </row>
        <row r="4595">
          <cell r="A4595" t="str">
            <v>30161353002800</v>
          </cell>
          <cell r="B4595" t="str">
            <v>PROSHARES ULTRA MIDCAP400</v>
          </cell>
          <cell r="C4595" t="str">
            <v>SUBSCRIPTIONS</v>
          </cell>
          <cell r="D4595">
            <v>7838461505.5200005</v>
          </cell>
          <cell r="E4595">
            <v>43616</v>
          </cell>
          <cell r="F4595">
            <v>43808</v>
          </cell>
        </row>
        <row r="4596">
          <cell r="A4596" t="str">
            <v>30161353002950</v>
          </cell>
          <cell r="B4596" t="str">
            <v>PROSHARES ULTRA MIDCAP400</v>
          </cell>
          <cell r="C4596" t="str">
            <v>REDEMPTIONS</v>
          </cell>
          <cell r="D4596">
            <v>-7558235467.5</v>
          </cell>
          <cell r="E4596">
            <v>43616</v>
          </cell>
          <cell r="F4596">
            <v>43808</v>
          </cell>
        </row>
        <row r="4597">
          <cell r="A4597" t="str">
            <v>30161353003100</v>
          </cell>
          <cell r="B4597" t="str">
            <v>PROSHARES ULTRA MIDCAP400</v>
          </cell>
          <cell r="C4597" t="str">
            <v>SUBTOTAL</v>
          </cell>
          <cell r="D4597">
            <v>280226038.01999998</v>
          </cell>
          <cell r="E4597">
            <v>43616</v>
          </cell>
          <cell r="F4597">
            <v>43808</v>
          </cell>
        </row>
        <row r="4598">
          <cell r="A4598" t="str">
            <v>30161353003150</v>
          </cell>
          <cell r="B4598" t="str">
            <v>PROSHARES ULTRA MIDCAP400</v>
          </cell>
          <cell r="C4598" t="str">
            <v>UNDISTRIBUTED GAIN/LOSS PRIOR</v>
          </cell>
          <cell r="D4598">
            <v>-130554362.77</v>
          </cell>
          <cell r="E4598">
            <v>43616</v>
          </cell>
          <cell r="F4598">
            <v>43808</v>
          </cell>
        </row>
        <row r="4599">
          <cell r="A4599" t="str">
            <v>30161353003200</v>
          </cell>
          <cell r="B4599" t="str">
            <v>PROSHARES ULTRA MIDCAP400</v>
          </cell>
          <cell r="C4599" t="str">
            <v>ADJ TO BEG BAL (GAIN/LOSS)</v>
          </cell>
          <cell r="D4599">
            <v>-7097407</v>
          </cell>
          <cell r="E4599">
            <v>43616</v>
          </cell>
          <cell r="F4599">
            <v>43808</v>
          </cell>
        </row>
        <row r="4600">
          <cell r="A4600" t="str">
            <v>30161353003250</v>
          </cell>
          <cell r="B4600" t="str">
            <v>PROSHARES ULTRA MIDCAP400</v>
          </cell>
          <cell r="C4600" t="str">
            <v>ADJUSTED UND GAIN/LOSS PRIOR</v>
          </cell>
          <cell r="D4600">
            <v>-137651769.77000001</v>
          </cell>
          <cell r="E4600">
            <v>43616</v>
          </cell>
          <cell r="F4600">
            <v>43808</v>
          </cell>
        </row>
        <row r="4601">
          <cell r="A4601" t="str">
            <v>30161353003350</v>
          </cell>
          <cell r="B4601" t="str">
            <v>PROSHARES ULTRA MIDCAP400</v>
          </cell>
          <cell r="C4601" t="str">
            <v>UNDISTRIBUTED INCOME PRIOR</v>
          </cell>
          <cell r="D4601">
            <v>534581.79</v>
          </cell>
          <cell r="E4601">
            <v>43616</v>
          </cell>
          <cell r="F4601">
            <v>43808</v>
          </cell>
        </row>
        <row r="4602">
          <cell r="A4602" t="str">
            <v>30161353003400</v>
          </cell>
          <cell r="B4602" t="str">
            <v>PROSHARES ULTRA MIDCAP400</v>
          </cell>
          <cell r="C4602" t="str">
            <v>ADJ TO BEG BAL (INCOME)</v>
          </cell>
          <cell r="D4602">
            <v>-102747</v>
          </cell>
          <cell r="E4602">
            <v>43616</v>
          </cell>
          <cell r="F4602">
            <v>43808</v>
          </cell>
        </row>
        <row r="4603">
          <cell r="A4603" t="str">
            <v>30161353003450</v>
          </cell>
          <cell r="B4603" t="str">
            <v>PROSHARES ULTRA MIDCAP400</v>
          </cell>
          <cell r="C4603" t="str">
            <v>ADJUSTED UND INCOME PRIOR</v>
          </cell>
          <cell r="D4603">
            <v>431834.79</v>
          </cell>
          <cell r="E4603">
            <v>43616</v>
          </cell>
          <cell r="F4603">
            <v>43808</v>
          </cell>
        </row>
        <row r="4604">
          <cell r="A4604" t="str">
            <v>30161353003500</v>
          </cell>
          <cell r="B4604" t="str">
            <v>PROSHARES ULTRA MIDCAP400</v>
          </cell>
          <cell r="C4604" t="str">
            <v>DISTRIBUTED INCOME</v>
          </cell>
          <cell r="D4604">
            <v>-511275.6</v>
          </cell>
          <cell r="E4604">
            <v>43616</v>
          </cell>
          <cell r="F4604">
            <v>43808</v>
          </cell>
        </row>
        <row r="4605">
          <cell r="A4605" t="str">
            <v>30161353003600</v>
          </cell>
          <cell r="B4605" t="str">
            <v>PROSHARES ULTRA MIDCAP400</v>
          </cell>
          <cell r="C4605" t="str">
            <v>TOTAL CAPITAL</v>
          </cell>
          <cell r="D4605">
            <v>142494827.44</v>
          </cell>
          <cell r="E4605">
            <v>43616</v>
          </cell>
          <cell r="F4605">
            <v>43808</v>
          </cell>
        </row>
        <row r="4606">
          <cell r="A4606" t="str">
            <v>3016135300I9001</v>
          </cell>
          <cell r="B4606" t="str">
            <v>PROSHARES ULTRA MIDCAP400</v>
          </cell>
          <cell r="C4606" t="str">
            <v>DIVIDEND INCOME - U.S.</v>
          </cell>
          <cell r="D4606">
            <v>1045167.53</v>
          </cell>
          <cell r="E4606">
            <v>43616</v>
          </cell>
          <cell r="F4606">
            <v>43808</v>
          </cell>
        </row>
        <row r="4607">
          <cell r="A4607" t="str">
            <v>3016135300I9010</v>
          </cell>
          <cell r="B4607" t="str">
            <v>PROSHARES ULTRA MIDCAP400</v>
          </cell>
          <cell r="C4607" t="str">
            <v>DIVIDEND INCOME - NON-U.S.</v>
          </cell>
          <cell r="D4607">
            <v>23747.42</v>
          </cell>
          <cell r="E4607">
            <v>43616</v>
          </cell>
          <cell r="F4607">
            <v>43808</v>
          </cell>
        </row>
        <row r="4608">
          <cell r="A4608" t="str">
            <v>3016135300I9070</v>
          </cell>
          <cell r="B4608" t="str">
            <v>PROSHARES ULTRA MIDCAP400</v>
          </cell>
          <cell r="C4608" t="str">
            <v>INTEREST INCOME - OTHER</v>
          </cell>
          <cell r="D4608">
            <v>249190.26</v>
          </cell>
          <cell r="E4608">
            <v>43616</v>
          </cell>
          <cell r="F4608">
            <v>43808</v>
          </cell>
        </row>
        <row r="4609">
          <cell r="A4609" t="str">
            <v>3016135300I9071</v>
          </cell>
          <cell r="B4609" t="str">
            <v>PROSHARES ULTRA MIDCAP400</v>
          </cell>
          <cell r="C4609" t="str">
            <v>INTEREST INCOME ON CURRENCY</v>
          </cell>
          <cell r="D4609">
            <v>2541.33</v>
          </cell>
          <cell r="E4609">
            <v>43616</v>
          </cell>
          <cell r="F4609">
            <v>43808</v>
          </cell>
        </row>
        <row r="4610">
          <cell r="A4610" t="str">
            <v>3016135300I9100</v>
          </cell>
          <cell r="B4610" t="str">
            <v>PROSHARES ULTRA MIDCAP400</v>
          </cell>
          <cell r="C4610" t="str">
            <v>SECURITY LENDING INCOME</v>
          </cell>
          <cell r="D4610">
            <v>7590.92</v>
          </cell>
          <cell r="E4610">
            <v>43616</v>
          </cell>
          <cell r="F4610">
            <v>43808</v>
          </cell>
        </row>
        <row r="4611">
          <cell r="A4611" t="str">
            <v>30161353003650</v>
          </cell>
          <cell r="B4611" t="str">
            <v>PROSHARES ULTRA MIDCAP400</v>
          </cell>
          <cell r="C4611" t="str">
            <v>SUBTOTAL</v>
          </cell>
          <cell r="D4611">
            <v>1328237.46</v>
          </cell>
          <cell r="E4611">
            <v>43616</v>
          </cell>
          <cell r="F4611">
            <v>43808</v>
          </cell>
        </row>
        <row r="4612">
          <cell r="A4612" t="str">
            <v>30161353003750</v>
          </cell>
          <cell r="B4612" t="str">
            <v>PROSHARES ULTRA MIDCAP400</v>
          </cell>
          <cell r="C4612" t="str">
            <v>ACCRETION OF MARKET DISCOUNT</v>
          </cell>
          <cell r="D4612">
            <v>1337.54</v>
          </cell>
          <cell r="E4612">
            <v>43616</v>
          </cell>
          <cell r="F4612">
            <v>43808</v>
          </cell>
        </row>
        <row r="4613">
          <cell r="A4613" t="str">
            <v>30161353003900</v>
          </cell>
          <cell r="B4613" t="str">
            <v>PROSHARES ULTRA MIDCAP400</v>
          </cell>
          <cell r="C4613" t="str">
            <v>SUBTOTAL</v>
          </cell>
          <cell r="D4613">
            <v>1337.54</v>
          </cell>
          <cell r="E4613">
            <v>43616</v>
          </cell>
          <cell r="F4613">
            <v>43808</v>
          </cell>
        </row>
        <row r="4614">
          <cell r="A4614" t="str">
            <v>3016135300FT9010</v>
          </cell>
          <cell r="B4614" t="str">
            <v>PROSHARES ULTRA MIDCAP400</v>
          </cell>
          <cell r="C4614" t="str">
            <v>FOREIGN TAX DIVIDEND INCOME - NON-U.S.</v>
          </cell>
          <cell r="D4614">
            <v>-502.51</v>
          </cell>
          <cell r="E4614">
            <v>43616</v>
          </cell>
          <cell r="F4614">
            <v>43808</v>
          </cell>
        </row>
        <row r="4615">
          <cell r="A4615" t="str">
            <v>30161353003950</v>
          </cell>
          <cell r="B4615" t="str">
            <v>PROSHARES ULTRA MIDCAP400</v>
          </cell>
          <cell r="C4615" t="str">
            <v>SUBTOTAL</v>
          </cell>
          <cell r="D4615">
            <v>-502.51</v>
          </cell>
          <cell r="E4615">
            <v>43616</v>
          </cell>
          <cell r="F4615">
            <v>43808</v>
          </cell>
        </row>
        <row r="4616">
          <cell r="A4616" t="str">
            <v>30161353004000</v>
          </cell>
          <cell r="B4616" t="str">
            <v>PROSHARES ULTRA MIDCAP400</v>
          </cell>
          <cell r="C4616" t="str">
            <v>TOTAL INCOME</v>
          </cell>
          <cell r="D4616">
            <v>1329072.49</v>
          </cell>
          <cell r="E4616">
            <v>43616</v>
          </cell>
          <cell r="F4616">
            <v>43808</v>
          </cell>
        </row>
        <row r="4617">
          <cell r="A4617" t="str">
            <v>3016135300E50030000</v>
          </cell>
          <cell r="B4617" t="str">
            <v>PROSHARES ULTRA MIDCAP400</v>
          </cell>
          <cell r="C4617" t="str">
            <v>ADMINISTRATION FEE</v>
          </cell>
          <cell r="D4617">
            <v>-44697.760000000002</v>
          </cell>
          <cell r="E4617">
            <v>43616</v>
          </cell>
          <cell r="F4617">
            <v>43808</v>
          </cell>
        </row>
        <row r="4618">
          <cell r="A4618" t="str">
            <v>3016135300E50040000</v>
          </cell>
          <cell r="B4618" t="str">
            <v>PROSHARES ULTRA MIDCAP400</v>
          </cell>
          <cell r="C4618" t="str">
            <v>ADMINISTRATION OUT OF POCKET</v>
          </cell>
          <cell r="D4618">
            <v>-6066.42</v>
          </cell>
          <cell r="E4618">
            <v>43616</v>
          </cell>
          <cell r="F4618">
            <v>43808</v>
          </cell>
        </row>
        <row r="4619">
          <cell r="A4619" t="str">
            <v>3016135300E50110000</v>
          </cell>
          <cell r="B4619" t="str">
            <v>PROSHARES ULTRA MIDCAP400</v>
          </cell>
          <cell r="C4619" t="str">
            <v>SUB-ADVISORY FEE</v>
          </cell>
          <cell r="D4619">
            <v>-73577.86</v>
          </cell>
          <cell r="E4619">
            <v>43616</v>
          </cell>
          <cell r="F4619">
            <v>43808</v>
          </cell>
        </row>
        <row r="4620">
          <cell r="A4620" t="str">
            <v>3016135300E50150000</v>
          </cell>
          <cell r="B4620" t="str">
            <v>PROSHARES ULTRA MIDCAP400</v>
          </cell>
          <cell r="C4620" t="str">
            <v>AUDIT FEE</v>
          </cell>
          <cell r="D4620">
            <v>-9586</v>
          </cell>
          <cell r="E4620">
            <v>43616</v>
          </cell>
          <cell r="F4620">
            <v>43808</v>
          </cell>
        </row>
        <row r="4621">
          <cell r="A4621" t="str">
            <v>3016135300E50300000</v>
          </cell>
          <cell r="B4621" t="str">
            <v>PROSHARES ULTRA MIDCAP400</v>
          </cell>
          <cell r="C4621" t="str">
            <v>PROFESSIONAL FEES</v>
          </cell>
          <cell r="D4621">
            <v>-413.78</v>
          </cell>
          <cell r="E4621">
            <v>43616</v>
          </cell>
          <cell r="F4621">
            <v>43808</v>
          </cell>
        </row>
        <row r="4622">
          <cell r="A4622" t="str">
            <v>3016135300E50650000</v>
          </cell>
          <cell r="B4622" t="str">
            <v>PROSHARES ULTRA MIDCAP400</v>
          </cell>
          <cell r="C4622" t="str">
            <v>CUSTODY FEE</v>
          </cell>
          <cell r="D4622">
            <v>-46644.36</v>
          </cell>
          <cell r="E4622">
            <v>43616</v>
          </cell>
          <cell r="F4622">
            <v>43808</v>
          </cell>
        </row>
        <row r="4623">
          <cell r="A4623" t="str">
            <v>3016135300E50700000</v>
          </cell>
          <cell r="B4623" t="str">
            <v>PROSHARES ULTRA MIDCAP400</v>
          </cell>
          <cell r="C4623" t="str">
            <v>DIRECTORS/TRUSTEE FEE</v>
          </cell>
          <cell r="D4623">
            <v>-1628</v>
          </cell>
          <cell r="E4623">
            <v>43616</v>
          </cell>
          <cell r="F4623">
            <v>43808</v>
          </cell>
        </row>
        <row r="4624">
          <cell r="A4624" t="str">
            <v>3016135300E50810000</v>
          </cell>
          <cell r="B4624" t="str">
            <v>PROSHARES ULTRA MIDCAP400</v>
          </cell>
          <cell r="C4624" t="str">
            <v>MANAGEMENT FEES (VARIABLE)</v>
          </cell>
          <cell r="D4624">
            <v>-551837.92000000004</v>
          </cell>
          <cell r="E4624">
            <v>43616</v>
          </cell>
          <cell r="F4624">
            <v>43808</v>
          </cell>
        </row>
        <row r="4625">
          <cell r="A4625" t="str">
            <v>3016135300E50850000</v>
          </cell>
          <cell r="B4625" t="str">
            <v>PROSHARES ULTRA MIDCAP400</v>
          </cell>
          <cell r="C4625" t="str">
            <v>INSURANCE FEE</v>
          </cell>
          <cell r="D4625">
            <v>-1080.96</v>
          </cell>
          <cell r="E4625">
            <v>43616</v>
          </cell>
          <cell r="F4625">
            <v>43808</v>
          </cell>
        </row>
        <row r="4626">
          <cell r="A4626" t="str">
            <v>3016135300E50900000</v>
          </cell>
          <cell r="B4626" t="str">
            <v>PROSHARES ULTRA MIDCAP400</v>
          </cell>
          <cell r="C4626" t="str">
            <v>LEGAL FEE</v>
          </cell>
          <cell r="D4626">
            <v>-1049.96</v>
          </cell>
          <cell r="E4626">
            <v>43616</v>
          </cell>
          <cell r="F4626">
            <v>43808</v>
          </cell>
        </row>
        <row r="4627">
          <cell r="A4627" t="str">
            <v>3016135300E50950000</v>
          </cell>
          <cell r="B4627" t="str">
            <v>PROSHARES ULTRA MIDCAP400</v>
          </cell>
          <cell r="C4627" t="str">
            <v>MISCELLANEOUS FEE</v>
          </cell>
          <cell r="D4627">
            <v>87.57</v>
          </cell>
          <cell r="E4627">
            <v>43616</v>
          </cell>
          <cell r="F4627">
            <v>43808</v>
          </cell>
        </row>
        <row r="4628">
          <cell r="A4628" t="str">
            <v>3016135300E51520000</v>
          </cell>
          <cell r="B4628" t="str">
            <v>PROSHARES ULTRA MIDCAP400</v>
          </cell>
          <cell r="C4628" t="str">
            <v>LISTING EXPENSE</v>
          </cell>
          <cell r="D4628">
            <v>-4659.84</v>
          </cell>
          <cell r="E4628">
            <v>43616</v>
          </cell>
          <cell r="F4628">
            <v>43808</v>
          </cell>
        </row>
        <row r="4629">
          <cell r="A4629" t="str">
            <v>3016135300E51600000</v>
          </cell>
          <cell r="B4629" t="str">
            <v>PROSHARES ULTRA MIDCAP400</v>
          </cell>
          <cell r="C4629" t="str">
            <v>SHAREHOLDER REPORTING FEE</v>
          </cell>
          <cell r="D4629">
            <v>-9416.17</v>
          </cell>
          <cell r="E4629">
            <v>43616</v>
          </cell>
          <cell r="F4629">
            <v>43808</v>
          </cell>
        </row>
        <row r="4630">
          <cell r="A4630" t="str">
            <v>3016135300E52300000</v>
          </cell>
          <cell r="B4630" t="str">
            <v>PROSHARES ULTRA MIDCAP400</v>
          </cell>
          <cell r="C4630" t="str">
            <v>WAIVER FROM ADVISOR EXPENSE</v>
          </cell>
          <cell r="D4630">
            <v>70498.75</v>
          </cell>
          <cell r="E4630">
            <v>43616</v>
          </cell>
          <cell r="F4630">
            <v>43808</v>
          </cell>
        </row>
        <row r="4631">
          <cell r="A4631" t="str">
            <v>3016135300E52310000</v>
          </cell>
          <cell r="B4631" t="str">
            <v>PROSHARES ULTRA MIDCAP400</v>
          </cell>
          <cell r="C4631" t="str">
            <v>TREASURER SERVICES</v>
          </cell>
          <cell r="D4631">
            <v>-2088.8000000000002</v>
          </cell>
          <cell r="E4631">
            <v>43616</v>
          </cell>
          <cell r="F4631">
            <v>43808</v>
          </cell>
        </row>
        <row r="4632">
          <cell r="A4632" t="str">
            <v>3016135300E52320000</v>
          </cell>
          <cell r="B4632" t="str">
            <v>PROSHARES ULTRA MIDCAP400</v>
          </cell>
          <cell r="C4632" t="str">
            <v>LICENSING</v>
          </cell>
          <cell r="D4632">
            <v>-1311.36</v>
          </cell>
          <cell r="E4632">
            <v>43616</v>
          </cell>
          <cell r="F4632">
            <v>43808</v>
          </cell>
        </row>
        <row r="4633">
          <cell r="A4633" t="str">
            <v>3016135300E53060000</v>
          </cell>
          <cell r="B4633" t="str">
            <v>PROSHARES ULTRA MIDCAP400</v>
          </cell>
          <cell r="C4633" t="str">
            <v>CCO EXPENSE</v>
          </cell>
          <cell r="D4633">
            <v>-681.25</v>
          </cell>
          <cell r="E4633">
            <v>43616</v>
          </cell>
          <cell r="F4633">
            <v>43808</v>
          </cell>
        </row>
        <row r="4634">
          <cell r="A4634" t="str">
            <v>3016135300E60100000</v>
          </cell>
          <cell r="B4634" t="str">
            <v>PROSHARES ULTRA MIDCAP400</v>
          </cell>
          <cell r="C4634" t="str">
            <v>REGULATORY</v>
          </cell>
          <cell r="D4634">
            <v>-1483.37</v>
          </cell>
          <cell r="E4634">
            <v>43616</v>
          </cell>
          <cell r="F4634">
            <v>43808</v>
          </cell>
        </row>
        <row r="4635">
          <cell r="A4635" t="str">
            <v>3016135300E69130000</v>
          </cell>
          <cell r="B4635" t="str">
            <v>PROSHARES ULTRA MIDCAP400</v>
          </cell>
          <cell r="C4635" t="str">
            <v>OTHER EXPENSE</v>
          </cell>
          <cell r="D4635">
            <v>-567.55999999999995</v>
          </cell>
          <cell r="E4635">
            <v>43616</v>
          </cell>
          <cell r="F4635">
            <v>43808</v>
          </cell>
        </row>
        <row r="4636">
          <cell r="A4636" t="str">
            <v>3016135300E76010000</v>
          </cell>
          <cell r="B4636" t="str">
            <v>PROSHARES ULTRA MIDCAP400</v>
          </cell>
          <cell r="C4636" t="str">
            <v>TAX EXPENSE</v>
          </cell>
          <cell r="D4636">
            <v>-11475.84</v>
          </cell>
          <cell r="E4636">
            <v>43616</v>
          </cell>
          <cell r="F4636">
            <v>43808</v>
          </cell>
        </row>
        <row r="4637">
          <cell r="A4637" t="str">
            <v>3016135300E84230000</v>
          </cell>
          <cell r="B4637" t="str">
            <v>PROSHARES ULTRA MIDCAP400</v>
          </cell>
          <cell r="C4637" t="str">
            <v>LEGAL FEES OOP</v>
          </cell>
          <cell r="D4637">
            <v>-3.02</v>
          </cell>
          <cell r="E4637">
            <v>43616</v>
          </cell>
          <cell r="F4637">
            <v>43808</v>
          </cell>
        </row>
        <row r="4638">
          <cell r="A4638" t="str">
            <v>3016135300E84240000</v>
          </cell>
          <cell r="B4638" t="str">
            <v>PROSHARES ULTRA MIDCAP400</v>
          </cell>
          <cell r="C4638" t="str">
            <v>PROFESSIONAL FEES OOP</v>
          </cell>
          <cell r="D4638">
            <v>-3.42</v>
          </cell>
          <cell r="E4638">
            <v>43616</v>
          </cell>
          <cell r="F4638">
            <v>43808</v>
          </cell>
        </row>
        <row r="4639">
          <cell r="A4639" t="str">
            <v>30161353004060</v>
          </cell>
          <cell r="B4639" t="str">
            <v>PROSHARES ULTRA MIDCAP400</v>
          </cell>
          <cell r="C4639" t="str">
            <v>TOTAL EXPENSES</v>
          </cell>
          <cell r="D4639">
            <v>-697687.33</v>
          </cell>
          <cell r="E4639">
            <v>43616</v>
          </cell>
          <cell r="F4639">
            <v>43808</v>
          </cell>
        </row>
        <row r="4640">
          <cell r="A4640" t="str">
            <v>30161353004100</v>
          </cell>
          <cell r="B4640" t="str">
            <v>PROSHARES ULTRA MIDCAP400</v>
          </cell>
          <cell r="C4640" t="str">
            <v>TOTAL NET INCOME</v>
          </cell>
          <cell r="D4640">
            <v>631385.16</v>
          </cell>
          <cell r="E4640">
            <v>43616</v>
          </cell>
          <cell r="F4640">
            <v>43808</v>
          </cell>
        </row>
        <row r="4641">
          <cell r="A4641" t="str">
            <v>30161353004150</v>
          </cell>
          <cell r="B4641" t="str">
            <v>PROSHARES ULTRA MIDCAP400</v>
          </cell>
          <cell r="C4641" t="str">
            <v>INVESTMENT SHORT SHORT GAIN</v>
          </cell>
          <cell r="D4641">
            <v>3789835.52</v>
          </cell>
          <cell r="E4641">
            <v>43616</v>
          </cell>
          <cell r="F4641">
            <v>43808</v>
          </cell>
        </row>
        <row r="4642">
          <cell r="A4642" t="str">
            <v>30161353004200</v>
          </cell>
          <cell r="B4642" t="str">
            <v>PROSHARES ULTRA MIDCAP400</v>
          </cell>
          <cell r="C4642" t="str">
            <v>INVESTMENT SHORT TERM GAIN</v>
          </cell>
          <cell r="D4642">
            <v>4428511.43</v>
          </cell>
          <cell r="E4642">
            <v>43616</v>
          </cell>
          <cell r="F4642">
            <v>43808</v>
          </cell>
        </row>
        <row r="4643">
          <cell r="A4643" t="str">
            <v>30161353004250</v>
          </cell>
          <cell r="B4643" t="str">
            <v>PROSHARES ULTRA MIDCAP400</v>
          </cell>
          <cell r="C4643" t="str">
            <v>INVESTMENT SHORT TERM LOSS</v>
          </cell>
          <cell r="D4643">
            <v>-4937313.3899999997</v>
          </cell>
          <cell r="E4643">
            <v>43616</v>
          </cell>
          <cell r="F4643">
            <v>43808</v>
          </cell>
        </row>
        <row r="4644">
          <cell r="A4644" t="str">
            <v>30161353004360</v>
          </cell>
          <cell r="B4644" t="str">
            <v>PROSHARES ULTRA MIDCAP400</v>
          </cell>
          <cell r="C4644" t="str">
            <v>INVESTMENT LONG 20% GAIN</v>
          </cell>
          <cell r="D4644">
            <v>1562029.29</v>
          </cell>
          <cell r="E4644">
            <v>43616</v>
          </cell>
          <cell r="F4644">
            <v>43808</v>
          </cell>
        </row>
        <row r="4645">
          <cell r="A4645" t="str">
            <v>30161353004370</v>
          </cell>
          <cell r="B4645" t="str">
            <v>PROSHARES ULTRA MIDCAP400</v>
          </cell>
          <cell r="C4645" t="str">
            <v>INVESTMENT LONG 20% LOSS</v>
          </cell>
          <cell r="D4645">
            <v>-5066233.53</v>
          </cell>
          <cell r="E4645">
            <v>43616</v>
          </cell>
          <cell r="F4645">
            <v>43808</v>
          </cell>
        </row>
        <row r="4646">
          <cell r="A4646" t="str">
            <v>30161353004450</v>
          </cell>
          <cell r="B4646" t="str">
            <v>PROSHARES ULTRA MIDCAP400</v>
          </cell>
          <cell r="C4646" t="str">
            <v>SUBTOTAL</v>
          </cell>
          <cell r="D4646">
            <v>-223170.68</v>
          </cell>
          <cell r="E4646">
            <v>43616</v>
          </cell>
          <cell r="F4646">
            <v>43808</v>
          </cell>
        </row>
        <row r="4647">
          <cell r="A4647" t="str">
            <v>30161353004800</v>
          </cell>
          <cell r="B4647" t="str">
            <v>PROSHARES ULTRA MIDCAP400</v>
          </cell>
          <cell r="C4647" t="str">
            <v>FUTURES SHORT SHORT GAIN</v>
          </cell>
          <cell r="D4647">
            <v>332291.09000000003</v>
          </cell>
          <cell r="E4647">
            <v>43616</v>
          </cell>
          <cell r="F4647">
            <v>43808</v>
          </cell>
        </row>
        <row r="4648">
          <cell r="A4648" t="str">
            <v>30161353004850</v>
          </cell>
          <cell r="B4648" t="str">
            <v>PROSHARES ULTRA MIDCAP400</v>
          </cell>
          <cell r="C4648" t="str">
            <v>FUTURES SHORT TERM GAIN</v>
          </cell>
          <cell r="D4648">
            <v>6585.37</v>
          </cell>
          <cell r="E4648">
            <v>43616</v>
          </cell>
          <cell r="F4648">
            <v>43808</v>
          </cell>
        </row>
        <row r="4649">
          <cell r="A4649" t="str">
            <v>30161353004900</v>
          </cell>
          <cell r="B4649" t="str">
            <v>PROSHARES ULTRA MIDCAP400</v>
          </cell>
          <cell r="C4649" t="str">
            <v>FUTURES SHORT TERM LOSS</v>
          </cell>
          <cell r="D4649">
            <v>-440460.78</v>
          </cell>
          <cell r="E4649">
            <v>43616</v>
          </cell>
          <cell r="F4649">
            <v>43808</v>
          </cell>
        </row>
        <row r="4650">
          <cell r="A4650" t="str">
            <v>30161353005050</v>
          </cell>
          <cell r="B4650" t="str">
            <v>PROSHARES ULTRA MIDCAP400</v>
          </cell>
          <cell r="C4650" t="str">
            <v>SUBTOTAL</v>
          </cell>
          <cell r="D4650">
            <v>-101584.32000000001</v>
          </cell>
          <cell r="E4650">
            <v>43616</v>
          </cell>
          <cell r="F4650">
            <v>43808</v>
          </cell>
        </row>
        <row r="4651">
          <cell r="A4651" t="str">
            <v>30161353005400</v>
          </cell>
          <cell r="B4651" t="str">
            <v>PROSHARES ULTRA MIDCAP400</v>
          </cell>
          <cell r="C4651" t="str">
            <v>TOTAL GAIN/LOSS</v>
          </cell>
          <cell r="D4651">
            <v>-324755</v>
          </cell>
          <cell r="E4651">
            <v>43616</v>
          </cell>
          <cell r="F4651">
            <v>43808</v>
          </cell>
        </row>
        <row r="4652">
          <cell r="A4652" t="str">
            <v>30161353005450</v>
          </cell>
          <cell r="B4652" t="str">
            <v>PROSHARES ULTRA MIDCAP400</v>
          </cell>
          <cell r="C4652" t="str">
            <v>INVESTMENTS</v>
          </cell>
          <cell r="D4652">
            <v>2607851.3199999998</v>
          </cell>
          <cell r="E4652">
            <v>43616</v>
          </cell>
          <cell r="F4652">
            <v>43808</v>
          </cell>
        </row>
        <row r="4653">
          <cell r="A4653" t="str">
            <v>30161353005550</v>
          </cell>
          <cell r="B4653" t="str">
            <v>PROSHARES ULTRA MIDCAP400</v>
          </cell>
          <cell r="C4653" t="str">
            <v>FUTURES</v>
          </cell>
          <cell r="D4653">
            <v>57909</v>
          </cell>
          <cell r="E4653">
            <v>43616</v>
          </cell>
          <cell r="F4653">
            <v>43808</v>
          </cell>
        </row>
        <row r="4654">
          <cell r="A4654" t="str">
            <v>30161353005650</v>
          </cell>
          <cell r="B4654" t="str">
            <v>PROSHARES ULTRA MIDCAP400</v>
          </cell>
          <cell r="C4654" t="str">
            <v>TOTAL UNREALIZED GAIN/LOSS - INVESTMENTS</v>
          </cell>
          <cell r="D4654">
            <v>2665760.3199999998</v>
          </cell>
          <cell r="E4654">
            <v>43616</v>
          </cell>
          <cell r="F4654">
            <v>43808</v>
          </cell>
        </row>
        <row r="4655">
          <cell r="A4655" t="str">
            <v>30161353006000</v>
          </cell>
          <cell r="B4655" t="str">
            <v>PROSHARES ULTRA MIDCAP400</v>
          </cell>
          <cell r="C4655" t="str">
            <v>TOTAL EQUITY</v>
          </cell>
          <cell r="D4655">
            <v>145467217.91999999</v>
          </cell>
          <cell r="E4655">
            <v>43616</v>
          </cell>
          <cell r="F4655">
            <v>43808</v>
          </cell>
        </row>
        <row r="4656">
          <cell r="A4656" t="str">
            <v>30161353006050</v>
          </cell>
          <cell r="B4656" t="str">
            <v>PROSHARES ULTRA MIDCAP400</v>
          </cell>
          <cell r="C4656" t="str">
            <v>BALANCE</v>
          </cell>
          <cell r="D4656">
            <v>0</v>
          </cell>
          <cell r="E4656">
            <v>43616</v>
          </cell>
          <cell r="F4656">
            <v>43808</v>
          </cell>
        </row>
        <row r="4657">
          <cell r="A4657" t="str">
            <v>3016135500S1000</v>
          </cell>
          <cell r="B4657" t="str">
            <v>PROSHARES ULTRA QQQ</v>
          </cell>
          <cell r="C4657" t="str">
            <v>EQUITIES</v>
          </cell>
          <cell r="D4657">
            <v>1877772616.8299999</v>
          </cell>
          <cell r="E4657">
            <v>43616</v>
          </cell>
          <cell r="F4657">
            <v>43808</v>
          </cell>
        </row>
        <row r="4658">
          <cell r="A4658" t="str">
            <v>3016135500S3000</v>
          </cell>
          <cell r="B4658" t="str">
            <v>PROSHARES ULTRA QQQ</v>
          </cell>
          <cell r="C4658" t="str">
            <v>DERIVATIVES</v>
          </cell>
          <cell r="D4658">
            <v>43330505.590000004</v>
          </cell>
          <cell r="E4658">
            <v>43616</v>
          </cell>
          <cell r="F4658">
            <v>43808</v>
          </cell>
        </row>
        <row r="4659">
          <cell r="A4659" t="str">
            <v>3016135500S4000</v>
          </cell>
          <cell r="B4659" t="str">
            <v>PROSHARES ULTRA QQQ</v>
          </cell>
          <cell r="C4659" t="str">
            <v>CASH EQUIVALENTS</v>
          </cell>
          <cell r="D4659">
            <v>202136199.06</v>
          </cell>
          <cell r="E4659">
            <v>43616</v>
          </cell>
          <cell r="F4659">
            <v>43808</v>
          </cell>
        </row>
        <row r="4660">
          <cell r="A4660" t="str">
            <v>30161355001000</v>
          </cell>
          <cell r="B4660" t="str">
            <v>PROSHARES ULTRA QQQ</v>
          </cell>
          <cell r="C4660" t="str">
            <v>TOTAL INVESTMENTS</v>
          </cell>
          <cell r="D4660">
            <v>2123239321.48</v>
          </cell>
          <cell r="E4660">
            <v>43616</v>
          </cell>
          <cell r="F4660">
            <v>43808</v>
          </cell>
        </row>
        <row r="4661">
          <cell r="A4661" t="str">
            <v>30161355001050</v>
          </cell>
          <cell r="B4661" t="str">
            <v>PROSHARES ULTRA QQQ</v>
          </cell>
          <cell r="C4661" t="str">
            <v>CASH</v>
          </cell>
          <cell r="D4661">
            <v>1570441.76</v>
          </cell>
          <cell r="E4661">
            <v>43616</v>
          </cell>
          <cell r="F4661">
            <v>43808</v>
          </cell>
        </row>
        <row r="4662">
          <cell r="A4662" t="str">
            <v>30161355001100</v>
          </cell>
          <cell r="B4662" t="str">
            <v>PROSHARES ULTRA QQQ</v>
          </cell>
          <cell r="C4662" t="str">
            <v>FOREIGN CURRENCY HOLDINGS</v>
          </cell>
          <cell r="D4662">
            <v>2011684.51</v>
          </cell>
          <cell r="E4662">
            <v>43616</v>
          </cell>
          <cell r="F4662">
            <v>43808</v>
          </cell>
        </row>
        <row r="4663">
          <cell r="A4663" t="str">
            <v>3016135500AI9001</v>
          </cell>
          <cell r="B4663" t="str">
            <v>PROSHARES ULTRA QQQ</v>
          </cell>
          <cell r="C4663" t="str">
            <v>ACCRUED DIVIDEND INCOME - U.S.</v>
          </cell>
          <cell r="D4663">
            <v>1643073.34</v>
          </cell>
          <cell r="E4663">
            <v>43616</v>
          </cell>
          <cell r="F4663">
            <v>43808</v>
          </cell>
        </row>
        <row r="4664">
          <cell r="A4664" t="str">
            <v>3016135500AI9010</v>
          </cell>
          <cell r="B4664" t="str">
            <v>PROSHARES ULTRA QQQ</v>
          </cell>
          <cell r="C4664" t="str">
            <v>ACCRUED DIVIDEND INCOME - NON-U.S.</v>
          </cell>
          <cell r="D4664">
            <v>116255.67999999999</v>
          </cell>
          <cell r="E4664">
            <v>43616</v>
          </cell>
          <cell r="F4664">
            <v>43808</v>
          </cell>
        </row>
        <row r="4665">
          <cell r="A4665" t="str">
            <v>3016135500AI9070</v>
          </cell>
          <cell r="B4665" t="str">
            <v>PROSHARES ULTRA QQQ</v>
          </cell>
          <cell r="C4665" t="str">
            <v>ACCRUED INTEREST INCOME - OTHER</v>
          </cell>
          <cell r="D4665">
            <v>8252.2099999999991</v>
          </cell>
          <cell r="E4665">
            <v>43616</v>
          </cell>
          <cell r="F4665">
            <v>43808</v>
          </cell>
        </row>
        <row r="4666">
          <cell r="A4666" t="str">
            <v>3016135500AI9997</v>
          </cell>
          <cell r="B4666" t="str">
            <v>PROSHARES ULTRA QQQ</v>
          </cell>
          <cell r="C4666" t="str">
            <v>ACCRUED MISCELLANEOUS</v>
          </cell>
          <cell r="D4666">
            <v>-1104.17</v>
          </cell>
          <cell r="E4666">
            <v>43616</v>
          </cell>
          <cell r="F4666">
            <v>43808</v>
          </cell>
        </row>
        <row r="4667">
          <cell r="A4667" t="str">
            <v>30161355001200</v>
          </cell>
          <cell r="B4667" t="str">
            <v>PROSHARES ULTRA QQQ</v>
          </cell>
          <cell r="C4667" t="str">
            <v>SUBTOTAL</v>
          </cell>
          <cell r="D4667">
            <v>1766477.06</v>
          </cell>
          <cell r="E4667">
            <v>43616</v>
          </cell>
          <cell r="F4667">
            <v>43808</v>
          </cell>
        </row>
        <row r="4668">
          <cell r="A4668" t="str">
            <v>3016135500PD9100</v>
          </cell>
          <cell r="B4668" t="str">
            <v>PROSHARES ULTRA QQQ</v>
          </cell>
          <cell r="C4668" t="str">
            <v>PAST DUE SECURITY LENDING INCOME</v>
          </cell>
          <cell r="D4668">
            <v>105.56</v>
          </cell>
          <cell r="E4668">
            <v>43616</v>
          </cell>
          <cell r="F4668">
            <v>43808</v>
          </cell>
        </row>
        <row r="4669">
          <cell r="A4669" t="str">
            <v>30161355001500</v>
          </cell>
          <cell r="B4669" t="str">
            <v>PROSHARES ULTRA QQQ</v>
          </cell>
          <cell r="C4669" t="str">
            <v>SUBTOTAL</v>
          </cell>
          <cell r="D4669">
            <v>105.56</v>
          </cell>
          <cell r="E4669">
            <v>43616</v>
          </cell>
          <cell r="F4669">
            <v>43808</v>
          </cell>
        </row>
        <row r="4670">
          <cell r="A4670" t="str">
            <v>3016135500P52300000</v>
          </cell>
          <cell r="B4670" t="str">
            <v>PROSHARES ULTRA QQQ</v>
          </cell>
          <cell r="C4670" t="str">
            <v>PREPAID WAIVER FROM ADVISOR EXPENSE</v>
          </cell>
          <cell r="D4670">
            <v>78165.83</v>
          </cell>
          <cell r="E4670">
            <v>43616</v>
          </cell>
          <cell r="F4670">
            <v>43808</v>
          </cell>
        </row>
        <row r="4671">
          <cell r="A4671" t="str">
            <v>3016135500P69130000</v>
          </cell>
          <cell r="B4671" t="str">
            <v>PROSHARES ULTRA QQQ</v>
          </cell>
          <cell r="C4671" t="str">
            <v>PREPAID OTHER EXPENSE</v>
          </cell>
          <cell r="D4671">
            <v>5978.86</v>
          </cell>
          <cell r="E4671">
            <v>43616</v>
          </cell>
          <cell r="F4671">
            <v>43808</v>
          </cell>
        </row>
        <row r="4672">
          <cell r="A4672" t="str">
            <v>30161355001650</v>
          </cell>
          <cell r="B4672" t="str">
            <v>PROSHARES ULTRA QQQ</v>
          </cell>
          <cell r="C4672" t="str">
            <v>APP/DEP FUTURES</v>
          </cell>
          <cell r="D4672">
            <v>3757348.39</v>
          </cell>
          <cell r="E4672">
            <v>43616</v>
          </cell>
          <cell r="F4672">
            <v>43808</v>
          </cell>
        </row>
        <row r="4673">
          <cell r="A4673" t="str">
            <v>30161355001800</v>
          </cell>
          <cell r="B4673" t="str">
            <v>PROSHARES ULTRA QQQ</v>
          </cell>
          <cell r="C4673" t="str">
            <v>SUBTOTAL</v>
          </cell>
          <cell r="D4673">
            <v>3841493.08</v>
          </cell>
          <cell r="E4673">
            <v>43616</v>
          </cell>
          <cell r="F4673">
            <v>43808</v>
          </cell>
        </row>
        <row r="4674">
          <cell r="A4674" t="str">
            <v>30161355001850</v>
          </cell>
          <cell r="B4674" t="str">
            <v>PROSHARES ULTRA QQQ</v>
          </cell>
          <cell r="C4674" t="str">
            <v>TOTAL ASSETS</v>
          </cell>
          <cell r="D4674">
            <v>2132429523.45</v>
          </cell>
          <cell r="E4674">
            <v>43616</v>
          </cell>
          <cell r="F4674">
            <v>43808</v>
          </cell>
        </row>
        <row r="4675">
          <cell r="A4675" t="str">
            <v>3016135500AE50030000</v>
          </cell>
          <cell r="B4675" t="str">
            <v>PROSHARES ULTRA QQQ</v>
          </cell>
          <cell r="C4675" t="str">
            <v>ACCRUED ADMINISTRATION FEE</v>
          </cell>
          <cell r="D4675">
            <v>109433.54</v>
          </cell>
          <cell r="E4675">
            <v>43616</v>
          </cell>
          <cell r="F4675">
            <v>43808</v>
          </cell>
        </row>
        <row r="4676">
          <cell r="A4676" t="str">
            <v>3016135500AE50040000</v>
          </cell>
          <cell r="B4676" t="str">
            <v>PROSHARES ULTRA QQQ</v>
          </cell>
          <cell r="C4676" t="str">
            <v>ACCRUED ADMINISTRATION OUT OF POCKET</v>
          </cell>
          <cell r="D4676">
            <v>5299.54</v>
          </cell>
          <cell r="E4676">
            <v>43616</v>
          </cell>
          <cell r="F4676">
            <v>43808</v>
          </cell>
        </row>
        <row r="4677">
          <cell r="A4677" t="str">
            <v>3016135500AE50110000</v>
          </cell>
          <cell r="B4677" t="str">
            <v>PROSHARES ULTRA QQQ</v>
          </cell>
          <cell r="C4677" t="str">
            <v>ACCRUED SUB-ADVISORY FEE</v>
          </cell>
          <cell r="D4677">
            <v>223879.51</v>
          </cell>
          <cell r="E4677">
            <v>43616</v>
          </cell>
          <cell r="F4677">
            <v>43808</v>
          </cell>
        </row>
        <row r="4678">
          <cell r="A4678" t="str">
            <v>3016135500AE50150000</v>
          </cell>
          <cell r="B4678" t="str">
            <v>PROSHARES ULTRA QQQ</v>
          </cell>
          <cell r="C4678" t="str">
            <v>ACCRUED AUDIT FEE</v>
          </cell>
          <cell r="D4678">
            <v>14909.59</v>
          </cell>
          <cell r="E4678">
            <v>43616</v>
          </cell>
          <cell r="F4678">
            <v>43808</v>
          </cell>
        </row>
        <row r="4679">
          <cell r="A4679" t="str">
            <v>3016135500AE50300000</v>
          </cell>
          <cell r="B4679" t="str">
            <v>PROSHARES ULTRA QQQ</v>
          </cell>
          <cell r="C4679" t="str">
            <v>ACCRUED PROFESSIONAL FEES</v>
          </cell>
          <cell r="D4679">
            <v>3075.88</v>
          </cell>
          <cell r="E4679">
            <v>43616</v>
          </cell>
          <cell r="F4679">
            <v>43808</v>
          </cell>
        </row>
        <row r="4680">
          <cell r="A4680" t="str">
            <v>3016135500AE50650000</v>
          </cell>
          <cell r="B4680" t="str">
            <v>PROSHARES ULTRA QQQ</v>
          </cell>
          <cell r="C4680" t="str">
            <v>ACCRUED CUSTODY FEE</v>
          </cell>
          <cell r="D4680">
            <v>59093.04</v>
          </cell>
          <cell r="E4680">
            <v>43616</v>
          </cell>
          <cell r="F4680">
            <v>43808</v>
          </cell>
        </row>
        <row r="4681">
          <cell r="A4681" t="str">
            <v>3016135500AE50700000</v>
          </cell>
          <cell r="B4681" t="str">
            <v>PROSHARES ULTRA QQQ</v>
          </cell>
          <cell r="C4681" t="str">
            <v>ACCRUED DIRECTORS/TRUSTEE FEE</v>
          </cell>
          <cell r="D4681">
            <v>15144.13</v>
          </cell>
          <cell r="E4681">
            <v>43616</v>
          </cell>
          <cell r="F4681">
            <v>43808</v>
          </cell>
        </row>
        <row r="4682">
          <cell r="A4682" t="str">
            <v>3016135500AE50810000</v>
          </cell>
          <cell r="B4682" t="str">
            <v>PROSHARES ULTRA QQQ</v>
          </cell>
          <cell r="C4682" t="str">
            <v>ACCRUED MANAGEMENT FEES (VARIABLE)</v>
          </cell>
          <cell r="D4682">
            <v>1679108.61</v>
          </cell>
          <cell r="E4682">
            <v>43616</v>
          </cell>
          <cell r="F4682">
            <v>43808</v>
          </cell>
        </row>
        <row r="4683">
          <cell r="A4683" t="str">
            <v>3016135500AE50850000</v>
          </cell>
          <cell r="B4683" t="str">
            <v>PROSHARES ULTRA QQQ</v>
          </cell>
          <cell r="C4683" t="str">
            <v>ACCRUED INSURANCE FEE</v>
          </cell>
          <cell r="D4683">
            <v>-9914.84</v>
          </cell>
          <cell r="E4683">
            <v>43616</v>
          </cell>
          <cell r="F4683">
            <v>43808</v>
          </cell>
        </row>
        <row r="4684">
          <cell r="A4684" t="str">
            <v>3016135500AE50900000</v>
          </cell>
          <cell r="B4684" t="str">
            <v>PROSHARES ULTRA QQQ</v>
          </cell>
          <cell r="C4684" t="str">
            <v>ACCRUED LEGAL FEE</v>
          </cell>
          <cell r="D4684">
            <v>1125.82</v>
          </cell>
          <cell r="E4684">
            <v>43616</v>
          </cell>
          <cell r="F4684">
            <v>43808</v>
          </cell>
        </row>
        <row r="4685">
          <cell r="A4685" t="str">
            <v>3016135500AE51520000</v>
          </cell>
          <cell r="B4685" t="str">
            <v>PROSHARES ULTRA QQQ</v>
          </cell>
          <cell r="C4685" t="str">
            <v>ACCRUED LISTING EXPENSE</v>
          </cell>
          <cell r="D4685">
            <v>-355.56</v>
          </cell>
          <cell r="E4685">
            <v>43616</v>
          </cell>
          <cell r="F4685">
            <v>43808</v>
          </cell>
        </row>
        <row r="4686">
          <cell r="A4686" t="str">
            <v>3016135500AE51600000</v>
          </cell>
          <cell r="B4686" t="str">
            <v>PROSHARES ULTRA QQQ</v>
          </cell>
          <cell r="C4686" t="str">
            <v>ACCRUED SHAREHOLDER REPORTING FEE</v>
          </cell>
          <cell r="D4686">
            <v>33515.61</v>
          </cell>
          <cell r="E4686">
            <v>43616</v>
          </cell>
          <cell r="F4686">
            <v>43808</v>
          </cell>
        </row>
        <row r="4687">
          <cell r="A4687" t="str">
            <v>3016135500AE52310000</v>
          </cell>
          <cell r="B4687" t="str">
            <v>PROSHARES ULTRA QQQ</v>
          </cell>
          <cell r="C4687" t="str">
            <v>ACCRUED TREASURER SERVICES</v>
          </cell>
          <cell r="D4687">
            <v>2453.3000000000002</v>
          </cell>
          <cell r="E4687">
            <v>43616</v>
          </cell>
          <cell r="F4687">
            <v>43808</v>
          </cell>
        </row>
        <row r="4688">
          <cell r="A4688" t="str">
            <v>3016135500AE53060000</v>
          </cell>
          <cell r="B4688" t="str">
            <v>PROSHARES ULTRA QQQ</v>
          </cell>
          <cell r="C4688" t="str">
            <v>ACCRUED CCO EXPENSE</v>
          </cell>
          <cell r="D4688">
            <v>16163.52</v>
          </cell>
          <cell r="E4688">
            <v>43616</v>
          </cell>
          <cell r="F4688">
            <v>43808</v>
          </cell>
        </row>
        <row r="4689">
          <cell r="A4689" t="str">
            <v>3016135500AE60100000</v>
          </cell>
          <cell r="B4689" t="str">
            <v>PROSHARES ULTRA QQQ</v>
          </cell>
          <cell r="C4689" t="str">
            <v>ACCRUED REGULATORY</v>
          </cell>
          <cell r="D4689">
            <v>7907.03</v>
          </cell>
          <cell r="E4689">
            <v>43616</v>
          </cell>
          <cell r="F4689">
            <v>43808</v>
          </cell>
        </row>
        <row r="4690">
          <cell r="A4690" t="str">
            <v>3016135500AE62520000</v>
          </cell>
          <cell r="B4690" t="str">
            <v>PROSHARES ULTRA QQQ</v>
          </cell>
          <cell r="C4690" t="str">
            <v>ACCRUED BASIS POINT LICENSING FEE</v>
          </cell>
          <cell r="D4690">
            <v>380941.8</v>
          </cell>
          <cell r="E4690">
            <v>43616</v>
          </cell>
          <cell r="F4690">
            <v>43808</v>
          </cell>
        </row>
        <row r="4691">
          <cell r="A4691" t="str">
            <v>3016135500AE76010000</v>
          </cell>
          <cell r="B4691" t="str">
            <v>PROSHARES ULTRA QQQ</v>
          </cell>
          <cell r="C4691" t="str">
            <v>ACCRUED TAX EXPENSE</v>
          </cell>
          <cell r="D4691">
            <v>9652.9599999999991</v>
          </cell>
          <cell r="E4691">
            <v>43616</v>
          </cell>
          <cell r="F4691">
            <v>43808</v>
          </cell>
        </row>
        <row r="4692">
          <cell r="A4692" t="str">
            <v>3016135500AE84230000</v>
          </cell>
          <cell r="B4692" t="str">
            <v>PROSHARES ULTRA QQQ</v>
          </cell>
          <cell r="C4692" t="str">
            <v>ACCRUED LEGAL FEES OOP</v>
          </cell>
          <cell r="D4692">
            <v>-76.05</v>
          </cell>
          <cell r="E4692">
            <v>43616</v>
          </cell>
          <cell r="F4692">
            <v>43808</v>
          </cell>
        </row>
        <row r="4693">
          <cell r="A4693" t="str">
            <v>3016135500AE84240000</v>
          </cell>
          <cell r="B4693" t="str">
            <v>PROSHARES ULTRA QQQ</v>
          </cell>
          <cell r="C4693" t="str">
            <v>ACCRUED PROFESSIONAL FEES OOP</v>
          </cell>
          <cell r="D4693">
            <v>-82.7</v>
          </cell>
          <cell r="E4693">
            <v>43616</v>
          </cell>
          <cell r="F4693">
            <v>43808</v>
          </cell>
        </row>
        <row r="4694">
          <cell r="A4694" t="str">
            <v>30161355002150</v>
          </cell>
          <cell r="B4694" t="str">
            <v>PROSHARES ULTRA QQQ</v>
          </cell>
          <cell r="C4694" t="str">
            <v>SUBTOTAL</v>
          </cell>
          <cell r="D4694">
            <v>2551274.73</v>
          </cell>
          <cell r="E4694">
            <v>43616</v>
          </cell>
          <cell r="F4694">
            <v>43808</v>
          </cell>
        </row>
        <row r="4695">
          <cell r="A4695" t="str">
            <v>30161355002550</v>
          </cell>
          <cell r="B4695" t="str">
            <v>PROSHARES ULTRA QQQ</v>
          </cell>
          <cell r="C4695" t="str">
            <v>TOTAL LIABILITIES</v>
          </cell>
          <cell r="D4695">
            <v>2551274.73</v>
          </cell>
          <cell r="E4695">
            <v>43616</v>
          </cell>
          <cell r="F4695">
            <v>43808</v>
          </cell>
        </row>
        <row r="4696">
          <cell r="A4696" t="str">
            <v>30161355002600</v>
          </cell>
          <cell r="B4696" t="str">
            <v>PROSHARES ULTRA QQQ</v>
          </cell>
          <cell r="C4696" t="str">
            <v>TOTAL NET ASSETS AT MARKET</v>
          </cell>
          <cell r="D4696">
            <v>2129878248.72</v>
          </cell>
          <cell r="E4696">
            <v>43616</v>
          </cell>
          <cell r="F4696">
            <v>43808</v>
          </cell>
        </row>
        <row r="4697">
          <cell r="A4697" t="str">
            <v>30161355002650</v>
          </cell>
          <cell r="B4697" t="str">
            <v>PROSHARES ULTRA QQQ</v>
          </cell>
          <cell r="C4697" t="str">
            <v>FUND SHARES OUTSTANDING</v>
          </cell>
          <cell r="D4697">
            <v>19000000</v>
          </cell>
          <cell r="E4697">
            <v>43616</v>
          </cell>
          <cell r="F4697">
            <v>43808</v>
          </cell>
        </row>
        <row r="4698">
          <cell r="A4698" t="str">
            <v>30161355002700</v>
          </cell>
          <cell r="B4698" t="str">
            <v>PROSHARES ULTRA QQQ</v>
          </cell>
          <cell r="C4698" t="str">
            <v>NET ASSET VALUE</v>
          </cell>
          <cell r="D4698">
            <v>112.09886</v>
          </cell>
          <cell r="E4698">
            <v>43616</v>
          </cell>
          <cell r="F4698">
            <v>43808</v>
          </cell>
        </row>
        <row r="4699">
          <cell r="A4699" t="str">
            <v>30161355002750</v>
          </cell>
          <cell r="B4699" t="str">
            <v>PROSHARES ULTRA QQQ</v>
          </cell>
          <cell r="C4699" t="str">
            <v>NET ASSET VALUE (ROUNDED)</v>
          </cell>
          <cell r="D4699">
            <v>112.1</v>
          </cell>
          <cell r="E4699">
            <v>43616</v>
          </cell>
          <cell r="F4699">
            <v>43808</v>
          </cell>
        </row>
        <row r="4700">
          <cell r="A4700" t="str">
            <v>30161355002800</v>
          </cell>
          <cell r="B4700" t="str">
            <v>PROSHARES ULTRA QQQ</v>
          </cell>
          <cell r="C4700" t="str">
            <v>SUBSCRIPTIONS</v>
          </cell>
          <cell r="D4700">
            <v>14739310092.92</v>
          </cell>
          <cell r="E4700">
            <v>43616</v>
          </cell>
          <cell r="F4700">
            <v>43808</v>
          </cell>
        </row>
        <row r="4701">
          <cell r="A4701" t="str">
            <v>30161355002950</v>
          </cell>
          <cell r="B4701" t="str">
            <v>PROSHARES ULTRA QQQ</v>
          </cell>
          <cell r="C4701" t="str">
            <v>REDEMPTIONS</v>
          </cell>
          <cell r="D4701">
            <v>-13161965171.66</v>
          </cell>
          <cell r="E4701">
            <v>43616</v>
          </cell>
          <cell r="F4701">
            <v>43808</v>
          </cell>
        </row>
        <row r="4702">
          <cell r="A4702" t="str">
            <v>30161355003100</v>
          </cell>
          <cell r="B4702" t="str">
            <v>PROSHARES ULTRA QQQ</v>
          </cell>
          <cell r="C4702" t="str">
            <v>SUBTOTAL</v>
          </cell>
          <cell r="D4702">
            <v>1577344921.26</v>
          </cell>
          <cell r="E4702">
            <v>43616</v>
          </cell>
          <cell r="F4702">
            <v>43808</v>
          </cell>
        </row>
        <row r="4703">
          <cell r="A4703" t="str">
            <v>30161355003150</v>
          </cell>
          <cell r="B4703" t="str">
            <v>PROSHARES ULTRA QQQ</v>
          </cell>
          <cell r="C4703" t="str">
            <v>UNDISTRIBUTED GAIN/LOSS PRIOR</v>
          </cell>
          <cell r="D4703">
            <v>836267904.13</v>
          </cell>
          <cell r="E4703">
            <v>43616</v>
          </cell>
          <cell r="F4703">
            <v>43808</v>
          </cell>
        </row>
        <row r="4704">
          <cell r="A4704" t="str">
            <v>30161355003200</v>
          </cell>
          <cell r="B4704" t="str">
            <v>PROSHARES ULTRA QQQ</v>
          </cell>
          <cell r="C4704" t="str">
            <v>ADJ TO BEG BAL (GAIN/LOSS)</v>
          </cell>
          <cell r="D4704">
            <v>-713495135</v>
          </cell>
          <cell r="E4704">
            <v>43616</v>
          </cell>
          <cell r="F4704">
            <v>43808</v>
          </cell>
        </row>
        <row r="4705">
          <cell r="A4705" t="str">
            <v>30161355003250</v>
          </cell>
          <cell r="B4705" t="str">
            <v>PROSHARES ULTRA QQQ</v>
          </cell>
          <cell r="C4705" t="str">
            <v>ADJUSTED UND GAIN/LOSS PRIOR</v>
          </cell>
          <cell r="D4705">
            <v>122772769.13</v>
          </cell>
          <cell r="E4705">
            <v>43616</v>
          </cell>
          <cell r="F4705">
            <v>43808</v>
          </cell>
        </row>
        <row r="4706">
          <cell r="A4706" t="str">
            <v>30161355003350</v>
          </cell>
          <cell r="B4706" t="str">
            <v>PROSHARES ULTRA QQQ</v>
          </cell>
          <cell r="C4706" t="str">
            <v>UNDISTRIBUTED INCOME PRIOR</v>
          </cell>
          <cell r="D4706">
            <v>1058327.06</v>
          </cell>
          <cell r="E4706">
            <v>43616</v>
          </cell>
          <cell r="F4706">
            <v>43808</v>
          </cell>
        </row>
        <row r="4707">
          <cell r="A4707" t="str">
            <v>30161355003400</v>
          </cell>
          <cell r="B4707" t="str">
            <v>PROSHARES ULTRA QQQ</v>
          </cell>
          <cell r="C4707" t="str">
            <v>ADJ TO BEG BAL (INCOME)</v>
          </cell>
          <cell r="D4707">
            <v>645542</v>
          </cell>
          <cell r="E4707">
            <v>43616</v>
          </cell>
          <cell r="F4707">
            <v>43808</v>
          </cell>
        </row>
        <row r="4708">
          <cell r="A4708" t="str">
            <v>30161355003450</v>
          </cell>
          <cell r="B4708" t="str">
            <v>PROSHARES ULTRA QQQ</v>
          </cell>
          <cell r="C4708" t="str">
            <v>ADJUSTED UND INCOME PRIOR</v>
          </cell>
          <cell r="D4708">
            <v>1703869.06</v>
          </cell>
          <cell r="E4708">
            <v>43616</v>
          </cell>
          <cell r="F4708">
            <v>43808</v>
          </cell>
        </row>
        <row r="4709">
          <cell r="A4709" t="str">
            <v>30161355003500</v>
          </cell>
          <cell r="B4709" t="str">
            <v>PROSHARES ULTRA QQQ</v>
          </cell>
          <cell r="C4709" t="str">
            <v>DISTRIBUTED INCOME</v>
          </cell>
          <cell r="D4709">
            <v>-818578.25</v>
          </cell>
          <cell r="E4709">
            <v>43616</v>
          </cell>
          <cell r="F4709">
            <v>43808</v>
          </cell>
        </row>
        <row r="4710">
          <cell r="A4710" t="str">
            <v>30161355003600</v>
          </cell>
          <cell r="B4710" t="str">
            <v>PROSHARES ULTRA QQQ</v>
          </cell>
          <cell r="C4710" t="str">
            <v>TOTAL CAPITAL</v>
          </cell>
          <cell r="D4710">
            <v>1701002981.2</v>
          </cell>
          <cell r="E4710">
            <v>43616</v>
          </cell>
          <cell r="F4710">
            <v>43808</v>
          </cell>
        </row>
        <row r="4711">
          <cell r="A4711" t="str">
            <v>3016135500I9001</v>
          </cell>
          <cell r="B4711" t="str">
            <v>PROSHARES ULTRA QQQ</v>
          </cell>
          <cell r="C4711" t="str">
            <v>DIVIDEND INCOME - U.S.</v>
          </cell>
          <cell r="D4711">
            <v>9004073.6300000008</v>
          </cell>
          <cell r="E4711">
            <v>43616</v>
          </cell>
          <cell r="F4711">
            <v>43808</v>
          </cell>
        </row>
        <row r="4712">
          <cell r="A4712" t="str">
            <v>3016135500I9010</v>
          </cell>
          <cell r="B4712" t="str">
            <v>PROSHARES ULTRA QQQ</v>
          </cell>
          <cell r="C4712" t="str">
            <v>DIVIDEND INCOME - NON-U.S.</v>
          </cell>
          <cell r="D4712">
            <v>217653.82</v>
          </cell>
          <cell r="E4712">
            <v>43616</v>
          </cell>
          <cell r="F4712">
            <v>43808</v>
          </cell>
        </row>
        <row r="4713">
          <cell r="A4713" t="str">
            <v>3016135500I9070</v>
          </cell>
          <cell r="B4713" t="str">
            <v>PROSHARES ULTRA QQQ</v>
          </cell>
          <cell r="C4713" t="str">
            <v>INTEREST INCOME - OTHER</v>
          </cell>
          <cell r="D4713">
            <v>1354029.46</v>
          </cell>
          <cell r="E4713">
            <v>43616</v>
          </cell>
          <cell r="F4713">
            <v>43808</v>
          </cell>
        </row>
        <row r="4714">
          <cell r="A4714" t="str">
            <v>3016135500I9071</v>
          </cell>
          <cell r="B4714" t="str">
            <v>PROSHARES ULTRA QQQ</v>
          </cell>
          <cell r="C4714" t="str">
            <v>INTEREST INCOME ON CURRENCY</v>
          </cell>
          <cell r="D4714">
            <v>13167.05</v>
          </cell>
          <cell r="E4714">
            <v>43616</v>
          </cell>
          <cell r="F4714">
            <v>43808</v>
          </cell>
        </row>
        <row r="4715">
          <cell r="A4715" t="str">
            <v>3016135500I9100</v>
          </cell>
          <cell r="B4715" t="str">
            <v>PROSHARES ULTRA QQQ</v>
          </cell>
          <cell r="C4715" t="str">
            <v>SECURITY LENDING INCOME</v>
          </cell>
          <cell r="D4715">
            <v>15407.21</v>
          </cell>
          <cell r="E4715">
            <v>43616</v>
          </cell>
          <cell r="F4715">
            <v>43808</v>
          </cell>
        </row>
        <row r="4716">
          <cell r="A4716" t="str">
            <v>30161355003650</v>
          </cell>
          <cell r="B4716" t="str">
            <v>PROSHARES ULTRA QQQ</v>
          </cell>
          <cell r="C4716" t="str">
            <v>SUBTOTAL</v>
          </cell>
          <cell r="D4716">
            <v>10604331.17</v>
          </cell>
          <cell r="E4716">
            <v>43616</v>
          </cell>
          <cell r="F4716">
            <v>43808</v>
          </cell>
        </row>
        <row r="4717">
          <cell r="A4717" t="str">
            <v>30161355003750</v>
          </cell>
          <cell r="B4717" t="str">
            <v>PROSHARES ULTRA QQQ</v>
          </cell>
          <cell r="C4717" t="str">
            <v>ACCRETION OF MARKET DISCOUNT</v>
          </cell>
          <cell r="D4717">
            <v>11455.81</v>
          </cell>
          <cell r="E4717">
            <v>43616</v>
          </cell>
          <cell r="F4717">
            <v>43808</v>
          </cell>
        </row>
        <row r="4718">
          <cell r="A4718" t="str">
            <v>30161355003900</v>
          </cell>
          <cell r="B4718" t="str">
            <v>PROSHARES ULTRA QQQ</v>
          </cell>
          <cell r="C4718" t="str">
            <v>SUBTOTAL</v>
          </cell>
          <cell r="D4718">
            <v>11455.81</v>
          </cell>
          <cell r="E4718">
            <v>43616</v>
          </cell>
          <cell r="F4718">
            <v>43808</v>
          </cell>
        </row>
        <row r="4719">
          <cell r="A4719" t="str">
            <v>3016135500FT9010</v>
          </cell>
          <cell r="B4719" t="str">
            <v>PROSHARES ULTRA QQQ</v>
          </cell>
          <cell r="C4719" t="str">
            <v>FOREIGN TAX DIVIDEND INCOME - NON-U.S.</v>
          </cell>
          <cell r="D4719">
            <v>-6009.85</v>
          </cell>
          <cell r="E4719">
            <v>43616</v>
          </cell>
          <cell r="F4719">
            <v>43808</v>
          </cell>
        </row>
        <row r="4720">
          <cell r="A4720" t="str">
            <v>30161355003950</v>
          </cell>
          <cell r="B4720" t="str">
            <v>PROSHARES ULTRA QQQ</v>
          </cell>
          <cell r="C4720" t="str">
            <v>SUBTOTAL</v>
          </cell>
          <cell r="D4720">
            <v>-6009.85</v>
          </cell>
          <cell r="E4720">
            <v>43616</v>
          </cell>
          <cell r="F4720">
            <v>43808</v>
          </cell>
        </row>
        <row r="4721">
          <cell r="A4721" t="str">
            <v>30161355004000</v>
          </cell>
          <cell r="B4721" t="str">
            <v>PROSHARES ULTRA QQQ</v>
          </cell>
          <cell r="C4721" t="str">
            <v>TOTAL INCOME</v>
          </cell>
          <cell r="D4721">
            <v>10609777.130000001</v>
          </cell>
          <cell r="E4721">
            <v>43616</v>
          </cell>
          <cell r="F4721">
            <v>43808</v>
          </cell>
        </row>
        <row r="4722">
          <cell r="A4722" t="str">
            <v>3016135500E50030000</v>
          </cell>
          <cell r="B4722" t="str">
            <v>PROSHARES ULTRA QQQ</v>
          </cell>
          <cell r="C4722" t="str">
            <v>ADMINISTRATION FEE</v>
          </cell>
          <cell r="D4722">
            <v>-129640.23</v>
          </cell>
          <cell r="E4722">
            <v>43616</v>
          </cell>
          <cell r="F4722">
            <v>43808</v>
          </cell>
        </row>
        <row r="4723">
          <cell r="A4723" t="str">
            <v>3016135500E50040000</v>
          </cell>
          <cell r="B4723" t="str">
            <v>PROSHARES ULTRA QQQ</v>
          </cell>
          <cell r="C4723" t="str">
            <v>ADMINISTRATION OUT OF POCKET</v>
          </cell>
          <cell r="D4723">
            <v>-6219.66</v>
          </cell>
          <cell r="E4723">
            <v>43616</v>
          </cell>
          <cell r="F4723">
            <v>43808</v>
          </cell>
        </row>
        <row r="4724">
          <cell r="A4724" t="str">
            <v>3016135500E50110000</v>
          </cell>
          <cell r="B4724" t="str">
            <v>PROSHARES ULTRA QQQ</v>
          </cell>
          <cell r="C4724" t="str">
            <v>SUB-ADVISORY FEE</v>
          </cell>
          <cell r="D4724">
            <v>-1014531.38</v>
          </cell>
          <cell r="E4724">
            <v>43616</v>
          </cell>
          <cell r="F4724">
            <v>43808</v>
          </cell>
        </row>
        <row r="4725">
          <cell r="A4725" t="str">
            <v>3016135500E50150000</v>
          </cell>
          <cell r="B4725" t="str">
            <v>PROSHARES ULTRA QQQ</v>
          </cell>
          <cell r="C4725" t="str">
            <v>AUDIT FEE</v>
          </cell>
          <cell r="D4725">
            <v>-16382.41</v>
          </cell>
          <cell r="E4725">
            <v>43616</v>
          </cell>
          <cell r="F4725">
            <v>43808</v>
          </cell>
        </row>
        <row r="4726">
          <cell r="A4726" t="str">
            <v>3016135500E50300000</v>
          </cell>
          <cell r="B4726" t="str">
            <v>PROSHARES ULTRA QQQ</v>
          </cell>
          <cell r="C4726" t="str">
            <v>PROFESSIONAL FEES</v>
          </cell>
          <cell r="D4726">
            <v>-5608.99</v>
          </cell>
          <cell r="E4726">
            <v>43616</v>
          </cell>
          <cell r="F4726">
            <v>43808</v>
          </cell>
        </row>
        <row r="4727">
          <cell r="A4727" t="str">
            <v>3016135500E50650000</v>
          </cell>
          <cell r="B4727" t="str">
            <v>PROSHARES ULTRA QQQ</v>
          </cell>
          <cell r="C4727" t="str">
            <v>CUSTODY FEE</v>
          </cell>
          <cell r="D4727">
            <v>-68143.649999999994</v>
          </cell>
          <cell r="E4727">
            <v>43616</v>
          </cell>
          <cell r="F4727">
            <v>43808</v>
          </cell>
        </row>
        <row r="4728">
          <cell r="A4728" t="str">
            <v>3016135500E50700000</v>
          </cell>
          <cell r="B4728" t="str">
            <v>PROSHARES ULTRA QQQ</v>
          </cell>
          <cell r="C4728" t="str">
            <v>DIRECTORS/TRUSTEE FEE</v>
          </cell>
          <cell r="D4728">
            <v>-21829.42</v>
          </cell>
          <cell r="E4728">
            <v>43616</v>
          </cell>
          <cell r="F4728">
            <v>43808</v>
          </cell>
        </row>
        <row r="4729">
          <cell r="A4729" t="str">
            <v>3016135500E50810000</v>
          </cell>
          <cell r="B4729" t="str">
            <v>PROSHARES ULTRA QQQ</v>
          </cell>
          <cell r="C4729" t="str">
            <v>MANAGEMENT FEES (VARIABLE)</v>
          </cell>
          <cell r="D4729">
            <v>-7609040.6399999997</v>
          </cell>
          <cell r="E4729">
            <v>43616</v>
          </cell>
          <cell r="F4729">
            <v>43808</v>
          </cell>
        </row>
        <row r="4730">
          <cell r="A4730" t="str">
            <v>3016135500E50850000</v>
          </cell>
          <cell r="B4730" t="str">
            <v>PROSHARES ULTRA QQQ</v>
          </cell>
          <cell r="C4730" t="str">
            <v>INSURANCE FEE</v>
          </cell>
          <cell r="D4730">
            <v>-13981.44</v>
          </cell>
          <cell r="E4730">
            <v>43616</v>
          </cell>
          <cell r="F4730">
            <v>43808</v>
          </cell>
        </row>
        <row r="4731">
          <cell r="A4731" t="str">
            <v>3016135500E50900000</v>
          </cell>
          <cell r="B4731" t="str">
            <v>PROSHARES ULTRA QQQ</v>
          </cell>
          <cell r="C4731" t="str">
            <v>LEGAL FEE</v>
          </cell>
          <cell r="D4731">
            <v>-14242.64</v>
          </cell>
          <cell r="E4731">
            <v>43616</v>
          </cell>
          <cell r="F4731">
            <v>43808</v>
          </cell>
        </row>
        <row r="4732">
          <cell r="A4732" t="str">
            <v>3016135500E51520000</v>
          </cell>
          <cell r="B4732" t="str">
            <v>PROSHARES ULTRA QQQ</v>
          </cell>
          <cell r="C4732" t="str">
            <v>LISTING EXPENSE</v>
          </cell>
          <cell r="D4732">
            <v>-4659.84</v>
          </cell>
          <cell r="E4732">
            <v>43616</v>
          </cell>
          <cell r="F4732">
            <v>43808</v>
          </cell>
        </row>
        <row r="4733">
          <cell r="A4733" t="str">
            <v>3016135500E51600000</v>
          </cell>
          <cell r="B4733" t="str">
            <v>PROSHARES ULTRA QQQ</v>
          </cell>
          <cell r="C4733" t="str">
            <v>SHAREHOLDER REPORTING FEE</v>
          </cell>
          <cell r="D4733">
            <v>-38961.980000000003</v>
          </cell>
          <cell r="E4733">
            <v>43616</v>
          </cell>
          <cell r="F4733">
            <v>43808</v>
          </cell>
        </row>
        <row r="4734">
          <cell r="A4734" t="str">
            <v>3016135500E52300000</v>
          </cell>
          <cell r="B4734" t="str">
            <v>PROSHARES ULTRA QQQ</v>
          </cell>
          <cell r="C4734" t="str">
            <v>WAIVER FROM ADVISOR EXPENSE</v>
          </cell>
          <cell r="D4734">
            <v>383101.41</v>
          </cell>
          <cell r="E4734">
            <v>43616</v>
          </cell>
          <cell r="F4734">
            <v>43808</v>
          </cell>
        </row>
        <row r="4735">
          <cell r="A4735" t="str">
            <v>3016135500E52310000</v>
          </cell>
          <cell r="B4735" t="str">
            <v>PROSHARES ULTRA QQQ</v>
          </cell>
          <cell r="C4735" t="str">
            <v>TREASURER SERVICES</v>
          </cell>
          <cell r="D4735">
            <v>-5224.1899999999996</v>
          </cell>
          <cell r="E4735">
            <v>43616</v>
          </cell>
          <cell r="F4735">
            <v>43808</v>
          </cell>
        </row>
        <row r="4736">
          <cell r="A4736" t="str">
            <v>3016135500E53060000</v>
          </cell>
          <cell r="B4736" t="str">
            <v>PROSHARES ULTRA QQQ</v>
          </cell>
          <cell r="C4736" t="str">
            <v>CCO EXPENSE</v>
          </cell>
          <cell r="D4736">
            <v>-9103.89</v>
          </cell>
          <cell r="E4736">
            <v>43616</v>
          </cell>
          <cell r="F4736">
            <v>43808</v>
          </cell>
        </row>
        <row r="4737">
          <cell r="A4737" t="str">
            <v>3016135500E60100000</v>
          </cell>
          <cell r="B4737" t="str">
            <v>PROSHARES ULTRA QQQ</v>
          </cell>
          <cell r="C4737" t="str">
            <v>REGULATORY</v>
          </cell>
          <cell r="D4737">
            <v>-19927.810000000001</v>
          </cell>
          <cell r="E4737">
            <v>43616</v>
          </cell>
          <cell r="F4737">
            <v>43808</v>
          </cell>
        </row>
        <row r="4738">
          <cell r="A4738" t="str">
            <v>3016135500E62520000</v>
          </cell>
          <cell r="B4738" t="str">
            <v>PROSHARES ULTRA QQQ</v>
          </cell>
          <cell r="C4738" t="str">
            <v>BASIS POINT LICENSING FEE</v>
          </cell>
          <cell r="D4738">
            <v>-1014531.38</v>
          </cell>
          <cell r="E4738">
            <v>43616</v>
          </cell>
          <cell r="F4738">
            <v>43808</v>
          </cell>
        </row>
        <row r="4739">
          <cell r="A4739" t="str">
            <v>3016135500E69130000</v>
          </cell>
          <cell r="B4739" t="str">
            <v>PROSHARES ULTRA QQQ</v>
          </cell>
          <cell r="C4739" t="str">
            <v>OTHER EXPENSE</v>
          </cell>
          <cell r="D4739">
            <v>-6071.23</v>
          </cell>
          <cell r="E4739">
            <v>43616</v>
          </cell>
          <cell r="F4739">
            <v>43808</v>
          </cell>
        </row>
        <row r="4740">
          <cell r="A4740" t="str">
            <v>3016135500E76010000</v>
          </cell>
          <cell r="B4740" t="str">
            <v>PROSHARES ULTRA QQQ</v>
          </cell>
          <cell r="C4740" t="str">
            <v>TAX EXPENSE</v>
          </cell>
          <cell r="D4740">
            <v>-11475.84</v>
          </cell>
          <cell r="E4740">
            <v>43616</v>
          </cell>
          <cell r="F4740">
            <v>43808</v>
          </cell>
        </row>
        <row r="4741">
          <cell r="A4741" t="str">
            <v>3016135500E84230000</v>
          </cell>
          <cell r="B4741" t="str">
            <v>PROSHARES ULTRA QQQ</v>
          </cell>
          <cell r="C4741" t="str">
            <v>LEGAL FEES OOP</v>
          </cell>
          <cell r="D4741">
            <v>-48.28</v>
          </cell>
          <cell r="E4741">
            <v>43616</v>
          </cell>
          <cell r="F4741">
            <v>43808</v>
          </cell>
        </row>
        <row r="4742">
          <cell r="A4742" t="str">
            <v>3016135500E84240000</v>
          </cell>
          <cell r="B4742" t="str">
            <v>PROSHARES ULTRA QQQ</v>
          </cell>
          <cell r="C4742" t="str">
            <v>PROFESSIONAL FEES OOP</v>
          </cell>
          <cell r="D4742">
            <v>-39.51</v>
          </cell>
          <cell r="E4742">
            <v>43616</v>
          </cell>
          <cell r="F4742">
            <v>43808</v>
          </cell>
        </row>
        <row r="4743">
          <cell r="A4743" t="str">
            <v>30161355004060</v>
          </cell>
          <cell r="B4743" t="str">
            <v>PROSHARES ULTRA QQQ</v>
          </cell>
          <cell r="C4743" t="str">
            <v>TOTAL EXPENSES</v>
          </cell>
          <cell r="D4743">
            <v>-9626563</v>
          </cell>
          <cell r="E4743">
            <v>43616</v>
          </cell>
          <cell r="F4743">
            <v>43808</v>
          </cell>
        </row>
        <row r="4744">
          <cell r="A4744" t="str">
            <v>30161355004100</v>
          </cell>
          <cell r="B4744" t="str">
            <v>PROSHARES ULTRA QQQ</v>
          </cell>
          <cell r="C4744" t="str">
            <v>TOTAL NET INCOME</v>
          </cell>
          <cell r="D4744">
            <v>983214.13</v>
          </cell>
          <cell r="E4744">
            <v>43616</v>
          </cell>
          <cell r="F4744">
            <v>43808</v>
          </cell>
        </row>
        <row r="4745">
          <cell r="A4745" t="str">
            <v>30161355004150</v>
          </cell>
          <cell r="B4745" t="str">
            <v>PROSHARES ULTRA QQQ</v>
          </cell>
          <cell r="C4745" t="str">
            <v>INVESTMENT SHORT SHORT GAIN</v>
          </cell>
          <cell r="D4745">
            <v>279746463.98000002</v>
          </cell>
          <cell r="E4745">
            <v>43616</v>
          </cell>
          <cell r="F4745">
            <v>43808</v>
          </cell>
        </row>
        <row r="4746">
          <cell r="A4746" t="str">
            <v>30161355004200</v>
          </cell>
          <cell r="B4746" t="str">
            <v>PROSHARES ULTRA QQQ</v>
          </cell>
          <cell r="C4746" t="str">
            <v>INVESTMENT SHORT TERM GAIN</v>
          </cell>
          <cell r="D4746">
            <v>8100221.3700000001</v>
          </cell>
          <cell r="E4746">
            <v>43616</v>
          </cell>
          <cell r="F4746">
            <v>43808</v>
          </cell>
        </row>
        <row r="4747">
          <cell r="A4747" t="str">
            <v>30161355004250</v>
          </cell>
          <cell r="B4747" t="str">
            <v>PROSHARES ULTRA QQQ</v>
          </cell>
          <cell r="C4747" t="str">
            <v>INVESTMENT SHORT TERM LOSS</v>
          </cell>
          <cell r="D4747">
            <v>-24123569.48</v>
          </cell>
          <cell r="E4747">
            <v>43616</v>
          </cell>
          <cell r="F4747">
            <v>43808</v>
          </cell>
        </row>
        <row r="4748">
          <cell r="A4748" t="str">
            <v>30161355004360</v>
          </cell>
          <cell r="B4748" t="str">
            <v>PROSHARES ULTRA QQQ</v>
          </cell>
          <cell r="C4748" t="str">
            <v>INVESTMENT LONG 20% GAIN</v>
          </cell>
          <cell r="D4748">
            <v>14747236.57</v>
          </cell>
          <cell r="E4748">
            <v>43616</v>
          </cell>
          <cell r="F4748">
            <v>43808</v>
          </cell>
        </row>
        <row r="4749">
          <cell r="A4749" t="str">
            <v>30161355004370</v>
          </cell>
          <cell r="B4749" t="str">
            <v>PROSHARES ULTRA QQQ</v>
          </cell>
          <cell r="C4749" t="str">
            <v>INVESTMENT LONG 20% LOSS</v>
          </cell>
          <cell r="D4749">
            <v>-3576432.84</v>
          </cell>
          <cell r="E4749">
            <v>43616</v>
          </cell>
          <cell r="F4749">
            <v>43808</v>
          </cell>
        </row>
        <row r="4750">
          <cell r="A4750" t="str">
            <v>30161355004450</v>
          </cell>
          <cell r="B4750" t="str">
            <v>PROSHARES ULTRA QQQ</v>
          </cell>
          <cell r="C4750" t="str">
            <v>SUBTOTAL</v>
          </cell>
          <cell r="D4750">
            <v>274893919.60000002</v>
          </cell>
          <cell r="E4750">
            <v>43616</v>
          </cell>
          <cell r="F4750">
            <v>43808</v>
          </cell>
        </row>
        <row r="4751">
          <cell r="A4751" t="str">
            <v>30161355004800</v>
          </cell>
          <cell r="B4751" t="str">
            <v>PROSHARES ULTRA QQQ</v>
          </cell>
          <cell r="C4751" t="str">
            <v>FUTURES SHORT SHORT GAIN</v>
          </cell>
          <cell r="D4751">
            <v>6542536.8700000001</v>
          </cell>
          <cell r="E4751">
            <v>43616</v>
          </cell>
          <cell r="F4751">
            <v>43808</v>
          </cell>
        </row>
        <row r="4752">
          <cell r="A4752" t="str">
            <v>30161355004900</v>
          </cell>
          <cell r="B4752" t="str">
            <v>PROSHARES ULTRA QQQ</v>
          </cell>
          <cell r="C4752" t="str">
            <v>FUTURES SHORT TERM LOSS</v>
          </cell>
          <cell r="D4752">
            <v>-7339884.4000000004</v>
          </cell>
          <cell r="E4752">
            <v>43616</v>
          </cell>
          <cell r="F4752">
            <v>43808</v>
          </cell>
        </row>
        <row r="4753">
          <cell r="A4753" t="str">
            <v>30161355005050</v>
          </cell>
          <cell r="B4753" t="str">
            <v>PROSHARES ULTRA QQQ</v>
          </cell>
          <cell r="C4753" t="str">
            <v>SUBTOTAL</v>
          </cell>
          <cell r="D4753">
            <v>-797347.53</v>
          </cell>
          <cell r="E4753">
            <v>43616</v>
          </cell>
          <cell r="F4753">
            <v>43808</v>
          </cell>
        </row>
        <row r="4754">
          <cell r="A4754" t="str">
            <v>30161355005400</v>
          </cell>
          <cell r="B4754" t="str">
            <v>PROSHARES ULTRA QQQ</v>
          </cell>
          <cell r="C4754" t="str">
            <v>TOTAL GAIN/LOSS</v>
          </cell>
          <cell r="D4754">
            <v>274096572.06999999</v>
          </cell>
          <cell r="E4754">
            <v>43616</v>
          </cell>
          <cell r="F4754">
            <v>43808</v>
          </cell>
        </row>
        <row r="4755">
          <cell r="A4755" t="str">
            <v>30161355005450</v>
          </cell>
          <cell r="B4755" t="str">
            <v>PROSHARES ULTRA QQQ</v>
          </cell>
          <cell r="C4755" t="str">
            <v>INVESTMENTS</v>
          </cell>
          <cell r="D4755">
            <v>150038132.93000001</v>
          </cell>
          <cell r="E4755">
            <v>43616</v>
          </cell>
          <cell r="F4755">
            <v>43808</v>
          </cell>
        </row>
        <row r="4756">
          <cell r="A4756" t="str">
            <v>30161355005550</v>
          </cell>
          <cell r="B4756" t="str">
            <v>PROSHARES ULTRA QQQ</v>
          </cell>
          <cell r="C4756" t="str">
            <v>FUTURES</v>
          </cell>
          <cell r="D4756">
            <v>3757348.39</v>
          </cell>
          <cell r="E4756">
            <v>43616</v>
          </cell>
          <cell r="F4756">
            <v>43808</v>
          </cell>
        </row>
        <row r="4757">
          <cell r="A4757" t="str">
            <v>30161355005650</v>
          </cell>
          <cell r="B4757" t="str">
            <v>PROSHARES ULTRA QQQ</v>
          </cell>
          <cell r="C4757" t="str">
            <v>TOTAL UNREALIZED GAIN/LOSS - INVESTMENTS</v>
          </cell>
          <cell r="D4757">
            <v>153795481.31999999</v>
          </cell>
          <cell r="E4757">
            <v>43616</v>
          </cell>
          <cell r="F4757">
            <v>43808</v>
          </cell>
        </row>
        <row r="4758">
          <cell r="A4758" t="str">
            <v>30161355006000</v>
          </cell>
          <cell r="B4758" t="str">
            <v>PROSHARES ULTRA QQQ</v>
          </cell>
          <cell r="C4758" t="str">
            <v>TOTAL EQUITY</v>
          </cell>
          <cell r="D4758">
            <v>2129878248.72</v>
          </cell>
          <cell r="E4758">
            <v>43616</v>
          </cell>
          <cell r="F4758">
            <v>43808</v>
          </cell>
        </row>
        <row r="4759">
          <cell r="A4759" t="str">
            <v>30161355006050</v>
          </cell>
          <cell r="B4759" t="str">
            <v>PROSHARES ULTRA QQQ</v>
          </cell>
          <cell r="C4759" t="str">
            <v>BALANCE</v>
          </cell>
          <cell r="D4759">
            <v>0</v>
          </cell>
          <cell r="E4759">
            <v>43616</v>
          </cell>
          <cell r="F4759">
            <v>43808</v>
          </cell>
        </row>
        <row r="4760">
          <cell r="A4760" t="str">
            <v>3016135700S1000</v>
          </cell>
          <cell r="B4760" t="str">
            <v>PROSHARES ULTRA S&amp;P 500</v>
          </cell>
          <cell r="C4760" t="str">
            <v>EQUITIES</v>
          </cell>
          <cell r="D4760">
            <v>2511434675.9099998</v>
          </cell>
          <cell r="E4760">
            <v>43616</v>
          </cell>
          <cell r="F4760">
            <v>43808</v>
          </cell>
        </row>
        <row r="4761">
          <cell r="A4761" t="str">
            <v>3016135700S3000</v>
          </cell>
          <cell r="B4761" t="str">
            <v>PROSHARES ULTRA S&amp;P 500</v>
          </cell>
          <cell r="C4761" t="str">
            <v>DERIVATIVES</v>
          </cell>
          <cell r="D4761">
            <v>80137539.760000005</v>
          </cell>
          <cell r="E4761">
            <v>43616</v>
          </cell>
          <cell r="F4761">
            <v>43808</v>
          </cell>
        </row>
        <row r="4762">
          <cell r="A4762" t="str">
            <v>3016135700S4000</v>
          </cell>
          <cell r="B4762" t="str">
            <v>PROSHARES ULTRA S&amp;P 500</v>
          </cell>
          <cell r="C4762" t="str">
            <v>CASH EQUIVALENTS</v>
          </cell>
          <cell r="D4762">
            <v>92589672.459999993</v>
          </cell>
          <cell r="E4762">
            <v>43616</v>
          </cell>
          <cell r="F4762">
            <v>43808</v>
          </cell>
        </row>
        <row r="4763">
          <cell r="A4763" t="str">
            <v>30161357001000</v>
          </cell>
          <cell r="B4763" t="str">
            <v>PROSHARES ULTRA S&amp;P 500</v>
          </cell>
          <cell r="C4763" t="str">
            <v>TOTAL INVESTMENTS</v>
          </cell>
          <cell r="D4763">
            <v>2684161888.1300001</v>
          </cell>
          <cell r="E4763">
            <v>43616</v>
          </cell>
          <cell r="F4763">
            <v>43808</v>
          </cell>
        </row>
        <row r="4764">
          <cell r="A4764" t="str">
            <v>30161357001050</v>
          </cell>
          <cell r="B4764" t="str">
            <v>PROSHARES ULTRA S&amp;P 500</v>
          </cell>
          <cell r="C4764" t="str">
            <v>CASH</v>
          </cell>
          <cell r="D4764">
            <v>4109687.38</v>
          </cell>
          <cell r="E4764">
            <v>43616</v>
          </cell>
          <cell r="F4764">
            <v>43808</v>
          </cell>
        </row>
        <row r="4765">
          <cell r="A4765" t="str">
            <v>30161357001100</v>
          </cell>
          <cell r="B4765" t="str">
            <v>PROSHARES ULTRA S&amp;P 500</v>
          </cell>
          <cell r="C4765" t="str">
            <v>FOREIGN CURRENCY HOLDINGS</v>
          </cell>
          <cell r="D4765">
            <v>3100177.41</v>
          </cell>
          <cell r="E4765">
            <v>43616</v>
          </cell>
          <cell r="F4765">
            <v>43808</v>
          </cell>
        </row>
        <row r="4766">
          <cell r="A4766" t="str">
            <v>3016135700AI9001</v>
          </cell>
          <cell r="B4766" t="str">
            <v>PROSHARES ULTRA S&amp;P 500</v>
          </cell>
          <cell r="C4766" t="str">
            <v>ACCRUED DIVIDEND INCOME - U.S.</v>
          </cell>
          <cell r="D4766">
            <v>4139571.83</v>
          </cell>
          <cell r="E4766">
            <v>43616</v>
          </cell>
          <cell r="F4766">
            <v>43808</v>
          </cell>
        </row>
        <row r="4767">
          <cell r="A4767" t="str">
            <v>3016135700AI9010</v>
          </cell>
          <cell r="B4767" t="str">
            <v>PROSHARES ULTRA S&amp;P 500</v>
          </cell>
          <cell r="C4767" t="str">
            <v>ACCRUED DIVIDEND INCOME - NON-U.S.</v>
          </cell>
          <cell r="D4767">
            <v>186287.76</v>
          </cell>
          <cell r="E4767">
            <v>43616</v>
          </cell>
          <cell r="F4767">
            <v>43808</v>
          </cell>
        </row>
        <row r="4768">
          <cell r="A4768" t="str">
            <v>3016135700AI9070</v>
          </cell>
          <cell r="B4768" t="str">
            <v>PROSHARES ULTRA S&amp;P 500</v>
          </cell>
          <cell r="C4768" t="str">
            <v>ACCRUED INTEREST INCOME - OTHER</v>
          </cell>
          <cell r="D4768">
            <v>3779.97</v>
          </cell>
          <cell r="E4768">
            <v>43616</v>
          </cell>
          <cell r="F4768">
            <v>43808</v>
          </cell>
        </row>
        <row r="4769">
          <cell r="A4769" t="str">
            <v>3016135700AI9997</v>
          </cell>
          <cell r="B4769" t="str">
            <v>PROSHARES ULTRA S&amp;P 500</v>
          </cell>
          <cell r="C4769" t="str">
            <v>ACCRUED MISCELLANEOUS</v>
          </cell>
          <cell r="D4769">
            <v>-3638.46</v>
          </cell>
          <cell r="E4769">
            <v>43616</v>
          </cell>
          <cell r="F4769">
            <v>43808</v>
          </cell>
        </row>
        <row r="4770">
          <cell r="A4770" t="str">
            <v>30161357001200</v>
          </cell>
          <cell r="B4770" t="str">
            <v>PROSHARES ULTRA S&amp;P 500</v>
          </cell>
          <cell r="C4770" t="str">
            <v>SUBTOTAL</v>
          </cell>
          <cell r="D4770">
            <v>4326001.0999999996</v>
          </cell>
          <cell r="E4770">
            <v>43616</v>
          </cell>
          <cell r="F4770">
            <v>43808</v>
          </cell>
        </row>
        <row r="4771">
          <cell r="A4771" t="str">
            <v>3016135700PD9100</v>
          </cell>
          <cell r="B4771" t="str">
            <v>PROSHARES ULTRA S&amp;P 500</v>
          </cell>
          <cell r="C4771" t="str">
            <v>PAST DUE SECURITY LENDING INCOME</v>
          </cell>
          <cell r="D4771">
            <v>274.08</v>
          </cell>
          <cell r="E4771">
            <v>43616</v>
          </cell>
          <cell r="F4771">
            <v>43808</v>
          </cell>
        </row>
        <row r="4772">
          <cell r="A4772" t="str">
            <v>30161357001500</v>
          </cell>
          <cell r="B4772" t="str">
            <v>PROSHARES ULTRA S&amp;P 500</v>
          </cell>
          <cell r="C4772" t="str">
            <v>SUBTOTAL</v>
          </cell>
          <cell r="D4772">
            <v>274.08</v>
          </cell>
          <cell r="E4772">
            <v>43616</v>
          </cell>
          <cell r="F4772">
            <v>43808</v>
          </cell>
        </row>
        <row r="4773">
          <cell r="A4773" t="str">
            <v>3016135700P69130000</v>
          </cell>
          <cell r="B4773" t="str">
            <v>PROSHARES ULTRA S&amp;P 500</v>
          </cell>
          <cell r="C4773" t="str">
            <v>PREPAID OTHER EXPENSE</v>
          </cell>
          <cell r="D4773">
            <v>7017.82</v>
          </cell>
          <cell r="E4773">
            <v>43616</v>
          </cell>
          <cell r="F4773">
            <v>43808</v>
          </cell>
        </row>
        <row r="4774">
          <cell r="A4774" t="str">
            <v>30161357001650</v>
          </cell>
          <cell r="B4774" t="str">
            <v>PROSHARES ULTRA S&amp;P 500</v>
          </cell>
          <cell r="C4774" t="str">
            <v>APP/DEP FUTURES</v>
          </cell>
          <cell r="D4774">
            <v>2668541.54</v>
          </cell>
          <cell r="E4774">
            <v>43616</v>
          </cell>
          <cell r="F4774">
            <v>43808</v>
          </cell>
        </row>
        <row r="4775">
          <cell r="A4775" t="str">
            <v>30161357001800</v>
          </cell>
          <cell r="B4775" t="str">
            <v>PROSHARES ULTRA S&amp;P 500</v>
          </cell>
          <cell r="C4775" t="str">
            <v>SUBTOTAL</v>
          </cell>
          <cell r="D4775">
            <v>2675559.36</v>
          </cell>
          <cell r="E4775">
            <v>43616</v>
          </cell>
          <cell r="F4775">
            <v>43808</v>
          </cell>
        </row>
        <row r="4776">
          <cell r="A4776" t="str">
            <v>30161357001850</v>
          </cell>
          <cell r="B4776" t="str">
            <v>PROSHARES ULTRA S&amp;P 500</v>
          </cell>
          <cell r="C4776" t="str">
            <v>TOTAL ASSETS</v>
          </cell>
          <cell r="D4776">
            <v>2698373587.46</v>
          </cell>
          <cell r="E4776">
            <v>43616</v>
          </cell>
          <cell r="F4776">
            <v>43808</v>
          </cell>
        </row>
        <row r="4777">
          <cell r="A4777" t="str">
            <v>30161357002050</v>
          </cell>
          <cell r="B4777" t="str">
            <v>PROSHARES ULTRA S&amp;P 500</v>
          </cell>
          <cell r="C4777" t="str">
            <v>SECURITIES PURCHASED PAYABLE</v>
          </cell>
          <cell r="D4777">
            <v>1135670.17</v>
          </cell>
          <cell r="E4777">
            <v>43616</v>
          </cell>
          <cell r="F4777">
            <v>43808</v>
          </cell>
        </row>
        <row r="4778">
          <cell r="A4778" t="str">
            <v>30161357002100</v>
          </cell>
          <cell r="B4778" t="str">
            <v>PROSHARES ULTRA S&amp;P 500</v>
          </cell>
          <cell r="C4778" t="str">
            <v>CAPITAL SHARES PAYABLE</v>
          </cell>
          <cell r="D4778">
            <v>125152.94</v>
          </cell>
          <cell r="E4778">
            <v>43616</v>
          </cell>
          <cell r="F4778">
            <v>43808</v>
          </cell>
        </row>
        <row r="4779">
          <cell r="A4779" t="str">
            <v>3016135700AE50030000</v>
          </cell>
          <cell r="B4779" t="str">
            <v>PROSHARES ULTRA S&amp;P 500</v>
          </cell>
          <cell r="C4779" t="str">
            <v>ACCRUED ADMINISTRATION FEE</v>
          </cell>
          <cell r="D4779">
            <v>120222.81</v>
          </cell>
          <cell r="E4779">
            <v>43616</v>
          </cell>
          <cell r="F4779">
            <v>43808</v>
          </cell>
        </row>
        <row r="4780">
          <cell r="A4780" t="str">
            <v>3016135700AE50040000</v>
          </cell>
          <cell r="B4780" t="str">
            <v>PROSHARES ULTRA S&amp;P 500</v>
          </cell>
          <cell r="C4780" t="str">
            <v>ACCRUED ADMINISTRATION OUT OF POCKET</v>
          </cell>
          <cell r="D4780">
            <v>5427.96</v>
          </cell>
          <cell r="E4780">
            <v>43616</v>
          </cell>
          <cell r="F4780">
            <v>43808</v>
          </cell>
        </row>
        <row r="4781">
          <cell r="A4781" t="str">
            <v>3016135700AE50110000</v>
          </cell>
          <cell r="B4781" t="str">
            <v>PROSHARES ULTRA S&amp;P 500</v>
          </cell>
          <cell r="C4781" t="str">
            <v>ACCRUED SUB-ADVISORY FEE</v>
          </cell>
          <cell r="D4781">
            <v>281230.01</v>
          </cell>
          <cell r="E4781">
            <v>43616</v>
          </cell>
          <cell r="F4781">
            <v>43808</v>
          </cell>
        </row>
        <row r="4782">
          <cell r="A4782" t="str">
            <v>3016135700AE50150000</v>
          </cell>
          <cell r="B4782" t="str">
            <v>PROSHARES ULTRA S&amp;P 500</v>
          </cell>
          <cell r="C4782" t="str">
            <v>ACCRUED AUDIT FEE</v>
          </cell>
          <cell r="D4782">
            <v>16272.47</v>
          </cell>
          <cell r="E4782">
            <v>43616</v>
          </cell>
          <cell r="F4782">
            <v>43808</v>
          </cell>
        </row>
        <row r="4783">
          <cell r="A4783" t="str">
            <v>3016135700AE50300000</v>
          </cell>
          <cell r="B4783" t="str">
            <v>PROSHARES ULTRA S&amp;P 500</v>
          </cell>
          <cell r="C4783" t="str">
            <v>ACCRUED PROFESSIONAL FEES</v>
          </cell>
          <cell r="D4783">
            <v>3839.2</v>
          </cell>
          <cell r="E4783">
            <v>43616</v>
          </cell>
          <cell r="F4783">
            <v>43808</v>
          </cell>
        </row>
        <row r="4784">
          <cell r="A4784" t="str">
            <v>3016135700AE50650000</v>
          </cell>
          <cell r="B4784" t="str">
            <v>PROSHARES ULTRA S&amp;P 500</v>
          </cell>
          <cell r="C4784" t="str">
            <v>ACCRUED CUSTODY FEE</v>
          </cell>
          <cell r="D4784">
            <v>187516.4</v>
          </cell>
          <cell r="E4784">
            <v>43616</v>
          </cell>
          <cell r="F4784">
            <v>43808</v>
          </cell>
        </row>
        <row r="4785">
          <cell r="A4785" t="str">
            <v>3016135700AE50700000</v>
          </cell>
          <cell r="B4785" t="str">
            <v>PROSHARES ULTRA S&amp;P 500</v>
          </cell>
          <cell r="C4785" t="str">
            <v>ACCRUED DIRECTORS/TRUSTEE FEE</v>
          </cell>
          <cell r="D4785">
            <v>18830.87</v>
          </cell>
          <cell r="E4785">
            <v>43616</v>
          </cell>
          <cell r="F4785">
            <v>43808</v>
          </cell>
        </row>
        <row r="4786">
          <cell r="A4786" t="str">
            <v>3016135700AE50810000</v>
          </cell>
          <cell r="B4786" t="str">
            <v>PROSHARES ULTRA S&amp;P 500</v>
          </cell>
          <cell r="C4786" t="str">
            <v>ACCRUED MANAGEMENT FEES (VARIABLE)</v>
          </cell>
          <cell r="D4786">
            <v>2109240.54</v>
          </cell>
          <cell r="E4786">
            <v>43616</v>
          </cell>
          <cell r="F4786">
            <v>43808</v>
          </cell>
        </row>
        <row r="4787">
          <cell r="A4787" t="str">
            <v>3016135700AE50850000</v>
          </cell>
          <cell r="B4787" t="str">
            <v>PROSHARES ULTRA S&amp;P 500</v>
          </cell>
          <cell r="C4787" t="str">
            <v>ACCRUED INSURANCE FEE</v>
          </cell>
          <cell r="D4787">
            <v>-12808.2</v>
          </cell>
          <cell r="E4787">
            <v>43616</v>
          </cell>
          <cell r="F4787">
            <v>43808</v>
          </cell>
        </row>
        <row r="4788">
          <cell r="A4788" t="str">
            <v>3016135700AE50900000</v>
          </cell>
          <cell r="B4788" t="str">
            <v>PROSHARES ULTRA S&amp;P 500</v>
          </cell>
          <cell r="C4788" t="str">
            <v>ACCRUED LEGAL FEE</v>
          </cell>
          <cell r="D4788">
            <v>-1135.31</v>
          </cell>
          <cell r="E4788">
            <v>43616</v>
          </cell>
          <cell r="F4788">
            <v>43808</v>
          </cell>
        </row>
        <row r="4789">
          <cell r="A4789" t="str">
            <v>3016135700AE51520000</v>
          </cell>
          <cell r="B4789" t="str">
            <v>PROSHARES ULTRA S&amp;P 500</v>
          </cell>
          <cell r="C4789" t="str">
            <v>ACCRUED LISTING EXPENSE</v>
          </cell>
          <cell r="D4789">
            <v>-355.56</v>
          </cell>
          <cell r="E4789">
            <v>43616</v>
          </cell>
          <cell r="F4789">
            <v>43808</v>
          </cell>
        </row>
        <row r="4790">
          <cell r="A4790" t="str">
            <v>3016135700AE51600000</v>
          </cell>
          <cell r="B4790" t="str">
            <v>PROSHARES ULTRA S&amp;P 500</v>
          </cell>
          <cell r="C4790" t="str">
            <v>ACCRUED SHAREHOLDER REPORTING FEE</v>
          </cell>
          <cell r="D4790">
            <v>51473.279999999999</v>
          </cell>
          <cell r="E4790">
            <v>43616</v>
          </cell>
          <cell r="F4790">
            <v>43808</v>
          </cell>
        </row>
        <row r="4791">
          <cell r="A4791" t="str">
            <v>3016135700AE52310000</v>
          </cell>
          <cell r="B4791" t="str">
            <v>PROSHARES ULTRA S&amp;P 500</v>
          </cell>
          <cell r="C4791" t="str">
            <v>ACCRUED TREASURER SERVICES</v>
          </cell>
          <cell r="D4791">
            <v>2976.9</v>
          </cell>
          <cell r="E4791">
            <v>43616</v>
          </cell>
          <cell r="F4791">
            <v>43808</v>
          </cell>
        </row>
        <row r="4792">
          <cell r="A4792" t="str">
            <v>3016135700AE52320000</v>
          </cell>
          <cell r="B4792" t="str">
            <v>PROSHARES ULTRA S&amp;P 500</v>
          </cell>
          <cell r="C4792" t="str">
            <v>ACCRUED LICENSING</v>
          </cell>
          <cell r="D4792">
            <v>-1476.45</v>
          </cell>
          <cell r="E4792">
            <v>43616</v>
          </cell>
          <cell r="F4792">
            <v>43808</v>
          </cell>
        </row>
        <row r="4793">
          <cell r="A4793" t="str">
            <v>3016135700AE53060000</v>
          </cell>
          <cell r="B4793" t="str">
            <v>PROSHARES ULTRA S&amp;P 500</v>
          </cell>
          <cell r="C4793" t="str">
            <v>ACCRUED CCO EXPENSE</v>
          </cell>
          <cell r="D4793">
            <v>20849.82</v>
          </cell>
          <cell r="E4793">
            <v>43616</v>
          </cell>
          <cell r="F4793">
            <v>43808</v>
          </cell>
        </row>
        <row r="4794">
          <cell r="A4794" t="str">
            <v>3016135700AE60100000</v>
          </cell>
          <cell r="B4794" t="str">
            <v>PROSHARES ULTRA S&amp;P 500</v>
          </cell>
          <cell r="C4794" t="str">
            <v>ACCRUED REGULATORY</v>
          </cell>
          <cell r="D4794">
            <v>9763.6200000000008</v>
          </cell>
          <cell r="E4794">
            <v>43616</v>
          </cell>
          <cell r="F4794">
            <v>43808</v>
          </cell>
        </row>
        <row r="4795">
          <cell r="A4795" t="str">
            <v>3016135700AE76010000</v>
          </cell>
          <cell r="B4795" t="str">
            <v>PROSHARES ULTRA S&amp;P 500</v>
          </cell>
          <cell r="C4795" t="str">
            <v>ACCRUED TAX EXPENSE</v>
          </cell>
          <cell r="D4795">
            <v>9652.9599999999991</v>
          </cell>
          <cell r="E4795">
            <v>43616</v>
          </cell>
          <cell r="F4795">
            <v>43808</v>
          </cell>
        </row>
        <row r="4796">
          <cell r="A4796" t="str">
            <v>3016135700AE84230000</v>
          </cell>
          <cell r="B4796" t="str">
            <v>PROSHARES ULTRA S&amp;P 500</v>
          </cell>
          <cell r="C4796" t="str">
            <v>ACCRUED LEGAL FEES OOP</v>
          </cell>
          <cell r="D4796">
            <v>-101.84</v>
          </cell>
          <cell r="E4796">
            <v>43616</v>
          </cell>
          <cell r="F4796">
            <v>43808</v>
          </cell>
        </row>
        <row r="4797">
          <cell r="A4797" t="str">
            <v>3016135700AE84240000</v>
          </cell>
          <cell r="B4797" t="str">
            <v>PROSHARES ULTRA S&amp;P 500</v>
          </cell>
          <cell r="C4797" t="str">
            <v>ACCRUED PROFESSIONAL FEES OOP</v>
          </cell>
          <cell r="D4797">
            <v>-106.83</v>
          </cell>
          <cell r="E4797">
            <v>43616</v>
          </cell>
          <cell r="F4797">
            <v>43808</v>
          </cell>
        </row>
        <row r="4798">
          <cell r="A4798" t="str">
            <v>30161357002150</v>
          </cell>
          <cell r="B4798" t="str">
            <v>PROSHARES ULTRA S&amp;P 500</v>
          </cell>
          <cell r="C4798" t="str">
            <v>SUBTOTAL</v>
          </cell>
          <cell r="D4798">
            <v>2821312.65</v>
          </cell>
          <cell r="E4798">
            <v>43616</v>
          </cell>
          <cell r="F4798">
            <v>43808</v>
          </cell>
        </row>
        <row r="4799">
          <cell r="A4799" t="str">
            <v>30161357002550</v>
          </cell>
          <cell r="B4799" t="str">
            <v>PROSHARES ULTRA S&amp;P 500</v>
          </cell>
          <cell r="C4799" t="str">
            <v>TOTAL LIABILITIES</v>
          </cell>
          <cell r="D4799">
            <v>4082135.76</v>
          </cell>
          <cell r="E4799">
            <v>43616</v>
          </cell>
          <cell r="F4799">
            <v>43808</v>
          </cell>
        </row>
        <row r="4800">
          <cell r="A4800" t="str">
            <v>30161357002600</v>
          </cell>
          <cell r="B4800" t="str">
            <v>PROSHARES ULTRA S&amp;P 500</v>
          </cell>
          <cell r="C4800" t="str">
            <v>TOTAL NET ASSETS AT MARKET</v>
          </cell>
          <cell r="D4800">
            <v>2694291451.6999998</v>
          </cell>
          <cell r="E4800">
            <v>43616</v>
          </cell>
          <cell r="F4800">
            <v>43808</v>
          </cell>
        </row>
        <row r="4801">
          <cell r="A4801" t="str">
            <v>30161357002650</v>
          </cell>
          <cell r="B4801" t="str">
            <v>PROSHARES ULTRA S&amp;P 500</v>
          </cell>
          <cell r="C4801" t="str">
            <v>FUND SHARES OUTSTANDING</v>
          </cell>
          <cell r="D4801">
            <v>18900000</v>
          </cell>
          <cell r="E4801">
            <v>43616</v>
          </cell>
          <cell r="F4801">
            <v>43808</v>
          </cell>
        </row>
        <row r="4802">
          <cell r="A4802" t="str">
            <v>30161357002700</v>
          </cell>
          <cell r="B4802" t="str">
            <v>PROSHARES ULTRA S&amp;P 500</v>
          </cell>
          <cell r="C4802" t="str">
            <v>NET ASSET VALUE</v>
          </cell>
          <cell r="D4802">
            <v>142.55510000000001</v>
          </cell>
          <cell r="E4802">
            <v>43616</v>
          </cell>
          <cell r="F4802">
            <v>43808</v>
          </cell>
        </row>
        <row r="4803">
          <cell r="A4803" t="str">
            <v>30161357002750</v>
          </cell>
          <cell r="B4803" t="str">
            <v>PROSHARES ULTRA S&amp;P 500</v>
          </cell>
          <cell r="C4803" t="str">
            <v>NET ASSET VALUE (ROUNDED)</v>
          </cell>
          <cell r="D4803">
            <v>142.56</v>
          </cell>
          <cell r="E4803">
            <v>43616</v>
          </cell>
          <cell r="F4803">
            <v>43808</v>
          </cell>
        </row>
        <row r="4804">
          <cell r="A4804" t="str">
            <v>30161357002800</v>
          </cell>
          <cell r="B4804" t="str">
            <v>PROSHARES ULTRA S&amp;P 500</v>
          </cell>
          <cell r="C4804" t="str">
            <v>SUBSCRIPTIONS</v>
          </cell>
          <cell r="D4804">
            <v>30791960531.299999</v>
          </cell>
          <cell r="E4804">
            <v>43616</v>
          </cell>
          <cell r="F4804">
            <v>43808</v>
          </cell>
        </row>
        <row r="4805">
          <cell r="A4805" t="str">
            <v>30161357002950</v>
          </cell>
          <cell r="B4805" t="str">
            <v>PROSHARES ULTRA S&amp;P 500</v>
          </cell>
          <cell r="C4805" t="str">
            <v>REDEMPTIONS</v>
          </cell>
          <cell r="D4805">
            <v>-28561664153.07</v>
          </cell>
          <cell r="E4805">
            <v>43616</v>
          </cell>
          <cell r="F4805">
            <v>43808</v>
          </cell>
        </row>
        <row r="4806">
          <cell r="A4806" t="str">
            <v>30161357003100</v>
          </cell>
          <cell r="B4806" t="str">
            <v>PROSHARES ULTRA S&amp;P 500</v>
          </cell>
          <cell r="C4806" t="str">
            <v>SUBTOTAL</v>
          </cell>
          <cell r="D4806">
            <v>2230296378.23</v>
          </cell>
          <cell r="E4806">
            <v>43616</v>
          </cell>
          <cell r="F4806">
            <v>43808</v>
          </cell>
        </row>
        <row r="4807">
          <cell r="A4807" t="str">
            <v>30161357003150</v>
          </cell>
          <cell r="B4807" t="str">
            <v>PROSHARES ULTRA S&amp;P 500</v>
          </cell>
          <cell r="C4807" t="str">
            <v>UNDISTRIBUTED GAIN/LOSS PRIOR</v>
          </cell>
          <cell r="D4807">
            <v>865929499.20000005</v>
          </cell>
          <cell r="E4807">
            <v>43616</v>
          </cell>
          <cell r="F4807">
            <v>43808</v>
          </cell>
        </row>
        <row r="4808">
          <cell r="A4808" t="str">
            <v>30161357003200</v>
          </cell>
          <cell r="B4808" t="str">
            <v>PROSHARES ULTRA S&amp;P 500</v>
          </cell>
          <cell r="C4808" t="str">
            <v>ADJ TO BEG BAL (GAIN/LOSS)</v>
          </cell>
          <cell r="D4808">
            <v>-829415895</v>
          </cell>
          <cell r="E4808">
            <v>43616</v>
          </cell>
          <cell r="F4808">
            <v>43808</v>
          </cell>
        </row>
        <row r="4809">
          <cell r="A4809" t="str">
            <v>30161357003250</v>
          </cell>
          <cell r="B4809" t="str">
            <v>PROSHARES ULTRA S&amp;P 500</v>
          </cell>
          <cell r="C4809" t="str">
            <v>ADJUSTED UND GAIN/LOSS PRIOR</v>
          </cell>
          <cell r="D4809">
            <v>36513604.200000003</v>
          </cell>
          <cell r="E4809">
            <v>43616</v>
          </cell>
          <cell r="F4809">
            <v>43808</v>
          </cell>
        </row>
        <row r="4810">
          <cell r="A4810" t="str">
            <v>30161357003350</v>
          </cell>
          <cell r="B4810" t="str">
            <v>PROSHARES ULTRA S&amp;P 500</v>
          </cell>
          <cell r="C4810" t="str">
            <v>UNDISTRIBUTED INCOME PRIOR</v>
          </cell>
          <cell r="D4810">
            <v>15067183.93</v>
          </cell>
          <cell r="E4810">
            <v>43616</v>
          </cell>
          <cell r="F4810">
            <v>43808</v>
          </cell>
        </row>
        <row r="4811">
          <cell r="A4811" t="str">
            <v>30161357003400</v>
          </cell>
          <cell r="B4811" t="str">
            <v>PROSHARES ULTRA S&amp;P 500</v>
          </cell>
          <cell r="C4811" t="str">
            <v>ADJ TO BEG BAL (INCOME)</v>
          </cell>
          <cell r="D4811">
            <v>-5303616.92</v>
          </cell>
          <cell r="E4811">
            <v>43616</v>
          </cell>
          <cell r="F4811">
            <v>43808</v>
          </cell>
        </row>
        <row r="4812">
          <cell r="A4812" t="str">
            <v>30161357003450</v>
          </cell>
          <cell r="B4812" t="str">
            <v>PROSHARES ULTRA S&amp;P 500</v>
          </cell>
          <cell r="C4812" t="str">
            <v>ADJUSTED UND INCOME PRIOR</v>
          </cell>
          <cell r="D4812">
            <v>9763567.0099999998</v>
          </cell>
          <cell r="E4812">
            <v>43616</v>
          </cell>
          <cell r="F4812">
            <v>43808</v>
          </cell>
        </row>
        <row r="4813">
          <cell r="A4813" t="str">
            <v>30161357003500</v>
          </cell>
          <cell r="B4813" t="str">
            <v>PROSHARES ULTRA S&amp;P 500</v>
          </cell>
          <cell r="C4813" t="str">
            <v>DISTRIBUTED INCOME</v>
          </cell>
          <cell r="D4813">
            <v>-5036663.6500000004</v>
          </cell>
          <cell r="E4813">
            <v>43616</v>
          </cell>
          <cell r="F4813">
            <v>43808</v>
          </cell>
        </row>
        <row r="4814">
          <cell r="A4814" t="str">
            <v>30161357003600</v>
          </cell>
          <cell r="B4814" t="str">
            <v>PROSHARES ULTRA S&amp;P 500</v>
          </cell>
          <cell r="C4814" t="str">
            <v>TOTAL CAPITAL</v>
          </cell>
          <cell r="D4814">
            <v>2271536885.79</v>
          </cell>
          <cell r="E4814">
            <v>43616</v>
          </cell>
          <cell r="F4814">
            <v>43808</v>
          </cell>
        </row>
        <row r="4815">
          <cell r="A4815" t="str">
            <v>3016135700I9001</v>
          </cell>
          <cell r="B4815" t="str">
            <v>PROSHARES ULTRA S&amp;P 500</v>
          </cell>
          <cell r="C4815" t="str">
            <v>DIVIDEND INCOME - U.S.</v>
          </cell>
          <cell r="D4815">
            <v>19213305.93</v>
          </cell>
          <cell r="E4815">
            <v>43616</v>
          </cell>
          <cell r="F4815">
            <v>43808</v>
          </cell>
        </row>
        <row r="4816">
          <cell r="A4816" t="str">
            <v>3016135700I9010</v>
          </cell>
          <cell r="B4816" t="str">
            <v>PROSHARES ULTRA S&amp;P 500</v>
          </cell>
          <cell r="C4816" t="str">
            <v>DIVIDEND INCOME - NON-U.S.</v>
          </cell>
          <cell r="D4816">
            <v>900739.49</v>
          </cell>
          <cell r="E4816">
            <v>43616</v>
          </cell>
          <cell r="F4816">
            <v>43808</v>
          </cell>
        </row>
        <row r="4817">
          <cell r="A4817" t="str">
            <v>3016135700I9070</v>
          </cell>
          <cell r="B4817" t="str">
            <v>PROSHARES ULTRA S&amp;P 500</v>
          </cell>
          <cell r="C4817" t="str">
            <v>INTEREST INCOME - OTHER</v>
          </cell>
          <cell r="D4817">
            <v>3171581.62</v>
          </cell>
          <cell r="E4817">
            <v>43616</v>
          </cell>
          <cell r="F4817">
            <v>43808</v>
          </cell>
        </row>
        <row r="4818">
          <cell r="A4818" t="str">
            <v>3016135700I9071</v>
          </cell>
          <cell r="B4818" t="str">
            <v>PROSHARES ULTRA S&amp;P 500</v>
          </cell>
          <cell r="C4818" t="str">
            <v>INTEREST INCOME ON CURRENCY</v>
          </cell>
          <cell r="D4818">
            <v>88377.75</v>
          </cell>
          <cell r="E4818">
            <v>43616</v>
          </cell>
          <cell r="F4818">
            <v>43808</v>
          </cell>
        </row>
        <row r="4819">
          <cell r="A4819" t="str">
            <v>3016135700I9100</v>
          </cell>
          <cell r="B4819" t="str">
            <v>PROSHARES ULTRA S&amp;P 500</v>
          </cell>
          <cell r="C4819" t="str">
            <v>SECURITY LENDING INCOME</v>
          </cell>
          <cell r="D4819">
            <v>2594.29</v>
          </cell>
          <cell r="E4819">
            <v>43616</v>
          </cell>
          <cell r="F4819">
            <v>43808</v>
          </cell>
        </row>
        <row r="4820">
          <cell r="A4820" t="str">
            <v>30161357003650</v>
          </cell>
          <cell r="B4820" t="str">
            <v>PROSHARES ULTRA S&amp;P 500</v>
          </cell>
          <cell r="C4820" t="str">
            <v>SUBTOTAL</v>
          </cell>
          <cell r="D4820">
            <v>23376599.079999998</v>
          </cell>
          <cell r="E4820">
            <v>43616</v>
          </cell>
          <cell r="F4820">
            <v>43808</v>
          </cell>
        </row>
        <row r="4821">
          <cell r="A4821" t="str">
            <v>30161357003750</v>
          </cell>
          <cell r="B4821" t="str">
            <v>PROSHARES ULTRA S&amp;P 500</v>
          </cell>
          <cell r="C4821" t="str">
            <v>ACCRETION OF MARKET DISCOUNT</v>
          </cell>
          <cell r="D4821">
            <v>76377.61</v>
          </cell>
          <cell r="E4821">
            <v>43616</v>
          </cell>
          <cell r="F4821">
            <v>43808</v>
          </cell>
        </row>
        <row r="4822">
          <cell r="A4822" t="str">
            <v>30161357003900</v>
          </cell>
          <cell r="B4822" t="str">
            <v>PROSHARES ULTRA S&amp;P 500</v>
          </cell>
          <cell r="C4822" t="str">
            <v>SUBTOTAL</v>
          </cell>
          <cell r="D4822">
            <v>76377.61</v>
          </cell>
          <cell r="E4822">
            <v>43616</v>
          </cell>
          <cell r="F4822">
            <v>43808</v>
          </cell>
        </row>
        <row r="4823">
          <cell r="A4823" t="str">
            <v>30161357004000</v>
          </cell>
          <cell r="B4823" t="str">
            <v>PROSHARES ULTRA S&amp;P 500</v>
          </cell>
          <cell r="C4823" t="str">
            <v>TOTAL INCOME</v>
          </cell>
          <cell r="D4823">
            <v>23452976.690000001</v>
          </cell>
          <cell r="E4823">
            <v>43616</v>
          </cell>
          <cell r="F4823">
            <v>43808</v>
          </cell>
        </row>
        <row r="4824">
          <cell r="A4824" t="str">
            <v>3016135700E50030000</v>
          </cell>
          <cell r="B4824" t="str">
            <v>PROSHARES ULTRA S&amp;P 500</v>
          </cell>
          <cell r="C4824" t="str">
            <v>ADMINISTRATION FEE</v>
          </cell>
          <cell r="D4824">
            <v>-142632.32999999999</v>
          </cell>
          <cell r="E4824">
            <v>43616</v>
          </cell>
          <cell r="F4824">
            <v>43808</v>
          </cell>
        </row>
        <row r="4825">
          <cell r="A4825" t="str">
            <v>3016135700E50040000</v>
          </cell>
          <cell r="B4825" t="str">
            <v>PROSHARES ULTRA S&amp;P 500</v>
          </cell>
          <cell r="C4825" t="str">
            <v>ADMINISTRATION OUT OF POCKET</v>
          </cell>
          <cell r="D4825">
            <v>-6143.52</v>
          </cell>
          <cell r="E4825">
            <v>43616</v>
          </cell>
          <cell r="F4825">
            <v>43808</v>
          </cell>
        </row>
        <row r="4826">
          <cell r="A4826" t="str">
            <v>3016135700E50110000</v>
          </cell>
          <cell r="B4826" t="str">
            <v>PROSHARES ULTRA S&amp;P 500</v>
          </cell>
          <cell r="C4826" t="str">
            <v>SUB-ADVISORY FEE</v>
          </cell>
          <cell r="D4826">
            <v>-1274342.78</v>
          </cell>
          <cell r="E4826">
            <v>43616</v>
          </cell>
          <cell r="F4826">
            <v>43808</v>
          </cell>
        </row>
        <row r="4827">
          <cell r="A4827" t="str">
            <v>3016135700E50150000</v>
          </cell>
          <cell r="B4827" t="str">
            <v>PROSHARES ULTRA S&amp;P 500</v>
          </cell>
          <cell r="C4827" t="str">
            <v>AUDIT FEE</v>
          </cell>
          <cell r="D4827">
            <v>-18570.59</v>
          </cell>
          <cell r="E4827">
            <v>43616</v>
          </cell>
          <cell r="F4827">
            <v>43808</v>
          </cell>
        </row>
        <row r="4828">
          <cell r="A4828" t="str">
            <v>3016135700E50300000</v>
          </cell>
          <cell r="B4828" t="str">
            <v>PROSHARES ULTRA S&amp;P 500</v>
          </cell>
          <cell r="C4828" t="str">
            <v>PROFESSIONAL FEES</v>
          </cell>
          <cell r="D4828">
            <v>-7011.67</v>
          </cell>
          <cell r="E4828">
            <v>43616</v>
          </cell>
          <cell r="F4828">
            <v>43808</v>
          </cell>
        </row>
        <row r="4829">
          <cell r="A4829" t="str">
            <v>3016135700E50650000</v>
          </cell>
          <cell r="B4829" t="str">
            <v>PROSHARES ULTRA S&amp;P 500</v>
          </cell>
          <cell r="C4829" t="str">
            <v>CUSTODY FEE</v>
          </cell>
          <cell r="D4829">
            <v>-211560.43</v>
          </cell>
          <cell r="E4829">
            <v>43616</v>
          </cell>
          <cell r="F4829">
            <v>43808</v>
          </cell>
        </row>
        <row r="4830">
          <cell r="A4830" t="str">
            <v>3016135700E50700000</v>
          </cell>
          <cell r="B4830" t="str">
            <v>PROSHARES ULTRA S&amp;P 500</v>
          </cell>
          <cell r="C4830" t="str">
            <v>DIRECTORS/TRUSTEE FEE</v>
          </cell>
          <cell r="D4830">
            <v>-27490.09</v>
          </cell>
          <cell r="E4830">
            <v>43616</v>
          </cell>
          <cell r="F4830">
            <v>43808</v>
          </cell>
        </row>
        <row r="4831">
          <cell r="A4831" t="str">
            <v>3016135700E50810000</v>
          </cell>
          <cell r="B4831" t="str">
            <v>PROSHARES ULTRA S&amp;P 500</v>
          </cell>
          <cell r="C4831" t="str">
            <v>MANAGEMENT FEES (VARIABLE)</v>
          </cell>
          <cell r="D4831">
            <v>-9557640.6899999995</v>
          </cell>
          <cell r="E4831">
            <v>43616</v>
          </cell>
          <cell r="F4831">
            <v>43808</v>
          </cell>
        </row>
        <row r="4832">
          <cell r="A4832" t="str">
            <v>3016135700E50850000</v>
          </cell>
          <cell r="B4832" t="str">
            <v>PROSHARES ULTRA S&amp;P 500</v>
          </cell>
          <cell r="C4832" t="str">
            <v>INSURANCE FEE</v>
          </cell>
          <cell r="D4832">
            <v>-18445.439999999999</v>
          </cell>
          <cell r="E4832">
            <v>43616</v>
          </cell>
          <cell r="F4832">
            <v>43808</v>
          </cell>
        </row>
        <row r="4833">
          <cell r="A4833" t="str">
            <v>3016135700E50900000</v>
          </cell>
          <cell r="B4833" t="str">
            <v>PROSHARES ULTRA S&amp;P 500</v>
          </cell>
          <cell r="C4833" t="str">
            <v>LEGAL FEE</v>
          </cell>
          <cell r="D4833">
            <v>-19474.5</v>
          </cell>
          <cell r="E4833">
            <v>43616</v>
          </cell>
          <cell r="F4833">
            <v>43808</v>
          </cell>
        </row>
        <row r="4834">
          <cell r="A4834" t="str">
            <v>3016135700E51520000</v>
          </cell>
          <cell r="B4834" t="str">
            <v>PROSHARES ULTRA S&amp;P 500</v>
          </cell>
          <cell r="C4834" t="str">
            <v>LISTING EXPENSE</v>
          </cell>
          <cell r="D4834">
            <v>-4659.84</v>
          </cell>
          <cell r="E4834">
            <v>43616</v>
          </cell>
          <cell r="F4834">
            <v>43808</v>
          </cell>
        </row>
        <row r="4835">
          <cell r="A4835" t="str">
            <v>3016135700E51600000</v>
          </cell>
          <cell r="B4835" t="str">
            <v>PROSHARES ULTRA S&amp;P 500</v>
          </cell>
          <cell r="C4835" t="str">
            <v>SHAREHOLDER REPORTING FEE</v>
          </cell>
          <cell r="D4835">
            <v>-57417.34</v>
          </cell>
          <cell r="E4835">
            <v>43616</v>
          </cell>
          <cell r="F4835">
            <v>43808</v>
          </cell>
        </row>
        <row r="4836">
          <cell r="A4836" t="str">
            <v>3016135700E52310000</v>
          </cell>
          <cell r="B4836" t="str">
            <v>PROSHARES ULTRA S&amp;P 500</v>
          </cell>
          <cell r="C4836" t="str">
            <v>TREASURER SERVICES</v>
          </cell>
          <cell r="D4836">
            <v>-6184.54</v>
          </cell>
          <cell r="E4836">
            <v>43616</v>
          </cell>
          <cell r="F4836">
            <v>43808</v>
          </cell>
        </row>
        <row r="4837">
          <cell r="A4837" t="str">
            <v>3016135700E52320000</v>
          </cell>
          <cell r="B4837" t="str">
            <v>PROSHARES ULTRA S&amp;P 500</v>
          </cell>
          <cell r="C4837" t="str">
            <v>LICENSING</v>
          </cell>
          <cell r="D4837">
            <v>-1311.36</v>
          </cell>
          <cell r="E4837">
            <v>43616</v>
          </cell>
          <cell r="F4837">
            <v>43808</v>
          </cell>
        </row>
        <row r="4838">
          <cell r="A4838" t="str">
            <v>3016135700E53060000</v>
          </cell>
          <cell r="B4838" t="str">
            <v>PROSHARES ULTRA S&amp;P 500</v>
          </cell>
          <cell r="C4838" t="str">
            <v>CCO EXPENSE</v>
          </cell>
          <cell r="D4838">
            <v>-11608.27</v>
          </cell>
          <cell r="E4838">
            <v>43616</v>
          </cell>
          <cell r="F4838">
            <v>43808</v>
          </cell>
        </row>
        <row r="4839">
          <cell r="A4839" t="str">
            <v>3016135700E60100000</v>
          </cell>
          <cell r="B4839" t="str">
            <v>PROSHARES ULTRA S&amp;P 500</v>
          </cell>
          <cell r="C4839" t="str">
            <v>REGULATORY</v>
          </cell>
          <cell r="D4839">
            <v>-25055.13</v>
          </cell>
          <cell r="E4839">
            <v>43616</v>
          </cell>
          <cell r="F4839">
            <v>43808</v>
          </cell>
        </row>
        <row r="4840">
          <cell r="A4840" t="str">
            <v>3016135700E69130000</v>
          </cell>
          <cell r="B4840" t="str">
            <v>PROSHARES ULTRA S&amp;P 500</v>
          </cell>
          <cell r="C4840" t="str">
            <v>OTHER EXPENSE</v>
          </cell>
          <cell r="D4840">
            <v>-7756.89</v>
          </cell>
          <cell r="E4840">
            <v>43616</v>
          </cell>
          <cell r="F4840">
            <v>43808</v>
          </cell>
        </row>
        <row r="4841">
          <cell r="A4841" t="str">
            <v>3016135700E76010000</v>
          </cell>
          <cell r="B4841" t="str">
            <v>PROSHARES ULTRA S&amp;P 500</v>
          </cell>
          <cell r="C4841" t="str">
            <v>TAX EXPENSE</v>
          </cell>
          <cell r="D4841">
            <v>-11475.84</v>
          </cell>
          <cell r="E4841">
            <v>43616</v>
          </cell>
          <cell r="F4841">
            <v>43808</v>
          </cell>
        </row>
        <row r="4842">
          <cell r="A4842" t="str">
            <v>3016135700E84230000</v>
          </cell>
          <cell r="B4842" t="str">
            <v>PROSHARES ULTRA S&amp;P 500</v>
          </cell>
          <cell r="C4842" t="str">
            <v>LEGAL FEES OOP</v>
          </cell>
          <cell r="D4842">
            <v>-64.61</v>
          </cell>
          <cell r="E4842">
            <v>43616</v>
          </cell>
          <cell r="F4842">
            <v>43808</v>
          </cell>
        </row>
        <row r="4843">
          <cell r="A4843" t="str">
            <v>3016135700E84240000</v>
          </cell>
          <cell r="B4843" t="str">
            <v>PROSHARES ULTRA S&amp;P 500</v>
          </cell>
          <cell r="C4843" t="str">
            <v>PROFESSIONAL FEES OOP</v>
          </cell>
          <cell r="D4843">
            <v>-52.92</v>
          </cell>
          <cell r="E4843">
            <v>43616</v>
          </cell>
          <cell r="F4843">
            <v>43808</v>
          </cell>
        </row>
        <row r="4844">
          <cell r="A4844" t="str">
            <v>30161357004060</v>
          </cell>
          <cell r="B4844" t="str">
            <v>PROSHARES ULTRA S&amp;P 500</v>
          </cell>
          <cell r="C4844" t="str">
            <v>TOTAL EXPENSES</v>
          </cell>
          <cell r="D4844">
            <v>-11408898.779999999</v>
          </cell>
          <cell r="E4844">
            <v>43616</v>
          </cell>
          <cell r="F4844">
            <v>43808</v>
          </cell>
        </row>
        <row r="4845">
          <cell r="A4845" t="str">
            <v>30161357004100</v>
          </cell>
          <cell r="B4845" t="str">
            <v>PROSHARES ULTRA S&amp;P 500</v>
          </cell>
          <cell r="C4845" t="str">
            <v>TOTAL NET INCOME</v>
          </cell>
          <cell r="D4845">
            <v>12044077.91</v>
          </cell>
          <cell r="E4845">
            <v>43616</v>
          </cell>
          <cell r="F4845">
            <v>43808</v>
          </cell>
        </row>
        <row r="4846">
          <cell r="A4846" t="str">
            <v>30161357004150</v>
          </cell>
          <cell r="B4846" t="str">
            <v>PROSHARES ULTRA S&amp;P 500</v>
          </cell>
          <cell r="C4846" t="str">
            <v>INVESTMENT SHORT SHORT GAIN</v>
          </cell>
          <cell r="D4846">
            <v>315221887.99000001</v>
          </cell>
          <cell r="E4846">
            <v>43616</v>
          </cell>
          <cell r="F4846">
            <v>43808</v>
          </cell>
        </row>
        <row r="4847">
          <cell r="A4847" t="str">
            <v>30161357004200</v>
          </cell>
          <cell r="B4847" t="str">
            <v>PROSHARES ULTRA S&amp;P 500</v>
          </cell>
          <cell r="C4847" t="str">
            <v>INVESTMENT SHORT TERM GAIN</v>
          </cell>
          <cell r="D4847">
            <v>31975286.34</v>
          </cell>
          <cell r="E4847">
            <v>43616</v>
          </cell>
          <cell r="F4847">
            <v>43808</v>
          </cell>
        </row>
        <row r="4848">
          <cell r="A4848" t="str">
            <v>30161357004250</v>
          </cell>
          <cell r="B4848" t="str">
            <v>PROSHARES ULTRA S&amp;P 500</v>
          </cell>
          <cell r="C4848" t="str">
            <v>INVESTMENT SHORT TERM LOSS</v>
          </cell>
          <cell r="D4848">
            <v>-17955387.329999998</v>
          </cell>
          <cell r="E4848">
            <v>43616</v>
          </cell>
          <cell r="F4848">
            <v>43808</v>
          </cell>
        </row>
        <row r="4849">
          <cell r="A4849" t="str">
            <v>30161357004360</v>
          </cell>
          <cell r="B4849" t="str">
            <v>PROSHARES ULTRA S&amp;P 500</v>
          </cell>
          <cell r="C4849" t="str">
            <v>INVESTMENT LONG 20% GAIN</v>
          </cell>
          <cell r="D4849">
            <v>30651992.98</v>
          </cell>
          <cell r="E4849">
            <v>43616</v>
          </cell>
          <cell r="F4849">
            <v>43808</v>
          </cell>
        </row>
        <row r="4850">
          <cell r="A4850" t="str">
            <v>30161357004370</v>
          </cell>
          <cell r="B4850" t="str">
            <v>PROSHARES ULTRA S&amp;P 500</v>
          </cell>
          <cell r="C4850" t="str">
            <v>INVESTMENT LONG 20% LOSS</v>
          </cell>
          <cell r="D4850">
            <v>-8238237.6799999997</v>
          </cell>
          <cell r="E4850">
            <v>43616</v>
          </cell>
          <cell r="F4850">
            <v>43808</v>
          </cell>
        </row>
        <row r="4851">
          <cell r="A4851" t="str">
            <v>30161357004450</v>
          </cell>
          <cell r="B4851" t="str">
            <v>PROSHARES ULTRA S&amp;P 500</v>
          </cell>
          <cell r="C4851" t="str">
            <v>SUBTOTAL</v>
          </cell>
          <cell r="D4851">
            <v>351655542.30000001</v>
          </cell>
          <cell r="E4851">
            <v>43616</v>
          </cell>
          <cell r="F4851">
            <v>43808</v>
          </cell>
        </row>
        <row r="4852">
          <cell r="A4852" t="str">
            <v>30161357004800</v>
          </cell>
          <cell r="B4852" t="str">
            <v>PROSHARES ULTRA S&amp;P 500</v>
          </cell>
          <cell r="C4852" t="str">
            <v>FUTURES SHORT SHORT GAIN</v>
          </cell>
          <cell r="D4852">
            <v>13307462.43</v>
          </cell>
          <cell r="E4852">
            <v>43616</v>
          </cell>
          <cell r="F4852">
            <v>43808</v>
          </cell>
        </row>
        <row r="4853">
          <cell r="A4853" t="str">
            <v>30161357004850</v>
          </cell>
          <cell r="B4853" t="str">
            <v>PROSHARES ULTRA S&amp;P 500</v>
          </cell>
          <cell r="C4853" t="str">
            <v>FUTURES SHORT TERM GAIN</v>
          </cell>
          <cell r="D4853">
            <v>1117300.6000000001</v>
          </cell>
          <cell r="E4853">
            <v>43616</v>
          </cell>
          <cell r="F4853">
            <v>43808</v>
          </cell>
        </row>
        <row r="4854">
          <cell r="A4854" t="str">
            <v>30161357004900</v>
          </cell>
          <cell r="B4854" t="str">
            <v>PROSHARES ULTRA S&amp;P 500</v>
          </cell>
          <cell r="C4854" t="str">
            <v>FUTURES SHORT TERM LOSS</v>
          </cell>
          <cell r="D4854">
            <v>-5747830.8099999996</v>
          </cell>
          <cell r="E4854">
            <v>43616</v>
          </cell>
          <cell r="F4854">
            <v>43808</v>
          </cell>
        </row>
        <row r="4855">
          <cell r="A4855" t="str">
            <v>30161357005050</v>
          </cell>
          <cell r="B4855" t="str">
            <v>PROSHARES ULTRA S&amp;P 500</v>
          </cell>
          <cell r="C4855" t="str">
            <v>SUBTOTAL</v>
          </cell>
          <cell r="D4855">
            <v>8676932.2200000007</v>
          </cell>
          <cell r="E4855">
            <v>43616</v>
          </cell>
          <cell r="F4855">
            <v>43808</v>
          </cell>
        </row>
        <row r="4856">
          <cell r="A4856" t="str">
            <v>30161357005400</v>
          </cell>
          <cell r="B4856" t="str">
            <v>PROSHARES ULTRA S&amp;P 500</v>
          </cell>
          <cell r="C4856" t="str">
            <v>TOTAL GAIN/LOSS</v>
          </cell>
          <cell r="D4856">
            <v>360332474.51999998</v>
          </cell>
          <cell r="E4856">
            <v>43616</v>
          </cell>
          <cell r="F4856">
            <v>43808</v>
          </cell>
        </row>
        <row r="4857">
          <cell r="A4857" t="str">
            <v>30161357005450</v>
          </cell>
          <cell r="B4857" t="str">
            <v>PROSHARES ULTRA S&amp;P 500</v>
          </cell>
          <cell r="C4857" t="str">
            <v>INVESTMENTS</v>
          </cell>
          <cell r="D4857">
            <v>47709471.939999998</v>
          </cell>
          <cell r="E4857">
            <v>43616</v>
          </cell>
          <cell r="F4857">
            <v>43808</v>
          </cell>
        </row>
        <row r="4858">
          <cell r="A4858" t="str">
            <v>30161357005550</v>
          </cell>
          <cell r="B4858" t="str">
            <v>PROSHARES ULTRA S&amp;P 500</v>
          </cell>
          <cell r="C4858" t="str">
            <v>FUTURES</v>
          </cell>
          <cell r="D4858">
            <v>2668541.54</v>
          </cell>
          <cell r="E4858">
            <v>43616</v>
          </cell>
          <cell r="F4858">
            <v>43808</v>
          </cell>
        </row>
        <row r="4859">
          <cell r="A4859" t="str">
            <v>30161357005650</v>
          </cell>
          <cell r="B4859" t="str">
            <v>PROSHARES ULTRA S&amp;P 500</v>
          </cell>
          <cell r="C4859" t="str">
            <v>TOTAL UNREALIZED GAIN/LOSS - INVESTMENTS</v>
          </cell>
          <cell r="D4859">
            <v>50378013.479999997</v>
          </cell>
          <cell r="E4859">
            <v>43616</v>
          </cell>
          <cell r="F4859">
            <v>43808</v>
          </cell>
        </row>
        <row r="4860">
          <cell r="A4860" t="str">
            <v>30161357006000</v>
          </cell>
          <cell r="B4860" t="str">
            <v>PROSHARES ULTRA S&amp;P 500</v>
          </cell>
          <cell r="C4860" t="str">
            <v>TOTAL EQUITY</v>
          </cell>
          <cell r="D4860">
            <v>2694291451.6999998</v>
          </cell>
          <cell r="E4860">
            <v>43616</v>
          </cell>
          <cell r="F4860">
            <v>43808</v>
          </cell>
        </row>
        <row r="4861">
          <cell r="A4861" t="str">
            <v>30161357006050</v>
          </cell>
          <cell r="B4861" t="str">
            <v>PROSHARES ULTRA S&amp;P 500</v>
          </cell>
          <cell r="C4861" t="str">
            <v>BALANCE</v>
          </cell>
          <cell r="D4861">
            <v>0</v>
          </cell>
          <cell r="E4861">
            <v>43616</v>
          </cell>
          <cell r="F4861">
            <v>43808</v>
          </cell>
        </row>
        <row r="4862">
          <cell r="A4862" t="str">
            <v>3016135900S1000</v>
          </cell>
          <cell r="B4862" t="str">
            <v>PROSHARES ULTRA DOW 30</v>
          </cell>
          <cell r="C4862" t="str">
            <v>EQUITIES</v>
          </cell>
          <cell r="D4862">
            <v>281832091.43000001</v>
          </cell>
          <cell r="E4862">
            <v>43616</v>
          </cell>
          <cell r="F4862">
            <v>43808</v>
          </cell>
        </row>
        <row r="4863">
          <cell r="A4863" t="str">
            <v>3016135900S3000</v>
          </cell>
          <cell r="B4863" t="str">
            <v>PROSHARES ULTRA DOW 30</v>
          </cell>
          <cell r="C4863" t="str">
            <v>DERIVATIVES</v>
          </cell>
          <cell r="D4863">
            <v>6495799.9199999999</v>
          </cell>
          <cell r="E4863">
            <v>43616</v>
          </cell>
          <cell r="F4863">
            <v>43808</v>
          </cell>
        </row>
        <row r="4864">
          <cell r="A4864" t="str">
            <v>3016135900S4000</v>
          </cell>
          <cell r="B4864" t="str">
            <v>PROSHARES ULTRA DOW 30</v>
          </cell>
          <cell r="C4864" t="str">
            <v>CASH EQUIVALENTS</v>
          </cell>
          <cell r="D4864">
            <v>67086609.729999997</v>
          </cell>
          <cell r="E4864">
            <v>43616</v>
          </cell>
          <cell r="F4864">
            <v>43808</v>
          </cell>
        </row>
        <row r="4865">
          <cell r="A4865" t="str">
            <v>30161359001000</v>
          </cell>
          <cell r="B4865" t="str">
            <v>PROSHARES ULTRA DOW 30</v>
          </cell>
          <cell r="C4865" t="str">
            <v>TOTAL INVESTMENTS</v>
          </cell>
          <cell r="D4865">
            <v>355414501.07999998</v>
          </cell>
          <cell r="E4865">
            <v>43616</v>
          </cell>
          <cell r="F4865">
            <v>43808</v>
          </cell>
        </row>
        <row r="4866">
          <cell r="A4866" t="str">
            <v>30161359001050</v>
          </cell>
          <cell r="B4866" t="str">
            <v>PROSHARES ULTRA DOW 30</v>
          </cell>
          <cell r="C4866" t="str">
            <v>CASH</v>
          </cell>
          <cell r="D4866">
            <v>1997400.88</v>
          </cell>
          <cell r="E4866">
            <v>43616</v>
          </cell>
          <cell r="F4866">
            <v>43808</v>
          </cell>
        </row>
        <row r="4867">
          <cell r="A4867" t="str">
            <v>30161359001100</v>
          </cell>
          <cell r="B4867" t="str">
            <v>PROSHARES ULTRA DOW 30</v>
          </cell>
          <cell r="C4867" t="str">
            <v>FOREIGN CURRENCY HOLDINGS</v>
          </cell>
          <cell r="D4867">
            <v>86607.31</v>
          </cell>
          <cell r="E4867">
            <v>43616</v>
          </cell>
          <cell r="F4867">
            <v>43808</v>
          </cell>
        </row>
        <row r="4868">
          <cell r="A4868" t="str">
            <v>3016135900AI9001</v>
          </cell>
          <cell r="B4868" t="str">
            <v>PROSHARES ULTRA DOW 30</v>
          </cell>
          <cell r="C4868" t="str">
            <v>ACCRUED DIVIDEND INCOME - U.S.</v>
          </cell>
          <cell r="D4868">
            <v>1036405.93</v>
          </cell>
          <cell r="E4868">
            <v>43616</v>
          </cell>
          <cell r="F4868">
            <v>43808</v>
          </cell>
        </row>
        <row r="4869">
          <cell r="A4869" t="str">
            <v>3016135900AI9070</v>
          </cell>
          <cell r="B4869" t="str">
            <v>PROSHARES ULTRA DOW 30</v>
          </cell>
          <cell r="C4869" t="str">
            <v>ACCRUED INTEREST INCOME - OTHER</v>
          </cell>
          <cell r="D4869">
            <v>2738.81</v>
          </cell>
          <cell r="E4869">
            <v>43616</v>
          </cell>
          <cell r="F4869">
            <v>43808</v>
          </cell>
        </row>
        <row r="4870">
          <cell r="A4870" t="str">
            <v>3016135900AI9997</v>
          </cell>
          <cell r="B4870" t="str">
            <v>PROSHARES ULTRA DOW 30</v>
          </cell>
          <cell r="C4870" t="str">
            <v>ACCRUED MISCELLANEOUS</v>
          </cell>
          <cell r="D4870">
            <v>-1521.81</v>
          </cell>
          <cell r="E4870">
            <v>43616</v>
          </cell>
          <cell r="F4870">
            <v>43808</v>
          </cell>
        </row>
        <row r="4871">
          <cell r="A4871" t="str">
            <v>30161359001200</v>
          </cell>
          <cell r="B4871" t="str">
            <v>PROSHARES ULTRA DOW 30</v>
          </cell>
          <cell r="C4871" t="str">
            <v>SUBTOTAL</v>
          </cell>
          <cell r="D4871">
            <v>1037622.93</v>
          </cell>
          <cell r="E4871">
            <v>43616</v>
          </cell>
          <cell r="F4871">
            <v>43808</v>
          </cell>
        </row>
        <row r="4872">
          <cell r="A4872" t="str">
            <v>3016135900P52300000</v>
          </cell>
          <cell r="B4872" t="str">
            <v>PROSHARES ULTRA DOW 30</v>
          </cell>
          <cell r="C4872" t="str">
            <v>PREPAID WAIVER FROM ADVISOR EXPENSE</v>
          </cell>
          <cell r="D4872">
            <v>7538.5</v>
          </cell>
          <cell r="E4872">
            <v>43616</v>
          </cell>
          <cell r="F4872">
            <v>43808</v>
          </cell>
        </row>
        <row r="4873">
          <cell r="A4873" t="str">
            <v>3016135900P69130000</v>
          </cell>
          <cell r="B4873" t="str">
            <v>PROSHARES ULTRA DOW 30</v>
          </cell>
          <cell r="C4873" t="str">
            <v>PREPAID OTHER EXPENSE</v>
          </cell>
          <cell r="D4873">
            <v>951.59</v>
          </cell>
          <cell r="E4873">
            <v>43616</v>
          </cell>
          <cell r="F4873">
            <v>43808</v>
          </cell>
        </row>
        <row r="4874">
          <cell r="A4874" t="str">
            <v>30161359001650</v>
          </cell>
          <cell r="B4874" t="str">
            <v>PROSHARES ULTRA DOW 30</v>
          </cell>
          <cell r="C4874" t="str">
            <v>APP/DEP FUTURES</v>
          </cell>
          <cell r="D4874">
            <v>202791.52</v>
          </cell>
          <cell r="E4874">
            <v>43616</v>
          </cell>
          <cell r="F4874">
            <v>43808</v>
          </cell>
        </row>
        <row r="4875">
          <cell r="A4875" t="str">
            <v>30161359001800</v>
          </cell>
          <cell r="B4875" t="str">
            <v>PROSHARES ULTRA DOW 30</v>
          </cell>
          <cell r="C4875" t="str">
            <v>SUBTOTAL</v>
          </cell>
          <cell r="D4875">
            <v>211281.61</v>
          </cell>
          <cell r="E4875">
            <v>43616</v>
          </cell>
          <cell r="F4875">
            <v>43808</v>
          </cell>
        </row>
        <row r="4876">
          <cell r="A4876" t="str">
            <v>30161359001850</v>
          </cell>
          <cell r="B4876" t="str">
            <v>PROSHARES ULTRA DOW 30</v>
          </cell>
          <cell r="C4876" t="str">
            <v>TOTAL ASSETS</v>
          </cell>
          <cell r="D4876">
            <v>358747413.81</v>
          </cell>
          <cell r="E4876">
            <v>43616</v>
          </cell>
          <cell r="F4876">
            <v>43808</v>
          </cell>
        </row>
        <row r="4877">
          <cell r="A4877" t="str">
            <v>3016135900AE50030000</v>
          </cell>
          <cell r="B4877" t="str">
            <v>PROSHARES ULTRA DOW 30</v>
          </cell>
          <cell r="C4877" t="str">
            <v>ACCRUED ADMINISTRATION FEE</v>
          </cell>
          <cell r="D4877">
            <v>56217.77</v>
          </cell>
          <cell r="E4877">
            <v>43616</v>
          </cell>
          <cell r="F4877">
            <v>43808</v>
          </cell>
        </row>
        <row r="4878">
          <cell r="A4878" t="str">
            <v>3016135900AE50040000</v>
          </cell>
          <cell r="B4878" t="str">
            <v>PROSHARES ULTRA DOW 30</v>
          </cell>
          <cell r="C4878" t="str">
            <v>ACCRUED ADMINISTRATION OUT OF POCKET</v>
          </cell>
          <cell r="D4878">
            <v>5260.61</v>
          </cell>
          <cell r="E4878">
            <v>43616</v>
          </cell>
          <cell r="F4878">
            <v>43808</v>
          </cell>
        </row>
        <row r="4879">
          <cell r="A4879" t="str">
            <v>3016135900AE50110000</v>
          </cell>
          <cell r="B4879" t="str">
            <v>PROSHARES ULTRA DOW 30</v>
          </cell>
          <cell r="C4879" t="str">
            <v>ACCRUED SUB-ADVISORY FEE</v>
          </cell>
          <cell r="D4879">
            <v>37967.43</v>
          </cell>
          <cell r="E4879">
            <v>43616</v>
          </cell>
          <cell r="F4879">
            <v>43808</v>
          </cell>
        </row>
        <row r="4880">
          <cell r="A4880" t="str">
            <v>3016135900AE50150000</v>
          </cell>
          <cell r="B4880" t="str">
            <v>PROSHARES ULTRA DOW 30</v>
          </cell>
          <cell r="C4880" t="str">
            <v>ACCRUED AUDIT FEE</v>
          </cell>
          <cell r="D4880">
            <v>10023.44</v>
          </cell>
          <cell r="E4880">
            <v>43616</v>
          </cell>
          <cell r="F4880">
            <v>43808</v>
          </cell>
        </row>
        <row r="4881">
          <cell r="A4881" t="str">
            <v>3016135900AE50300000</v>
          </cell>
          <cell r="B4881" t="str">
            <v>PROSHARES ULTRA DOW 30</v>
          </cell>
          <cell r="C4881" t="str">
            <v>ACCRUED PROFESSIONAL FEES</v>
          </cell>
          <cell r="D4881">
            <v>587.5</v>
          </cell>
          <cell r="E4881">
            <v>43616</v>
          </cell>
          <cell r="F4881">
            <v>43808</v>
          </cell>
        </row>
        <row r="4882">
          <cell r="A4882" t="str">
            <v>3016135900AE50650000</v>
          </cell>
          <cell r="B4882" t="str">
            <v>PROSHARES ULTRA DOW 30</v>
          </cell>
          <cell r="C4882" t="str">
            <v>ACCRUED CUSTODY FEE</v>
          </cell>
          <cell r="D4882">
            <v>12349.14</v>
          </cell>
          <cell r="E4882">
            <v>43616</v>
          </cell>
          <cell r="F4882">
            <v>43808</v>
          </cell>
        </row>
        <row r="4883">
          <cell r="A4883" t="str">
            <v>3016135900AE50700000</v>
          </cell>
          <cell r="B4883" t="str">
            <v>PROSHARES ULTRA DOW 30</v>
          </cell>
          <cell r="C4883" t="str">
            <v>ACCRUED DIRECTORS/TRUSTEE FEE</v>
          </cell>
          <cell r="D4883">
            <v>2720.33</v>
          </cell>
          <cell r="E4883">
            <v>43616</v>
          </cell>
          <cell r="F4883">
            <v>43808</v>
          </cell>
        </row>
        <row r="4884">
          <cell r="A4884" t="str">
            <v>3016135900AE50810000</v>
          </cell>
          <cell r="B4884" t="str">
            <v>PROSHARES ULTRA DOW 30</v>
          </cell>
          <cell r="C4884" t="str">
            <v>ACCRUED MANAGEMENT FEES (VARIABLE)</v>
          </cell>
          <cell r="D4884">
            <v>284757.88</v>
          </cell>
          <cell r="E4884">
            <v>43616</v>
          </cell>
          <cell r="F4884">
            <v>43808</v>
          </cell>
        </row>
        <row r="4885">
          <cell r="A4885" t="str">
            <v>3016135900AE50850000</v>
          </cell>
          <cell r="B4885" t="str">
            <v>PROSHARES ULTRA DOW 30</v>
          </cell>
          <cell r="C4885" t="str">
            <v>ACCRUED INSURANCE FEE</v>
          </cell>
          <cell r="D4885">
            <v>-1621.47</v>
          </cell>
          <cell r="E4885">
            <v>43616</v>
          </cell>
          <cell r="F4885">
            <v>43808</v>
          </cell>
        </row>
        <row r="4886">
          <cell r="A4886" t="str">
            <v>3016135900AE50900000</v>
          </cell>
          <cell r="B4886" t="str">
            <v>PROSHARES ULTRA DOW 30</v>
          </cell>
          <cell r="C4886" t="str">
            <v>ACCRUED LEGAL FEE</v>
          </cell>
          <cell r="D4886">
            <v>216.46</v>
          </cell>
          <cell r="E4886">
            <v>43616</v>
          </cell>
          <cell r="F4886">
            <v>43808</v>
          </cell>
        </row>
        <row r="4887">
          <cell r="A4887" t="str">
            <v>3016135900AE51520000</v>
          </cell>
          <cell r="B4887" t="str">
            <v>PROSHARES ULTRA DOW 30</v>
          </cell>
          <cell r="C4887" t="str">
            <v>ACCRUED LISTING EXPENSE</v>
          </cell>
          <cell r="D4887">
            <v>-355.56</v>
          </cell>
          <cell r="E4887">
            <v>43616</v>
          </cell>
          <cell r="F4887">
            <v>43808</v>
          </cell>
        </row>
        <row r="4888">
          <cell r="A4888" t="str">
            <v>3016135900AE51600000</v>
          </cell>
          <cell r="B4888" t="str">
            <v>PROSHARES ULTRA DOW 30</v>
          </cell>
          <cell r="C4888" t="str">
            <v>ACCRUED SHAREHOLDER REPORTING FEE</v>
          </cell>
          <cell r="D4888">
            <v>15038.83</v>
          </cell>
          <cell r="E4888">
            <v>43616</v>
          </cell>
          <cell r="F4888">
            <v>43808</v>
          </cell>
        </row>
        <row r="4889">
          <cell r="A4889" t="str">
            <v>3016135900AE52310000</v>
          </cell>
          <cell r="B4889" t="str">
            <v>PROSHARES ULTRA DOW 30</v>
          </cell>
          <cell r="C4889" t="str">
            <v>ACCRUED TREASURER SERVICES</v>
          </cell>
          <cell r="D4889">
            <v>1324.78</v>
          </cell>
          <cell r="E4889">
            <v>43616</v>
          </cell>
          <cell r="F4889">
            <v>43808</v>
          </cell>
        </row>
        <row r="4890">
          <cell r="A4890" t="str">
            <v>3016135900AE53060000</v>
          </cell>
          <cell r="B4890" t="str">
            <v>PROSHARES ULTRA DOW 30</v>
          </cell>
          <cell r="C4890" t="str">
            <v>ACCRUED CCO EXPENSE</v>
          </cell>
          <cell r="D4890">
            <v>3206.68</v>
          </cell>
          <cell r="E4890">
            <v>43616</v>
          </cell>
          <cell r="F4890">
            <v>43808</v>
          </cell>
        </row>
        <row r="4891">
          <cell r="A4891" t="str">
            <v>3016135900AE60100000</v>
          </cell>
          <cell r="B4891" t="str">
            <v>PROSHARES ULTRA DOW 30</v>
          </cell>
          <cell r="C4891" t="str">
            <v>ACCRUED REGULATORY</v>
          </cell>
          <cell r="D4891">
            <v>1413.27</v>
          </cell>
          <cell r="E4891">
            <v>43616</v>
          </cell>
          <cell r="F4891">
            <v>43808</v>
          </cell>
        </row>
        <row r="4892">
          <cell r="A4892" t="str">
            <v>3016135900AE62520000</v>
          </cell>
          <cell r="B4892" t="str">
            <v>PROSHARES ULTRA DOW 30</v>
          </cell>
          <cell r="C4892" t="str">
            <v>ACCRUED BASIS POINT LICENSING FEE</v>
          </cell>
          <cell r="D4892">
            <v>108886.1</v>
          </cell>
          <cell r="E4892">
            <v>43616</v>
          </cell>
          <cell r="F4892">
            <v>43808</v>
          </cell>
        </row>
        <row r="4893">
          <cell r="A4893" t="str">
            <v>3016135900AE76010000</v>
          </cell>
          <cell r="B4893" t="str">
            <v>PROSHARES ULTRA DOW 30</v>
          </cell>
          <cell r="C4893" t="str">
            <v>ACCRUED TAX EXPENSE</v>
          </cell>
          <cell r="D4893">
            <v>9652.9599999999991</v>
          </cell>
          <cell r="E4893">
            <v>43616</v>
          </cell>
          <cell r="F4893">
            <v>43808</v>
          </cell>
        </row>
        <row r="4894">
          <cell r="A4894" t="str">
            <v>3016135900AE84230000</v>
          </cell>
          <cell r="B4894" t="str">
            <v>PROSHARES ULTRA DOW 30</v>
          </cell>
          <cell r="C4894" t="str">
            <v>ACCRUED LEGAL FEES OOP</v>
          </cell>
          <cell r="D4894">
            <v>-14.98</v>
          </cell>
          <cell r="E4894">
            <v>43616</v>
          </cell>
          <cell r="F4894">
            <v>43808</v>
          </cell>
        </row>
        <row r="4895">
          <cell r="A4895" t="str">
            <v>3016135900AE84240000</v>
          </cell>
          <cell r="B4895" t="str">
            <v>PROSHARES ULTRA DOW 30</v>
          </cell>
          <cell r="C4895" t="str">
            <v>ACCRUED PROFESSIONAL FEES OOP</v>
          </cell>
          <cell r="D4895">
            <v>-15.76</v>
          </cell>
          <cell r="E4895">
            <v>43616</v>
          </cell>
          <cell r="F4895">
            <v>43808</v>
          </cell>
        </row>
        <row r="4896">
          <cell r="A4896" t="str">
            <v>30161359002150</v>
          </cell>
          <cell r="B4896" t="str">
            <v>PROSHARES ULTRA DOW 30</v>
          </cell>
          <cell r="C4896" t="str">
            <v>SUBTOTAL</v>
          </cell>
          <cell r="D4896">
            <v>547615.41</v>
          </cell>
          <cell r="E4896">
            <v>43616</v>
          </cell>
          <cell r="F4896">
            <v>43808</v>
          </cell>
        </row>
        <row r="4897">
          <cell r="A4897" t="str">
            <v>30161359002550</v>
          </cell>
          <cell r="B4897" t="str">
            <v>PROSHARES ULTRA DOW 30</v>
          </cell>
          <cell r="C4897" t="str">
            <v>TOTAL LIABILITIES</v>
          </cell>
          <cell r="D4897">
            <v>547615.41</v>
          </cell>
          <cell r="E4897">
            <v>43616</v>
          </cell>
          <cell r="F4897">
            <v>43808</v>
          </cell>
        </row>
        <row r="4898">
          <cell r="A4898" t="str">
            <v>30161359002600</v>
          </cell>
          <cell r="B4898" t="str">
            <v>PROSHARES ULTRA DOW 30</v>
          </cell>
          <cell r="C4898" t="str">
            <v>TOTAL NET ASSETS AT MARKET</v>
          </cell>
          <cell r="D4898">
            <v>358199798.39999998</v>
          </cell>
          <cell r="E4898">
            <v>43616</v>
          </cell>
          <cell r="F4898">
            <v>43808</v>
          </cell>
        </row>
        <row r="4899">
          <cell r="A4899" t="str">
            <v>30161359002650</v>
          </cell>
          <cell r="B4899" t="str">
            <v>PROSHARES ULTRA DOW 30</v>
          </cell>
          <cell r="C4899" t="str">
            <v>FUND SHARES OUTSTANDING</v>
          </cell>
          <cell r="D4899">
            <v>6700000</v>
          </cell>
          <cell r="E4899">
            <v>43616</v>
          </cell>
          <cell r="F4899">
            <v>43808</v>
          </cell>
        </row>
        <row r="4900">
          <cell r="A4900" t="str">
            <v>30161359002700</v>
          </cell>
          <cell r="B4900" t="str">
            <v>PROSHARES ULTRA DOW 30</v>
          </cell>
          <cell r="C4900" t="str">
            <v>NET ASSET VALUE</v>
          </cell>
          <cell r="D4900">
            <v>53.46266</v>
          </cell>
          <cell r="E4900">
            <v>43616</v>
          </cell>
          <cell r="F4900">
            <v>43808</v>
          </cell>
        </row>
        <row r="4901">
          <cell r="A4901" t="str">
            <v>30161359002750</v>
          </cell>
          <cell r="B4901" t="str">
            <v>PROSHARES ULTRA DOW 30</v>
          </cell>
          <cell r="C4901" t="str">
            <v>NET ASSET VALUE (ROUNDED)</v>
          </cell>
          <cell r="D4901">
            <v>53.46</v>
          </cell>
          <cell r="E4901">
            <v>43616</v>
          </cell>
          <cell r="F4901">
            <v>43808</v>
          </cell>
        </row>
        <row r="4902">
          <cell r="A4902" t="str">
            <v>30161359002800</v>
          </cell>
          <cell r="B4902" t="str">
            <v>PROSHARES ULTRA DOW 30</v>
          </cell>
          <cell r="C4902" t="str">
            <v>SUBSCRIPTIONS</v>
          </cell>
          <cell r="D4902">
            <v>4823779836.7399998</v>
          </cell>
          <cell r="E4902">
            <v>43616</v>
          </cell>
          <cell r="F4902">
            <v>43808</v>
          </cell>
        </row>
        <row r="4903">
          <cell r="A4903" t="str">
            <v>30161359002950</v>
          </cell>
          <cell r="B4903" t="str">
            <v>PROSHARES ULTRA DOW 30</v>
          </cell>
          <cell r="C4903" t="str">
            <v>REDEMPTIONS</v>
          </cell>
          <cell r="D4903">
            <v>-4565380738.4499998</v>
          </cell>
          <cell r="E4903">
            <v>43616</v>
          </cell>
          <cell r="F4903">
            <v>43808</v>
          </cell>
        </row>
        <row r="4904">
          <cell r="A4904" t="str">
            <v>30161359003100</v>
          </cell>
          <cell r="B4904" t="str">
            <v>PROSHARES ULTRA DOW 30</v>
          </cell>
          <cell r="C4904" t="str">
            <v>SUBTOTAL</v>
          </cell>
          <cell r="D4904">
            <v>258399098.28999999</v>
          </cell>
          <cell r="E4904">
            <v>43616</v>
          </cell>
          <cell r="F4904">
            <v>43808</v>
          </cell>
        </row>
        <row r="4905">
          <cell r="A4905" t="str">
            <v>30161359003150</v>
          </cell>
          <cell r="B4905" t="str">
            <v>PROSHARES ULTRA DOW 30</v>
          </cell>
          <cell r="C4905" t="str">
            <v>UNDISTRIBUTED GAIN/LOSS PRIOR</v>
          </cell>
          <cell r="D4905">
            <v>192103717.71000001</v>
          </cell>
          <cell r="E4905">
            <v>43616</v>
          </cell>
          <cell r="F4905">
            <v>43808</v>
          </cell>
        </row>
        <row r="4906">
          <cell r="A4906" t="str">
            <v>30161359003200</v>
          </cell>
          <cell r="B4906" t="str">
            <v>PROSHARES ULTRA DOW 30</v>
          </cell>
          <cell r="C4906" t="str">
            <v>ADJ TO BEG BAL (GAIN/LOSS)</v>
          </cell>
          <cell r="D4906">
            <v>-130722371</v>
          </cell>
          <cell r="E4906">
            <v>43616</v>
          </cell>
          <cell r="F4906">
            <v>43808</v>
          </cell>
        </row>
        <row r="4907">
          <cell r="A4907" t="str">
            <v>30161359003250</v>
          </cell>
          <cell r="B4907" t="str">
            <v>PROSHARES ULTRA DOW 30</v>
          </cell>
          <cell r="C4907" t="str">
            <v>ADJUSTED UND GAIN/LOSS PRIOR</v>
          </cell>
          <cell r="D4907">
            <v>61381346.710000001</v>
          </cell>
          <cell r="E4907">
            <v>43616</v>
          </cell>
          <cell r="F4907">
            <v>43808</v>
          </cell>
        </row>
        <row r="4908">
          <cell r="A4908" t="str">
            <v>30161359003350</v>
          </cell>
          <cell r="B4908" t="str">
            <v>PROSHARES ULTRA DOW 30</v>
          </cell>
          <cell r="C4908" t="str">
            <v>UNDISTRIBUTED INCOME PRIOR</v>
          </cell>
          <cell r="D4908">
            <v>1979017.91</v>
          </cell>
          <cell r="E4908">
            <v>43616</v>
          </cell>
          <cell r="F4908">
            <v>43808</v>
          </cell>
        </row>
        <row r="4909">
          <cell r="A4909" t="str">
            <v>30161359003400</v>
          </cell>
          <cell r="B4909" t="str">
            <v>PROSHARES ULTRA DOW 30</v>
          </cell>
          <cell r="C4909" t="str">
            <v>ADJ TO BEG BAL (INCOME)</v>
          </cell>
          <cell r="D4909">
            <v>-733678</v>
          </cell>
          <cell r="E4909">
            <v>43616</v>
          </cell>
          <cell r="F4909">
            <v>43808</v>
          </cell>
        </row>
        <row r="4910">
          <cell r="A4910" t="str">
            <v>30161359003450</v>
          </cell>
          <cell r="B4910" t="str">
            <v>PROSHARES ULTRA DOW 30</v>
          </cell>
          <cell r="C4910" t="str">
            <v>ADJUSTED UND INCOME PRIOR</v>
          </cell>
          <cell r="D4910">
            <v>1245339.9099999999</v>
          </cell>
          <cell r="E4910">
            <v>43616</v>
          </cell>
          <cell r="F4910">
            <v>43808</v>
          </cell>
        </row>
        <row r="4911">
          <cell r="A4911" t="str">
            <v>30161359003500</v>
          </cell>
          <cell r="B4911" t="str">
            <v>PROSHARES ULTRA DOW 30</v>
          </cell>
          <cell r="C4911" t="str">
            <v>DISTRIBUTED INCOME</v>
          </cell>
          <cell r="D4911">
            <v>-810107.6</v>
          </cell>
          <cell r="E4911">
            <v>43616</v>
          </cell>
          <cell r="F4911">
            <v>43808</v>
          </cell>
        </row>
        <row r="4912">
          <cell r="A4912" t="str">
            <v>30161359003600</v>
          </cell>
          <cell r="B4912" t="str">
            <v>PROSHARES ULTRA DOW 30</v>
          </cell>
          <cell r="C4912" t="str">
            <v>TOTAL CAPITAL</v>
          </cell>
          <cell r="D4912">
            <v>320215677.31</v>
          </cell>
          <cell r="E4912">
            <v>43616</v>
          </cell>
          <cell r="F4912">
            <v>43808</v>
          </cell>
        </row>
        <row r="4913">
          <cell r="A4913" t="str">
            <v>3016135900I9001</v>
          </cell>
          <cell r="B4913" t="str">
            <v>PROSHARES ULTRA DOW 30</v>
          </cell>
          <cell r="C4913" t="str">
            <v>DIVIDEND INCOME - U.S.</v>
          </cell>
          <cell r="D4913">
            <v>3564850.84</v>
          </cell>
          <cell r="E4913">
            <v>43616</v>
          </cell>
          <cell r="F4913">
            <v>43808</v>
          </cell>
        </row>
        <row r="4914">
          <cell r="A4914" t="str">
            <v>3016135900I9070</v>
          </cell>
          <cell r="B4914" t="str">
            <v>PROSHARES ULTRA DOW 30</v>
          </cell>
          <cell r="C4914" t="str">
            <v>INTEREST INCOME - OTHER</v>
          </cell>
          <cell r="D4914">
            <v>547674.76</v>
          </cell>
          <cell r="E4914">
            <v>43616</v>
          </cell>
          <cell r="F4914">
            <v>43808</v>
          </cell>
        </row>
        <row r="4915">
          <cell r="A4915" t="str">
            <v>3016135900I9071</v>
          </cell>
          <cell r="B4915" t="str">
            <v>PROSHARES ULTRA DOW 30</v>
          </cell>
          <cell r="C4915" t="str">
            <v>INTEREST INCOME ON CURRENCY</v>
          </cell>
          <cell r="D4915">
            <v>1520.23</v>
          </cell>
          <cell r="E4915">
            <v>43616</v>
          </cell>
          <cell r="F4915">
            <v>43808</v>
          </cell>
        </row>
        <row r="4916">
          <cell r="A4916" t="str">
            <v>3016135900I9100</v>
          </cell>
          <cell r="B4916" t="str">
            <v>PROSHARES ULTRA DOW 30</v>
          </cell>
          <cell r="C4916" t="str">
            <v>SECURITY LENDING INCOME</v>
          </cell>
          <cell r="D4916">
            <v>297.7</v>
          </cell>
          <cell r="E4916">
            <v>43616</v>
          </cell>
          <cell r="F4916">
            <v>43808</v>
          </cell>
        </row>
        <row r="4917">
          <cell r="A4917" t="str">
            <v>30161359003650</v>
          </cell>
          <cell r="B4917" t="str">
            <v>PROSHARES ULTRA DOW 30</v>
          </cell>
          <cell r="C4917" t="str">
            <v>SUBTOTAL</v>
          </cell>
          <cell r="D4917">
            <v>4114343.53</v>
          </cell>
          <cell r="E4917">
            <v>43616</v>
          </cell>
          <cell r="F4917">
            <v>43808</v>
          </cell>
        </row>
        <row r="4918">
          <cell r="A4918" t="str">
            <v>30161359003750</v>
          </cell>
          <cell r="B4918" t="str">
            <v>PROSHARES ULTRA DOW 30</v>
          </cell>
          <cell r="C4918" t="str">
            <v>ACCRETION OF MARKET DISCOUNT</v>
          </cell>
          <cell r="D4918">
            <v>7285.22</v>
          </cell>
          <cell r="E4918">
            <v>43616</v>
          </cell>
          <cell r="F4918">
            <v>43808</v>
          </cell>
        </row>
        <row r="4919">
          <cell r="A4919" t="str">
            <v>30161359003900</v>
          </cell>
          <cell r="B4919" t="str">
            <v>PROSHARES ULTRA DOW 30</v>
          </cell>
          <cell r="C4919" t="str">
            <v>SUBTOTAL</v>
          </cell>
          <cell r="D4919">
            <v>7285.22</v>
          </cell>
          <cell r="E4919">
            <v>43616</v>
          </cell>
          <cell r="F4919">
            <v>43808</v>
          </cell>
        </row>
        <row r="4920">
          <cell r="A4920" t="str">
            <v>30161359004000</v>
          </cell>
          <cell r="B4920" t="str">
            <v>PROSHARES ULTRA DOW 30</v>
          </cell>
          <cell r="C4920" t="str">
            <v>TOTAL INCOME</v>
          </cell>
          <cell r="D4920">
            <v>4121628.75</v>
          </cell>
          <cell r="E4920">
            <v>43616</v>
          </cell>
          <cell r="F4920">
            <v>43808</v>
          </cell>
        </row>
        <row r="4921">
          <cell r="A4921" t="str">
            <v>3016135900E50030000</v>
          </cell>
          <cell r="B4921" t="str">
            <v>PROSHARES ULTRA DOW 30</v>
          </cell>
          <cell r="C4921" t="str">
            <v>ADMINISTRATION FEE</v>
          </cell>
          <cell r="D4921">
            <v>-67040.36</v>
          </cell>
          <cell r="E4921">
            <v>43616</v>
          </cell>
          <cell r="F4921">
            <v>43808</v>
          </cell>
        </row>
        <row r="4922">
          <cell r="A4922" t="str">
            <v>3016135900E50040000</v>
          </cell>
          <cell r="B4922" t="str">
            <v>PROSHARES ULTRA DOW 30</v>
          </cell>
          <cell r="C4922" t="str">
            <v>ADMINISTRATION OUT OF POCKET</v>
          </cell>
          <cell r="D4922">
            <v>-6238.44</v>
          </cell>
          <cell r="E4922">
            <v>43616</v>
          </cell>
          <cell r="F4922">
            <v>43808</v>
          </cell>
        </row>
        <row r="4923">
          <cell r="A4923" t="str">
            <v>3016135900E50110000</v>
          </cell>
          <cell r="B4923" t="str">
            <v>PROSHARES ULTRA DOW 30</v>
          </cell>
          <cell r="C4923" t="str">
            <v>SUB-ADVISORY FEE</v>
          </cell>
          <cell r="D4923">
            <v>-183901.34</v>
          </cell>
          <cell r="E4923">
            <v>43616</v>
          </cell>
          <cell r="F4923">
            <v>43808</v>
          </cell>
        </row>
        <row r="4924">
          <cell r="A4924" t="str">
            <v>3016135900E50150000</v>
          </cell>
          <cell r="B4924" t="str">
            <v>PROSHARES ULTRA DOW 30</v>
          </cell>
          <cell r="C4924" t="str">
            <v>AUDIT FEE</v>
          </cell>
          <cell r="D4924">
            <v>-10514.5</v>
          </cell>
          <cell r="E4924">
            <v>43616</v>
          </cell>
          <cell r="F4924">
            <v>43808</v>
          </cell>
        </row>
        <row r="4925">
          <cell r="A4925" t="str">
            <v>3016135900E50300000</v>
          </cell>
          <cell r="B4925" t="str">
            <v>PROSHARES ULTRA DOW 30</v>
          </cell>
          <cell r="C4925" t="str">
            <v>PROFESSIONAL FEES</v>
          </cell>
          <cell r="D4925">
            <v>-1016</v>
          </cell>
          <cell r="E4925">
            <v>43616</v>
          </cell>
          <cell r="F4925">
            <v>43808</v>
          </cell>
        </row>
        <row r="4926">
          <cell r="A4926" t="str">
            <v>3016135900E50650000</v>
          </cell>
          <cell r="B4926" t="str">
            <v>PROSHARES ULTRA DOW 30</v>
          </cell>
          <cell r="C4926" t="str">
            <v>CUSTODY FEE</v>
          </cell>
          <cell r="D4926">
            <v>-14028</v>
          </cell>
          <cell r="E4926">
            <v>43616</v>
          </cell>
          <cell r="F4926">
            <v>43808</v>
          </cell>
        </row>
        <row r="4927">
          <cell r="A4927" t="str">
            <v>3016135900E50700000</v>
          </cell>
          <cell r="B4927" t="str">
            <v>PROSHARES ULTRA DOW 30</v>
          </cell>
          <cell r="C4927" t="str">
            <v>DIRECTORS/TRUSTEE FEE</v>
          </cell>
          <cell r="D4927">
            <v>-4032.6</v>
          </cell>
          <cell r="E4927">
            <v>43616</v>
          </cell>
          <cell r="F4927">
            <v>43808</v>
          </cell>
        </row>
        <row r="4928">
          <cell r="A4928" t="str">
            <v>3016135900E50810000</v>
          </cell>
          <cell r="B4928" t="str">
            <v>PROSHARES ULTRA DOW 30</v>
          </cell>
          <cell r="C4928" t="str">
            <v>MANAGEMENT FEES (VARIABLE)</v>
          </cell>
          <cell r="D4928">
            <v>-1379270.26</v>
          </cell>
          <cell r="E4928">
            <v>43616</v>
          </cell>
          <cell r="F4928">
            <v>43808</v>
          </cell>
        </row>
        <row r="4929">
          <cell r="A4929" t="str">
            <v>3016135900E50850000</v>
          </cell>
          <cell r="B4929" t="str">
            <v>PROSHARES ULTRA DOW 30</v>
          </cell>
          <cell r="C4929" t="str">
            <v>INSURANCE FEE</v>
          </cell>
          <cell r="D4929">
            <v>-2739.84</v>
          </cell>
          <cell r="E4929">
            <v>43616</v>
          </cell>
          <cell r="F4929">
            <v>43808</v>
          </cell>
        </row>
        <row r="4930">
          <cell r="A4930" t="str">
            <v>3016135900E50900000</v>
          </cell>
          <cell r="B4930" t="str">
            <v>PROSHARES ULTRA DOW 30</v>
          </cell>
          <cell r="C4930" t="str">
            <v>LEGAL FEE</v>
          </cell>
          <cell r="D4930">
            <v>-2674.95</v>
          </cell>
          <cell r="E4930">
            <v>43616</v>
          </cell>
          <cell r="F4930">
            <v>43808</v>
          </cell>
        </row>
        <row r="4931">
          <cell r="A4931" t="str">
            <v>3016135900E51520000</v>
          </cell>
          <cell r="B4931" t="str">
            <v>PROSHARES ULTRA DOW 30</v>
          </cell>
          <cell r="C4931" t="str">
            <v>LISTING EXPENSE</v>
          </cell>
          <cell r="D4931">
            <v>-4659.84</v>
          </cell>
          <cell r="E4931">
            <v>43616</v>
          </cell>
          <cell r="F4931">
            <v>43808</v>
          </cell>
        </row>
        <row r="4932">
          <cell r="A4932" t="str">
            <v>3016135900E51600000</v>
          </cell>
          <cell r="B4932" t="str">
            <v>PROSHARES ULTRA DOW 30</v>
          </cell>
          <cell r="C4932" t="str">
            <v>SHAREHOLDER REPORTING FEE</v>
          </cell>
          <cell r="D4932">
            <v>-15401.57</v>
          </cell>
          <cell r="E4932">
            <v>43616</v>
          </cell>
          <cell r="F4932">
            <v>43808</v>
          </cell>
        </row>
        <row r="4933">
          <cell r="A4933" t="str">
            <v>3016135900E52300000</v>
          </cell>
          <cell r="B4933" t="str">
            <v>PROSHARES ULTRA DOW 30</v>
          </cell>
          <cell r="C4933" t="str">
            <v>WAIVER FROM ADVISOR EXPENSE</v>
          </cell>
          <cell r="D4933">
            <v>41139.760000000002</v>
          </cell>
          <cell r="E4933">
            <v>43616</v>
          </cell>
          <cell r="F4933">
            <v>43808</v>
          </cell>
        </row>
        <row r="4934">
          <cell r="A4934" t="str">
            <v>3016135900E52310000</v>
          </cell>
          <cell r="B4934" t="str">
            <v>PROSHARES ULTRA DOW 30</v>
          </cell>
          <cell r="C4934" t="str">
            <v>TREASURER SERVICES</v>
          </cell>
          <cell r="D4934">
            <v>-2504.06</v>
          </cell>
          <cell r="E4934">
            <v>43616</v>
          </cell>
          <cell r="F4934">
            <v>43808</v>
          </cell>
        </row>
        <row r="4935">
          <cell r="A4935" t="str">
            <v>3016135900E53060000</v>
          </cell>
          <cell r="B4935" t="str">
            <v>PROSHARES ULTRA DOW 30</v>
          </cell>
          <cell r="C4935" t="str">
            <v>CCO EXPENSE</v>
          </cell>
          <cell r="D4935">
            <v>-1684.82</v>
          </cell>
          <cell r="E4935">
            <v>43616</v>
          </cell>
          <cell r="F4935">
            <v>43808</v>
          </cell>
        </row>
        <row r="4936">
          <cell r="A4936" t="str">
            <v>3016135900E60100000</v>
          </cell>
          <cell r="B4936" t="str">
            <v>PROSHARES ULTRA DOW 30</v>
          </cell>
          <cell r="C4936" t="str">
            <v>REGULATORY</v>
          </cell>
          <cell r="D4936">
            <v>-3675.73</v>
          </cell>
          <cell r="E4936">
            <v>43616</v>
          </cell>
          <cell r="F4936">
            <v>43808</v>
          </cell>
        </row>
        <row r="4937">
          <cell r="A4937" t="str">
            <v>3016135900E62520000</v>
          </cell>
          <cell r="B4937" t="str">
            <v>PROSHARES ULTRA DOW 30</v>
          </cell>
          <cell r="C4937" t="str">
            <v>BASIS POINT LICENSING FEE</v>
          </cell>
          <cell r="D4937">
            <v>-73561.919999999998</v>
          </cell>
          <cell r="E4937">
            <v>43616</v>
          </cell>
          <cell r="F4937">
            <v>43808</v>
          </cell>
        </row>
        <row r="4938">
          <cell r="A4938" t="str">
            <v>3016135900E69130000</v>
          </cell>
          <cell r="B4938" t="str">
            <v>PROSHARES ULTRA DOW 30</v>
          </cell>
          <cell r="C4938" t="str">
            <v>OTHER EXPENSE</v>
          </cell>
          <cell r="D4938">
            <v>-1148.99</v>
          </cell>
          <cell r="E4938">
            <v>43616</v>
          </cell>
          <cell r="F4938">
            <v>43808</v>
          </cell>
        </row>
        <row r="4939">
          <cell r="A4939" t="str">
            <v>3016135900E76010000</v>
          </cell>
          <cell r="B4939" t="str">
            <v>PROSHARES ULTRA DOW 30</v>
          </cell>
          <cell r="C4939" t="str">
            <v>TAX EXPENSE</v>
          </cell>
          <cell r="D4939">
            <v>-11475.84</v>
          </cell>
          <cell r="E4939">
            <v>43616</v>
          </cell>
          <cell r="F4939">
            <v>43808</v>
          </cell>
        </row>
        <row r="4940">
          <cell r="A4940" t="str">
            <v>3016135900E84230000</v>
          </cell>
          <cell r="B4940" t="str">
            <v>PROSHARES ULTRA DOW 30</v>
          </cell>
          <cell r="C4940" t="str">
            <v>LEGAL FEES OOP</v>
          </cell>
          <cell r="D4940">
            <v>-9.98</v>
          </cell>
          <cell r="E4940">
            <v>43616</v>
          </cell>
          <cell r="F4940">
            <v>43808</v>
          </cell>
        </row>
        <row r="4941">
          <cell r="A4941" t="str">
            <v>3016135900E84240000</v>
          </cell>
          <cell r="B4941" t="str">
            <v>PROSHARES ULTRA DOW 30</v>
          </cell>
          <cell r="C4941" t="str">
            <v>PROFESSIONAL FEES OOP</v>
          </cell>
          <cell r="D4941">
            <v>-8.4600000000000009</v>
          </cell>
          <cell r="E4941">
            <v>43616</v>
          </cell>
          <cell r="F4941">
            <v>43808</v>
          </cell>
        </row>
        <row r="4942">
          <cell r="A4942" t="str">
            <v>30161359004060</v>
          </cell>
          <cell r="B4942" t="str">
            <v>PROSHARES ULTRA DOW 30</v>
          </cell>
          <cell r="C4942" t="str">
            <v>TOTAL EXPENSES</v>
          </cell>
          <cell r="D4942">
            <v>-1744447.74</v>
          </cell>
          <cell r="E4942">
            <v>43616</v>
          </cell>
          <cell r="F4942">
            <v>43808</v>
          </cell>
        </row>
        <row r="4943">
          <cell r="A4943" t="str">
            <v>30161359004100</v>
          </cell>
          <cell r="B4943" t="str">
            <v>PROSHARES ULTRA DOW 30</v>
          </cell>
          <cell r="C4943" t="str">
            <v>TOTAL NET INCOME</v>
          </cell>
          <cell r="D4943">
            <v>2377181.0099999998</v>
          </cell>
          <cell r="E4943">
            <v>43616</v>
          </cell>
          <cell r="F4943">
            <v>43808</v>
          </cell>
        </row>
        <row r="4944">
          <cell r="A4944" t="str">
            <v>30161359004150</v>
          </cell>
          <cell r="B4944" t="str">
            <v>PROSHARES ULTRA DOW 30</v>
          </cell>
          <cell r="C4944" t="str">
            <v>INVESTMENT SHORT SHORT GAIN</v>
          </cell>
          <cell r="D4944">
            <v>40654255.359999999</v>
          </cell>
          <cell r="E4944">
            <v>43616</v>
          </cell>
          <cell r="F4944">
            <v>43808</v>
          </cell>
        </row>
        <row r="4945">
          <cell r="A4945" t="str">
            <v>30161359004200</v>
          </cell>
          <cell r="B4945" t="str">
            <v>PROSHARES ULTRA DOW 30</v>
          </cell>
          <cell r="C4945" t="str">
            <v>INVESTMENT SHORT TERM GAIN</v>
          </cell>
          <cell r="D4945">
            <v>6840799.5199999996</v>
          </cell>
          <cell r="E4945">
            <v>43616</v>
          </cell>
          <cell r="F4945">
            <v>43808</v>
          </cell>
        </row>
        <row r="4946">
          <cell r="A4946" t="str">
            <v>30161359004250</v>
          </cell>
          <cell r="B4946" t="str">
            <v>PROSHARES ULTRA DOW 30</v>
          </cell>
          <cell r="C4946" t="str">
            <v>INVESTMENT SHORT TERM LOSS</v>
          </cell>
          <cell r="D4946">
            <v>-37868658.719999999</v>
          </cell>
          <cell r="E4946">
            <v>43616</v>
          </cell>
          <cell r="F4946">
            <v>43808</v>
          </cell>
        </row>
        <row r="4947">
          <cell r="A4947" t="str">
            <v>30161359004450</v>
          </cell>
          <cell r="B4947" t="str">
            <v>PROSHARES ULTRA DOW 30</v>
          </cell>
          <cell r="C4947" t="str">
            <v>SUBTOTAL</v>
          </cell>
          <cell r="D4947">
            <v>9626396.1600000001</v>
          </cell>
          <cell r="E4947">
            <v>43616</v>
          </cell>
          <cell r="F4947">
            <v>43808</v>
          </cell>
        </row>
        <row r="4948">
          <cell r="A4948" t="str">
            <v>30161359004800</v>
          </cell>
          <cell r="B4948" t="str">
            <v>PROSHARES ULTRA DOW 30</v>
          </cell>
          <cell r="C4948" t="str">
            <v>FUTURES SHORT SHORT GAIN</v>
          </cell>
          <cell r="D4948">
            <v>1385223.49</v>
          </cell>
          <cell r="E4948">
            <v>43616</v>
          </cell>
          <cell r="F4948">
            <v>43808</v>
          </cell>
        </row>
        <row r="4949">
          <cell r="A4949" t="str">
            <v>30161359004850</v>
          </cell>
          <cell r="B4949" t="str">
            <v>PROSHARES ULTRA DOW 30</v>
          </cell>
          <cell r="C4949" t="str">
            <v>FUTURES SHORT TERM GAIN</v>
          </cell>
          <cell r="D4949">
            <v>41393.919999999998</v>
          </cell>
          <cell r="E4949">
            <v>43616</v>
          </cell>
          <cell r="F4949">
            <v>43808</v>
          </cell>
        </row>
        <row r="4950">
          <cell r="A4950" t="str">
            <v>30161359004900</v>
          </cell>
          <cell r="B4950" t="str">
            <v>PROSHARES ULTRA DOW 30</v>
          </cell>
          <cell r="C4950" t="str">
            <v>FUTURES SHORT TERM LOSS</v>
          </cell>
          <cell r="D4950">
            <v>-1080774.47</v>
          </cell>
          <cell r="E4950">
            <v>43616</v>
          </cell>
          <cell r="F4950">
            <v>43808</v>
          </cell>
        </row>
        <row r="4951">
          <cell r="A4951" t="str">
            <v>30161359005050</v>
          </cell>
          <cell r="B4951" t="str">
            <v>PROSHARES ULTRA DOW 30</v>
          </cell>
          <cell r="C4951" t="str">
            <v>SUBTOTAL</v>
          </cell>
          <cell r="D4951">
            <v>345842.94</v>
          </cell>
          <cell r="E4951">
            <v>43616</v>
          </cell>
          <cell r="F4951">
            <v>43808</v>
          </cell>
        </row>
        <row r="4952">
          <cell r="A4952" t="str">
            <v>30161359005400</v>
          </cell>
          <cell r="B4952" t="str">
            <v>PROSHARES ULTRA DOW 30</v>
          </cell>
          <cell r="C4952" t="str">
            <v>TOTAL GAIN/LOSS</v>
          </cell>
          <cell r="D4952">
            <v>9972239.0999999996</v>
          </cell>
          <cell r="E4952">
            <v>43616</v>
          </cell>
          <cell r="F4952">
            <v>43808</v>
          </cell>
        </row>
        <row r="4953">
          <cell r="A4953" t="str">
            <v>30161359005450</v>
          </cell>
          <cell r="B4953" t="str">
            <v>PROSHARES ULTRA DOW 30</v>
          </cell>
          <cell r="C4953" t="str">
            <v>INVESTMENTS</v>
          </cell>
          <cell r="D4953">
            <v>25431909.460000001</v>
          </cell>
          <cell r="E4953">
            <v>43616</v>
          </cell>
          <cell r="F4953">
            <v>43808</v>
          </cell>
        </row>
        <row r="4954">
          <cell r="A4954" t="str">
            <v>30161359005550</v>
          </cell>
          <cell r="B4954" t="str">
            <v>PROSHARES ULTRA DOW 30</v>
          </cell>
          <cell r="C4954" t="str">
            <v>FUTURES</v>
          </cell>
          <cell r="D4954">
            <v>202791.52</v>
          </cell>
          <cell r="E4954">
            <v>43616</v>
          </cell>
          <cell r="F4954">
            <v>43808</v>
          </cell>
        </row>
        <row r="4955">
          <cell r="A4955" t="str">
            <v>30161359005650</v>
          </cell>
          <cell r="B4955" t="str">
            <v>PROSHARES ULTRA DOW 30</v>
          </cell>
          <cell r="C4955" t="str">
            <v>TOTAL UNREALIZED GAIN/LOSS - INVESTMENTS</v>
          </cell>
          <cell r="D4955">
            <v>25634700.98</v>
          </cell>
          <cell r="E4955">
            <v>43616</v>
          </cell>
          <cell r="F4955">
            <v>43808</v>
          </cell>
        </row>
        <row r="4956">
          <cell r="A4956" t="str">
            <v>30161359006000</v>
          </cell>
          <cell r="B4956" t="str">
            <v>PROSHARES ULTRA DOW 30</v>
          </cell>
          <cell r="C4956" t="str">
            <v>TOTAL EQUITY</v>
          </cell>
          <cell r="D4956">
            <v>358199798.39999998</v>
          </cell>
          <cell r="E4956">
            <v>43616</v>
          </cell>
          <cell r="F4956">
            <v>43808</v>
          </cell>
        </row>
        <row r="4957">
          <cell r="A4957" t="str">
            <v>30161359006050</v>
          </cell>
          <cell r="B4957" t="str">
            <v>PROSHARES ULTRA DOW 30</v>
          </cell>
          <cell r="C4957" t="str">
            <v>BALANCE</v>
          </cell>
          <cell r="D4957">
            <v>0</v>
          </cell>
          <cell r="E4957">
            <v>43616</v>
          </cell>
          <cell r="F4957">
            <v>43808</v>
          </cell>
        </row>
        <row r="4958">
          <cell r="A4958" t="str">
            <v>3016238100S3000</v>
          </cell>
          <cell r="B4958" t="str">
            <v>PROSHARES ULTRASHORT DJ30</v>
          </cell>
          <cell r="C4958" t="str">
            <v>DERIVATIVES</v>
          </cell>
          <cell r="D4958">
            <v>-19894083.23</v>
          </cell>
          <cell r="E4958">
            <v>43616</v>
          </cell>
          <cell r="F4958">
            <v>43808</v>
          </cell>
        </row>
        <row r="4959">
          <cell r="A4959" t="str">
            <v>3016238100S4000</v>
          </cell>
          <cell r="B4959" t="str">
            <v>PROSHARES ULTRASHORT DJ30</v>
          </cell>
          <cell r="C4959" t="str">
            <v>CASH EQUIVALENTS</v>
          </cell>
          <cell r="D4959">
            <v>46391205.219999999</v>
          </cell>
          <cell r="E4959">
            <v>43616</v>
          </cell>
          <cell r="F4959">
            <v>43808</v>
          </cell>
        </row>
        <row r="4960">
          <cell r="A4960" t="str">
            <v>3016238100S5000</v>
          </cell>
          <cell r="B4960" t="str">
            <v>PROSHARES ULTRASHORT DJ30</v>
          </cell>
          <cell r="C4960" t="str">
            <v>SHORT TERM INVESTMENTS</v>
          </cell>
          <cell r="D4960">
            <v>125695434.19</v>
          </cell>
          <cell r="E4960">
            <v>43616</v>
          </cell>
          <cell r="F4960">
            <v>43808</v>
          </cell>
        </row>
        <row r="4961">
          <cell r="A4961" t="str">
            <v>30162381001000</v>
          </cell>
          <cell r="B4961" t="str">
            <v>PROSHARES ULTRASHORT DJ30</v>
          </cell>
          <cell r="C4961" t="str">
            <v>TOTAL INVESTMENTS</v>
          </cell>
          <cell r="D4961">
            <v>152192556.18000001</v>
          </cell>
          <cell r="E4961">
            <v>43616</v>
          </cell>
          <cell r="F4961">
            <v>43808</v>
          </cell>
        </row>
        <row r="4962">
          <cell r="A4962" t="str">
            <v>30162381001050</v>
          </cell>
          <cell r="B4962" t="str">
            <v>PROSHARES ULTRASHORT DJ30</v>
          </cell>
          <cell r="C4962" t="str">
            <v>CASH</v>
          </cell>
          <cell r="D4962">
            <v>1226214.3700000001</v>
          </cell>
          <cell r="E4962">
            <v>43616</v>
          </cell>
          <cell r="F4962">
            <v>43808</v>
          </cell>
        </row>
        <row r="4963">
          <cell r="A4963" t="str">
            <v>30162381001100</v>
          </cell>
          <cell r="B4963" t="str">
            <v>PROSHARES ULTRASHORT DJ30</v>
          </cell>
          <cell r="C4963" t="str">
            <v>FOREIGN CURRENCY HOLDINGS</v>
          </cell>
          <cell r="D4963">
            <v>254422.33</v>
          </cell>
          <cell r="E4963">
            <v>43616</v>
          </cell>
          <cell r="F4963">
            <v>43808</v>
          </cell>
        </row>
        <row r="4964">
          <cell r="A4964" t="str">
            <v>3016238100AI9070</v>
          </cell>
          <cell r="B4964" t="str">
            <v>PROSHARES ULTRASHORT DJ30</v>
          </cell>
          <cell r="C4964" t="str">
            <v>ACCRUED INTEREST INCOME - OTHER</v>
          </cell>
          <cell r="D4964">
            <v>1893.92</v>
          </cell>
          <cell r="E4964">
            <v>43616</v>
          </cell>
          <cell r="F4964">
            <v>43808</v>
          </cell>
        </row>
        <row r="4965">
          <cell r="A4965" t="str">
            <v>3016238100AI9997</v>
          </cell>
          <cell r="B4965" t="str">
            <v>PROSHARES ULTRASHORT DJ30</v>
          </cell>
          <cell r="C4965" t="str">
            <v>ACCRUED MISCELLANEOUS</v>
          </cell>
          <cell r="D4965">
            <v>-9725.74</v>
          </cell>
          <cell r="E4965">
            <v>43616</v>
          </cell>
          <cell r="F4965">
            <v>43808</v>
          </cell>
        </row>
        <row r="4966">
          <cell r="A4966" t="str">
            <v>30162381001200</v>
          </cell>
          <cell r="B4966" t="str">
            <v>PROSHARES ULTRASHORT DJ30</v>
          </cell>
          <cell r="C4966" t="str">
            <v>SUBTOTAL</v>
          </cell>
          <cell r="D4966">
            <v>-7831.82</v>
          </cell>
          <cell r="E4966">
            <v>43616</v>
          </cell>
          <cell r="F4966">
            <v>43808</v>
          </cell>
        </row>
        <row r="4967">
          <cell r="A4967" t="str">
            <v>3016238100P52300000</v>
          </cell>
          <cell r="B4967" t="str">
            <v>PROSHARES ULTRASHORT DJ30</v>
          </cell>
          <cell r="C4967" t="str">
            <v>PREPAID WAIVER FROM ADVISOR EXPENSE</v>
          </cell>
          <cell r="D4967">
            <v>8726.3799999999992</v>
          </cell>
          <cell r="E4967">
            <v>43616</v>
          </cell>
          <cell r="F4967">
            <v>43808</v>
          </cell>
        </row>
        <row r="4968">
          <cell r="A4968" t="str">
            <v>3016238100P69130000</v>
          </cell>
          <cell r="B4968" t="str">
            <v>PROSHARES ULTRASHORT DJ30</v>
          </cell>
          <cell r="C4968" t="str">
            <v>PREPAID OTHER EXPENSE</v>
          </cell>
          <cell r="D4968">
            <v>417.62</v>
          </cell>
          <cell r="E4968">
            <v>43616</v>
          </cell>
          <cell r="F4968">
            <v>43808</v>
          </cell>
        </row>
        <row r="4969">
          <cell r="A4969" t="str">
            <v>30162381001650</v>
          </cell>
          <cell r="B4969" t="str">
            <v>PROSHARES ULTRASHORT DJ30</v>
          </cell>
          <cell r="C4969" t="str">
            <v>APP/DEP FUTURES</v>
          </cell>
          <cell r="D4969">
            <v>-17690.32</v>
          </cell>
          <cell r="E4969">
            <v>43616</v>
          </cell>
          <cell r="F4969">
            <v>43808</v>
          </cell>
        </row>
        <row r="4970">
          <cell r="A4970" t="str">
            <v>30162381001800</v>
          </cell>
          <cell r="B4970" t="str">
            <v>PROSHARES ULTRASHORT DJ30</v>
          </cell>
          <cell r="C4970" t="str">
            <v>SUBTOTAL</v>
          </cell>
          <cell r="D4970">
            <v>-8546.32</v>
          </cell>
          <cell r="E4970">
            <v>43616</v>
          </cell>
          <cell r="F4970">
            <v>43808</v>
          </cell>
        </row>
        <row r="4971">
          <cell r="A4971" t="str">
            <v>30162381001850</v>
          </cell>
          <cell r="B4971" t="str">
            <v>PROSHARES ULTRASHORT DJ30</v>
          </cell>
          <cell r="C4971" t="str">
            <v>TOTAL ASSETS</v>
          </cell>
          <cell r="D4971">
            <v>153656814.74000001</v>
          </cell>
          <cell r="E4971">
            <v>43616</v>
          </cell>
          <cell r="F4971">
            <v>43808</v>
          </cell>
        </row>
        <row r="4972">
          <cell r="A4972" t="str">
            <v>3016238100AE50030000</v>
          </cell>
          <cell r="B4972" t="str">
            <v>PROSHARES ULTRASHORT DJ30</v>
          </cell>
          <cell r="C4972" t="str">
            <v>ACCRUED ADMINISTRATION FEE</v>
          </cell>
          <cell r="D4972">
            <v>27725.31</v>
          </cell>
          <cell r="E4972">
            <v>43616</v>
          </cell>
          <cell r="F4972">
            <v>43808</v>
          </cell>
        </row>
        <row r="4973">
          <cell r="A4973" t="str">
            <v>3016238100AE50040000</v>
          </cell>
          <cell r="B4973" t="str">
            <v>PROSHARES ULTRASHORT DJ30</v>
          </cell>
          <cell r="C4973" t="str">
            <v>ACCRUED ADMINISTRATION OUT OF POCKET</v>
          </cell>
          <cell r="D4973">
            <v>3103.55</v>
          </cell>
          <cell r="E4973">
            <v>43616</v>
          </cell>
          <cell r="F4973">
            <v>43808</v>
          </cell>
        </row>
        <row r="4974">
          <cell r="A4974" t="str">
            <v>3016238100AE50110000</v>
          </cell>
          <cell r="B4974" t="str">
            <v>PROSHARES ULTRASHORT DJ30</v>
          </cell>
          <cell r="C4974" t="str">
            <v>ACCRUED SUB-ADVISORY FEE</v>
          </cell>
          <cell r="D4974">
            <v>16136.39</v>
          </cell>
          <cell r="E4974">
            <v>43616</v>
          </cell>
          <cell r="F4974">
            <v>43808</v>
          </cell>
        </row>
        <row r="4975">
          <cell r="A4975" t="str">
            <v>3016238100AE50150000</v>
          </cell>
          <cell r="B4975" t="str">
            <v>PROSHARES ULTRASHORT DJ30</v>
          </cell>
          <cell r="C4975" t="str">
            <v>ACCRUED AUDIT FEE</v>
          </cell>
          <cell r="D4975">
            <v>9469.35</v>
          </cell>
          <cell r="E4975">
            <v>43616</v>
          </cell>
          <cell r="F4975">
            <v>43808</v>
          </cell>
        </row>
        <row r="4976">
          <cell r="A4976" t="str">
            <v>3016238100AE50300000</v>
          </cell>
          <cell r="B4976" t="str">
            <v>PROSHARES ULTRASHORT DJ30</v>
          </cell>
          <cell r="C4976" t="str">
            <v>ACCRUED PROFESSIONAL FEES</v>
          </cell>
          <cell r="D4976">
            <v>252.67</v>
          </cell>
          <cell r="E4976">
            <v>43616</v>
          </cell>
          <cell r="F4976">
            <v>43808</v>
          </cell>
        </row>
        <row r="4977">
          <cell r="A4977" t="str">
            <v>3016238100AE50650000</v>
          </cell>
          <cell r="B4977" t="str">
            <v>PROSHARES ULTRASHORT DJ30</v>
          </cell>
          <cell r="C4977" t="str">
            <v>ACCRUED CUSTODY FEE</v>
          </cell>
          <cell r="D4977">
            <v>4511.04</v>
          </cell>
          <cell r="E4977">
            <v>43616</v>
          </cell>
          <cell r="F4977">
            <v>43808</v>
          </cell>
        </row>
        <row r="4978">
          <cell r="A4978" t="str">
            <v>3016238100AE50700000</v>
          </cell>
          <cell r="B4978" t="str">
            <v>PROSHARES ULTRASHORT DJ30</v>
          </cell>
          <cell r="C4978" t="str">
            <v>ACCRUED DIRECTORS/TRUSTEE FEE</v>
          </cell>
          <cell r="D4978">
            <v>1191.97</v>
          </cell>
          <cell r="E4978">
            <v>43616</v>
          </cell>
          <cell r="F4978">
            <v>43808</v>
          </cell>
        </row>
        <row r="4979">
          <cell r="A4979" t="str">
            <v>3016238100AE50810000</v>
          </cell>
          <cell r="B4979" t="str">
            <v>PROSHARES ULTRASHORT DJ30</v>
          </cell>
          <cell r="C4979" t="str">
            <v>ACCRUED MANAGEMENT FEES (VARIABLE)</v>
          </cell>
          <cell r="D4979">
            <v>121023.94</v>
          </cell>
          <cell r="E4979">
            <v>43616</v>
          </cell>
          <cell r="F4979">
            <v>43808</v>
          </cell>
        </row>
        <row r="4980">
          <cell r="A4980" t="str">
            <v>3016238100AE50850000</v>
          </cell>
          <cell r="B4980" t="str">
            <v>PROSHARES ULTRASHORT DJ30</v>
          </cell>
          <cell r="C4980" t="str">
            <v>ACCRUED INSURANCE FEE</v>
          </cell>
          <cell r="D4980">
            <v>-722.99</v>
          </cell>
          <cell r="E4980">
            <v>43616</v>
          </cell>
          <cell r="F4980">
            <v>43808</v>
          </cell>
        </row>
        <row r="4981">
          <cell r="A4981" t="str">
            <v>3016238100AE50900000</v>
          </cell>
          <cell r="B4981" t="str">
            <v>PROSHARES ULTRASHORT DJ30</v>
          </cell>
          <cell r="C4981" t="str">
            <v>ACCRUED LEGAL FEE</v>
          </cell>
          <cell r="D4981">
            <v>27.22</v>
          </cell>
          <cell r="E4981">
            <v>43616</v>
          </cell>
          <cell r="F4981">
            <v>43808</v>
          </cell>
        </row>
        <row r="4982">
          <cell r="A4982" t="str">
            <v>3016238100AE50950000</v>
          </cell>
          <cell r="B4982" t="str">
            <v>PROSHARES ULTRASHORT DJ30</v>
          </cell>
          <cell r="C4982" t="str">
            <v>ACCRUED MISCELLANEOUS FEE</v>
          </cell>
          <cell r="D4982">
            <v>362.98</v>
          </cell>
          <cell r="E4982">
            <v>43616</v>
          </cell>
          <cell r="F4982">
            <v>43808</v>
          </cell>
        </row>
        <row r="4983">
          <cell r="A4983" t="str">
            <v>3016238100AE51520000</v>
          </cell>
          <cell r="B4983" t="str">
            <v>PROSHARES ULTRASHORT DJ30</v>
          </cell>
          <cell r="C4983" t="str">
            <v>ACCRUED LISTING EXPENSE</v>
          </cell>
          <cell r="D4983">
            <v>-355.56</v>
          </cell>
          <cell r="E4983">
            <v>43616</v>
          </cell>
          <cell r="F4983">
            <v>43808</v>
          </cell>
        </row>
        <row r="4984">
          <cell r="A4984" t="str">
            <v>3016238100AE51600000</v>
          </cell>
          <cell r="B4984" t="str">
            <v>PROSHARES ULTRASHORT DJ30</v>
          </cell>
          <cell r="C4984" t="str">
            <v>ACCRUED SHAREHOLDER REPORTING FEE</v>
          </cell>
          <cell r="D4984">
            <v>18098.89</v>
          </cell>
          <cell r="E4984">
            <v>43616</v>
          </cell>
          <cell r="F4984">
            <v>43808</v>
          </cell>
        </row>
        <row r="4985">
          <cell r="A4985" t="str">
            <v>3016238100AE52310000</v>
          </cell>
          <cell r="B4985" t="str">
            <v>PROSHARES ULTRASHORT DJ30</v>
          </cell>
          <cell r="C4985" t="str">
            <v>ACCRUED TREASURER SERVICES</v>
          </cell>
          <cell r="D4985">
            <v>1086.93</v>
          </cell>
          <cell r="E4985">
            <v>43616</v>
          </cell>
          <cell r="F4985">
            <v>43808</v>
          </cell>
        </row>
        <row r="4986">
          <cell r="A4986" t="str">
            <v>3016238100AE53060000</v>
          </cell>
          <cell r="B4986" t="str">
            <v>PROSHARES ULTRASHORT DJ30</v>
          </cell>
          <cell r="C4986" t="str">
            <v>ACCRUED CCO EXPENSE</v>
          </cell>
          <cell r="D4986">
            <v>1256.23</v>
          </cell>
          <cell r="E4986">
            <v>43616</v>
          </cell>
          <cell r="F4986">
            <v>43808</v>
          </cell>
        </row>
        <row r="4987">
          <cell r="A4987" t="str">
            <v>3016238100AE60100000</v>
          </cell>
          <cell r="B4987" t="str">
            <v>PROSHARES ULTRASHORT DJ30</v>
          </cell>
          <cell r="C4987" t="str">
            <v>ACCRUED REGULATORY</v>
          </cell>
          <cell r="D4987">
            <v>616.62</v>
          </cell>
          <cell r="E4987">
            <v>43616</v>
          </cell>
          <cell r="F4987">
            <v>43808</v>
          </cell>
        </row>
        <row r="4988">
          <cell r="A4988" t="str">
            <v>3016238100AE62520000</v>
          </cell>
          <cell r="B4988" t="str">
            <v>PROSHARES ULTRASHORT DJ30</v>
          </cell>
          <cell r="C4988" t="str">
            <v>ACCRUED BASIS POINT LICENSING FEE</v>
          </cell>
          <cell r="D4988">
            <v>45972.7</v>
          </cell>
          <cell r="E4988">
            <v>43616</v>
          </cell>
          <cell r="F4988">
            <v>43808</v>
          </cell>
        </row>
        <row r="4989">
          <cell r="A4989" t="str">
            <v>3016238100AE76010000</v>
          </cell>
          <cell r="B4989" t="str">
            <v>PROSHARES ULTRASHORT DJ30</v>
          </cell>
          <cell r="C4989" t="str">
            <v>ACCRUED TAX EXPENSE</v>
          </cell>
          <cell r="D4989">
            <v>2371.9699999999998</v>
          </cell>
          <cell r="E4989">
            <v>43616</v>
          </cell>
          <cell r="F4989">
            <v>43808</v>
          </cell>
        </row>
        <row r="4990">
          <cell r="A4990" t="str">
            <v>3016238100AE84230000</v>
          </cell>
          <cell r="B4990" t="str">
            <v>PROSHARES ULTRASHORT DJ30</v>
          </cell>
          <cell r="C4990" t="str">
            <v>ACCRUED LEGAL FEES OOP</v>
          </cell>
          <cell r="D4990">
            <v>-6.13</v>
          </cell>
          <cell r="E4990">
            <v>43616</v>
          </cell>
          <cell r="F4990">
            <v>43808</v>
          </cell>
        </row>
        <row r="4991">
          <cell r="A4991" t="str">
            <v>3016238100AE84240000</v>
          </cell>
          <cell r="B4991" t="str">
            <v>PROSHARES ULTRASHORT DJ30</v>
          </cell>
          <cell r="C4991" t="str">
            <v>ACCRUED PROFESSIONAL FEES OOP</v>
          </cell>
          <cell r="D4991">
            <v>-6.08</v>
          </cell>
          <cell r="E4991">
            <v>43616</v>
          </cell>
          <cell r="F4991">
            <v>43808</v>
          </cell>
        </row>
        <row r="4992">
          <cell r="A4992" t="str">
            <v>30162381002150</v>
          </cell>
          <cell r="B4992" t="str">
            <v>PROSHARES ULTRASHORT DJ30</v>
          </cell>
          <cell r="C4992" t="str">
            <v>SUBTOTAL</v>
          </cell>
          <cell r="D4992">
            <v>252117</v>
          </cell>
          <cell r="E4992">
            <v>43616</v>
          </cell>
          <cell r="F4992">
            <v>43808</v>
          </cell>
        </row>
        <row r="4993">
          <cell r="A4993" t="str">
            <v>30162381002550</v>
          </cell>
          <cell r="B4993" t="str">
            <v>PROSHARES ULTRASHORT DJ30</v>
          </cell>
          <cell r="C4993" t="str">
            <v>TOTAL LIABILITIES</v>
          </cell>
          <cell r="D4993">
            <v>252117</v>
          </cell>
          <cell r="E4993">
            <v>43616</v>
          </cell>
          <cell r="F4993">
            <v>43808</v>
          </cell>
        </row>
        <row r="4994">
          <cell r="A4994" t="str">
            <v>30162381002600</v>
          </cell>
          <cell r="B4994" t="str">
            <v>PROSHARES ULTRASHORT DJ30</v>
          </cell>
          <cell r="C4994" t="str">
            <v>TOTAL NET ASSETS AT MARKET</v>
          </cell>
          <cell r="D4994">
            <v>153404697.74000001</v>
          </cell>
          <cell r="E4994">
            <v>43616</v>
          </cell>
          <cell r="F4994">
            <v>43808</v>
          </cell>
        </row>
        <row r="4995">
          <cell r="A4995" t="str">
            <v>30162381002650</v>
          </cell>
          <cell r="B4995" t="str">
            <v>PROSHARES ULTRASHORT DJ30</v>
          </cell>
          <cell r="C4995" t="str">
            <v>FUND SHARES OUTSTANDING</v>
          </cell>
          <cell r="D4995">
            <v>6504272</v>
          </cell>
          <cell r="E4995">
            <v>43616</v>
          </cell>
          <cell r="F4995">
            <v>43808</v>
          </cell>
        </row>
        <row r="4996">
          <cell r="A4996" t="str">
            <v>30162381002700</v>
          </cell>
          <cell r="B4996" t="str">
            <v>PROSHARES ULTRASHORT DJ30</v>
          </cell>
          <cell r="C4996" t="str">
            <v>NET ASSET VALUE</v>
          </cell>
          <cell r="D4996">
            <v>23.58522</v>
          </cell>
          <cell r="E4996">
            <v>43616</v>
          </cell>
          <cell r="F4996">
            <v>43808</v>
          </cell>
        </row>
        <row r="4997">
          <cell r="A4997" t="str">
            <v>30162381002750</v>
          </cell>
          <cell r="B4997" t="str">
            <v>PROSHARES ULTRASHORT DJ30</v>
          </cell>
          <cell r="C4997" t="str">
            <v>NET ASSET VALUE (ROUNDED)</v>
          </cell>
          <cell r="D4997">
            <v>23.59</v>
          </cell>
          <cell r="E4997">
            <v>43616</v>
          </cell>
          <cell r="F4997">
            <v>43808</v>
          </cell>
        </row>
        <row r="4998">
          <cell r="A4998" t="str">
            <v>30162381002800</v>
          </cell>
          <cell r="B4998" t="str">
            <v>PROSHARES ULTRASHORT DJ30</v>
          </cell>
          <cell r="C4998" t="str">
            <v>SUBSCRIPTIONS</v>
          </cell>
          <cell r="D4998">
            <v>6015373216.8100004</v>
          </cell>
          <cell r="E4998">
            <v>43616</v>
          </cell>
          <cell r="F4998">
            <v>43808</v>
          </cell>
        </row>
        <row r="4999">
          <cell r="A4999" t="str">
            <v>30162381002950</v>
          </cell>
          <cell r="B4999" t="str">
            <v>PROSHARES ULTRASHORT DJ30</v>
          </cell>
          <cell r="C4999" t="str">
            <v>REDEMPTIONS</v>
          </cell>
          <cell r="D4999">
            <v>-5170174115.3999996</v>
          </cell>
          <cell r="E4999">
            <v>43616</v>
          </cell>
          <cell r="F4999">
            <v>43808</v>
          </cell>
        </row>
        <row r="5000">
          <cell r="A5000" t="str">
            <v>30162381003100</v>
          </cell>
          <cell r="B5000" t="str">
            <v>PROSHARES ULTRASHORT DJ30</v>
          </cell>
          <cell r="C5000" t="str">
            <v>SUBTOTAL</v>
          </cell>
          <cell r="D5000">
            <v>845199101.40999997</v>
          </cell>
          <cell r="E5000">
            <v>43616</v>
          </cell>
          <cell r="F5000">
            <v>43808</v>
          </cell>
        </row>
        <row r="5001">
          <cell r="A5001" t="str">
            <v>30162381003150</v>
          </cell>
          <cell r="B5001" t="str">
            <v>PROSHARES ULTRASHORT DJ30</v>
          </cell>
          <cell r="C5001" t="str">
            <v>UNDISTRIBUTED GAIN/LOSS PRIOR</v>
          </cell>
          <cell r="D5001">
            <v>-915259883.58000004</v>
          </cell>
          <cell r="E5001">
            <v>43616</v>
          </cell>
          <cell r="F5001">
            <v>43808</v>
          </cell>
        </row>
        <row r="5002">
          <cell r="A5002" t="str">
            <v>30162381003200</v>
          </cell>
          <cell r="B5002" t="str">
            <v>PROSHARES ULTRASHORT DJ30</v>
          </cell>
          <cell r="C5002" t="str">
            <v>ADJ TO BEG BAL (GAIN/LOSS)</v>
          </cell>
          <cell r="D5002">
            <v>278053840</v>
          </cell>
          <cell r="E5002">
            <v>43616</v>
          </cell>
          <cell r="F5002">
            <v>43808</v>
          </cell>
        </row>
        <row r="5003">
          <cell r="A5003" t="str">
            <v>30162381003250</v>
          </cell>
          <cell r="B5003" t="str">
            <v>PROSHARES ULTRASHORT DJ30</v>
          </cell>
          <cell r="C5003" t="str">
            <v>ADJUSTED UND GAIN/LOSS PRIOR</v>
          </cell>
          <cell r="D5003">
            <v>-637206043.58000004</v>
          </cell>
          <cell r="E5003">
            <v>43616</v>
          </cell>
          <cell r="F5003">
            <v>43808</v>
          </cell>
        </row>
        <row r="5004">
          <cell r="A5004" t="str">
            <v>30162381003350</v>
          </cell>
          <cell r="B5004" t="str">
            <v>PROSHARES ULTRASHORT DJ30</v>
          </cell>
          <cell r="C5004" t="str">
            <v>UNDISTRIBUTED INCOME PRIOR</v>
          </cell>
          <cell r="D5004">
            <v>581044.81999999995</v>
          </cell>
          <cell r="E5004">
            <v>43616</v>
          </cell>
          <cell r="F5004">
            <v>43808</v>
          </cell>
        </row>
        <row r="5005">
          <cell r="A5005" t="str">
            <v>30162381003500</v>
          </cell>
          <cell r="B5005" t="str">
            <v>PROSHARES ULTRASHORT DJ30</v>
          </cell>
          <cell r="C5005" t="str">
            <v>DISTRIBUTED INCOME</v>
          </cell>
          <cell r="D5005">
            <v>-1398140.97</v>
          </cell>
          <cell r="E5005">
            <v>43616</v>
          </cell>
          <cell r="F5005">
            <v>43808</v>
          </cell>
        </row>
        <row r="5006">
          <cell r="A5006" t="str">
            <v>30162381003600</v>
          </cell>
          <cell r="B5006" t="str">
            <v>PROSHARES ULTRASHORT DJ30</v>
          </cell>
          <cell r="C5006" t="str">
            <v>TOTAL CAPITAL</v>
          </cell>
          <cell r="D5006">
            <v>207175961.68000001</v>
          </cell>
          <cell r="E5006">
            <v>43616</v>
          </cell>
          <cell r="F5006">
            <v>43808</v>
          </cell>
        </row>
        <row r="5007">
          <cell r="A5007" t="str">
            <v>3016238100I9070</v>
          </cell>
          <cell r="B5007" t="str">
            <v>PROSHARES ULTRASHORT DJ30</v>
          </cell>
          <cell r="C5007" t="str">
            <v>INTEREST INCOME - OTHER</v>
          </cell>
          <cell r="D5007">
            <v>547081.05000000005</v>
          </cell>
          <cell r="E5007">
            <v>43616</v>
          </cell>
          <cell r="F5007">
            <v>43808</v>
          </cell>
        </row>
        <row r="5008">
          <cell r="A5008" t="str">
            <v>3016238100I9071</v>
          </cell>
          <cell r="B5008" t="str">
            <v>PROSHARES ULTRASHORT DJ30</v>
          </cell>
          <cell r="C5008" t="str">
            <v>INTEREST INCOME ON CURRENCY</v>
          </cell>
          <cell r="D5008">
            <v>1413.75</v>
          </cell>
          <cell r="E5008">
            <v>43616</v>
          </cell>
          <cell r="F5008">
            <v>43808</v>
          </cell>
        </row>
        <row r="5009">
          <cell r="A5009" t="str">
            <v>30162381003650</v>
          </cell>
          <cell r="B5009" t="str">
            <v>PROSHARES ULTRASHORT DJ30</v>
          </cell>
          <cell r="C5009" t="str">
            <v>SUBTOTAL</v>
          </cell>
          <cell r="D5009">
            <v>548494.80000000005</v>
          </cell>
          <cell r="E5009">
            <v>43616</v>
          </cell>
          <cell r="F5009">
            <v>43808</v>
          </cell>
        </row>
        <row r="5010">
          <cell r="A5010" t="str">
            <v>30162381003750</v>
          </cell>
          <cell r="B5010" t="str">
            <v>PROSHARES ULTRASHORT DJ30</v>
          </cell>
          <cell r="C5010" t="str">
            <v>ACCRETION OF MARKET DISCOUNT</v>
          </cell>
          <cell r="D5010">
            <v>1515844.48</v>
          </cell>
          <cell r="E5010">
            <v>43616</v>
          </cell>
          <cell r="F5010">
            <v>43808</v>
          </cell>
        </row>
        <row r="5011">
          <cell r="A5011" t="str">
            <v>30162381003900</v>
          </cell>
          <cell r="B5011" t="str">
            <v>PROSHARES ULTRASHORT DJ30</v>
          </cell>
          <cell r="C5011" t="str">
            <v>SUBTOTAL</v>
          </cell>
          <cell r="D5011">
            <v>1515844.48</v>
          </cell>
          <cell r="E5011">
            <v>43616</v>
          </cell>
          <cell r="F5011">
            <v>43808</v>
          </cell>
        </row>
        <row r="5012">
          <cell r="A5012" t="str">
            <v>30162381004000</v>
          </cell>
          <cell r="B5012" t="str">
            <v>PROSHARES ULTRASHORT DJ30</v>
          </cell>
          <cell r="C5012" t="str">
            <v>TOTAL INCOME</v>
          </cell>
          <cell r="D5012">
            <v>2064339.28</v>
          </cell>
          <cell r="E5012">
            <v>43616</v>
          </cell>
          <cell r="F5012">
            <v>43808</v>
          </cell>
        </row>
        <row r="5013">
          <cell r="A5013" t="str">
            <v>3016238100E50030000</v>
          </cell>
          <cell r="B5013" t="str">
            <v>PROSHARES ULTRASHORT DJ30</v>
          </cell>
          <cell r="C5013" t="str">
            <v>ADMINISTRATION FEE</v>
          </cell>
          <cell r="D5013">
            <v>-32853.300000000003</v>
          </cell>
          <cell r="E5013">
            <v>43616</v>
          </cell>
          <cell r="F5013">
            <v>43808</v>
          </cell>
        </row>
        <row r="5014">
          <cell r="A5014" t="str">
            <v>3016238100E50040000</v>
          </cell>
          <cell r="B5014" t="str">
            <v>PROSHARES ULTRASHORT DJ30</v>
          </cell>
          <cell r="C5014" t="str">
            <v>ADMINISTRATION OUT OF POCKET</v>
          </cell>
          <cell r="D5014">
            <v>-3675.89</v>
          </cell>
          <cell r="E5014">
            <v>43616</v>
          </cell>
          <cell r="F5014">
            <v>43808</v>
          </cell>
        </row>
        <row r="5015">
          <cell r="A5015" t="str">
            <v>3016238100E50110000</v>
          </cell>
          <cell r="B5015" t="str">
            <v>PROSHARES ULTRASHORT DJ30</v>
          </cell>
          <cell r="C5015" t="str">
            <v>SUB-ADVISORY FEE</v>
          </cell>
          <cell r="D5015">
            <v>-82180.960000000006</v>
          </cell>
          <cell r="E5015">
            <v>43616</v>
          </cell>
          <cell r="F5015">
            <v>43808</v>
          </cell>
        </row>
        <row r="5016">
          <cell r="A5016" t="str">
            <v>3016238100E50150000</v>
          </cell>
          <cell r="B5016" t="str">
            <v>PROSHARES ULTRASHORT DJ30</v>
          </cell>
          <cell r="C5016" t="str">
            <v>AUDIT FEE</v>
          </cell>
          <cell r="D5016">
            <v>-9615.9</v>
          </cell>
          <cell r="E5016">
            <v>43616</v>
          </cell>
          <cell r="F5016">
            <v>43808</v>
          </cell>
        </row>
        <row r="5017">
          <cell r="A5017" t="str">
            <v>3016238100E50300000</v>
          </cell>
          <cell r="B5017" t="str">
            <v>PROSHARES ULTRASHORT DJ30</v>
          </cell>
          <cell r="C5017" t="str">
            <v>PROFESSIONAL FEES</v>
          </cell>
          <cell r="D5017">
            <v>-451.69</v>
          </cell>
          <cell r="E5017">
            <v>43616</v>
          </cell>
          <cell r="F5017">
            <v>43808</v>
          </cell>
        </row>
        <row r="5018">
          <cell r="A5018" t="str">
            <v>3016238100E50650000</v>
          </cell>
          <cell r="B5018" t="str">
            <v>PROSHARES ULTRASHORT DJ30</v>
          </cell>
          <cell r="C5018" t="str">
            <v>CUSTODY FEE</v>
          </cell>
          <cell r="D5018">
            <v>-5343.64</v>
          </cell>
          <cell r="E5018">
            <v>43616</v>
          </cell>
          <cell r="F5018">
            <v>43808</v>
          </cell>
        </row>
        <row r="5019">
          <cell r="A5019" t="str">
            <v>3016238100E50700000</v>
          </cell>
          <cell r="B5019" t="str">
            <v>PROSHARES ULTRASHORT DJ30</v>
          </cell>
          <cell r="C5019" t="str">
            <v>DIRECTORS/TRUSTEE FEE</v>
          </cell>
          <cell r="D5019">
            <v>-1794.87</v>
          </cell>
          <cell r="E5019">
            <v>43616</v>
          </cell>
          <cell r="F5019">
            <v>43808</v>
          </cell>
        </row>
        <row r="5020">
          <cell r="A5020" t="str">
            <v>3016238100E50810000</v>
          </cell>
          <cell r="B5020" t="str">
            <v>PROSHARES ULTRASHORT DJ30</v>
          </cell>
          <cell r="C5020" t="str">
            <v>MANAGEMENT FEES (VARIABLE)</v>
          </cell>
          <cell r="D5020">
            <v>-616361.03</v>
          </cell>
          <cell r="E5020">
            <v>43616</v>
          </cell>
          <cell r="F5020">
            <v>43808</v>
          </cell>
        </row>
        <row r="5021">
          <cell r="A5021" t="str">
            <v>3016238100E50850000</v>
          </cell>
          <cell r="B5021" t="str">
            <v>PROSHARES ULTRASHORT DJ30</v>
          </cell>
          <cell r="C5021" t="str">
            <v>INSURANCE FEE</v>
          </cell>
          <cell r="D5021">
            <v>-1013.76</v>
          </cell>
          <cell r="E5021">
            <v>43616</v>
          </cell>
          <cell r="F5021">
            <v>43808</v>
          </cell>
        </row>
        <row r="5022">
          <cell r="A5022" t="str">
            <v>3016238100E50900000</v>
          </cell>
          <cell r="B5022" t="str">
            <v>PROSHARES ULTRASHORT DJ30</v>
          </cell>
          <cell r="C5022" t="str">
            <v>LEGAL FEE</v>
          </cell>
          <cell r="D5022">
            <v>-1125.45</v>
          </cell>
          <cell r="E5022">
            <v>43616</v>
          </cell>
          <cell r="F5022">
            <v>43808</v>
          </cell>
        </row>
        <row r="5023">
          <cell r="A5023" t="str">
            <v>3016238100E50950000</v>
          </cell>
          <cell r="B5023" t="str">
            <v>PROSHARES ULTRASHORT DJ30</v>
          </cell>
          <cell r="C5023" t="str">
            <v>MISCELLANEOUS FEE</v>
          </cell>
          <cell r="D5023">
            <v>-267.87</v>
          </cell>
          <cell r="E5023">
            <v>43616</v>
          </cell>
          <cell r="F5023">
            <v>43808</v>
          </cell>
        </row>
        <row r="5024">
          <cell r="A5024" t="str">
            <v>3016238100E51520000</v>
          </cell>
          <cell r="B5024" t="str">
            <v>PROSHARES ULTRASHORT DJ30</v>
          </cell>
          <cell r="C5024" t="str">
            <v>LISTING EXPENSE</v>
          </cell>
          <cell r="D5024">
            <v>-4659.84</v>
          </cell>
          <cell r="E5024">
            <v>43616</v>
          </cell>
          <cell r="F5024">
            <v>43808</v>
          </cell>
        </row>
        <row r="5025">
          <cell r="A5025" t="str">
            <v>3016238100E51600000</v>
          </cell>
          <cell r="B5025" t="str">
            <v>PROSHARES ULTRASHORT DJ30</v>
          </cell>
          <cell r="C5025" t="str">
            <v>SHAREHOLDER REPORTING FEE</v>
          </cell>
          <cell r="D5025">
            <v>-18206.91</v>
          </cell>
          <cell r="E5025">
            <v>43616</v>
          </cell>
          <cell r="F5025">
            <v>43808</v>
          </cell>
        </row>
        <row r="5026">
          <cell r="A5026" t="str">
            <v>3016238100E52300000</v>
          </cell>
          <cell r="B5026" t="str">
            <v>PROSHARES ULTRASHORT DJ30</v>
          </cell>
          <cell r="C5026" t="str">
            <v>WAIVER FROM ADVISOR EXPENSE</v>
          </cell>
          <cell r="D5026">
            <v>40659</v>
          </cell>
          <cell r="E5026">
            <v>43616</v>
          </cell>
          <cell r="F5026">
            <v>43808</v>
          </cell>
        </row>
        <row r="5027">
          <cell r="A5027" t="str">
            <v>3016238100E52310000</v>
          </cell>
          <cell r="B5027" t="str">
            <v>PROSHARES ULTRASHORT DJ30</v>
          </cell>
          <cell r="C5027" t="str">
            <v>TREASURER SERVICES</v>
          </cell>
          <cell r="D5027">
            <v>-2097.0300000000002</v>
          </cell>
          <cell r="E5027">
            <v>43616</v>
          </cell>
          <cell r="F5027">
            <v>43808</v>
          </cell>
        </row>
        <row r="5028">
          <cell r="A5028" t="str">
            <v>3016238100E53060000</v>
          </cell>
          <cell r="B5028" t="str">
            <v>PROSHARES ULTRASHORT DJ30</v>
          </cell>
          <cell r="C5028" t="str">
            <v>CCO EXPENSE</v>
          </cell>
          <cell r="D5028">
            <v>-725.14</v>
          </cell>
          <cell r="E5028">
            <v>43616</v>
          </cell>
          <cell r="F5028">
            <v>43808</v>
          </cell>
        </row>
        <row r="5029">
          <cell r="A5029" t="str">
            <v>3016238100E60100000</v>
          </cell>
          <cell r="B5029" t="str">
            <v>PROSHARES ULTRASHORT DJ30</v>
          </cell>
          <cell r="C5029" t="str">
            <v>REGULATORY</v>
          </cell>
          <cell r="D5029">
            <v>-1641.26</v>
          </cell>
          <cell r="E5029">
            <v>43616</v>
          </cell>
          <cell r="F5029">
            <v>43808</v>
          </cell>
        </row>
        <row r="5030">
          <cell r="A5030" t="str">
            <v>3016238100E62520000</v>
          </cell>
          <cell r="B5030" t="str">
            <v>PROSHARES ULTRASHORT DJ30</v>
          </cell>
          <cell r="C5030" t="str">
            <v>BASIS POINT LICENSING FEE</v>
          </cell>
          <cell r="D5030">
            <v>-32872.949999999997</v>
          </cell>
          <cell r="E5030">
            <v>43616</v>
          </cell>
          <cell r="F5030">
            <v>43808</v>
          </cell>
        </row>
        <row r="5031">
          <cell r="A5031" t="str">
            <v>3016238100E69130000</v>
          </cell>
          <cell r="B5031" t="str">
            <v>PROSHARES ULTRASHORT DJ30</v>
          </cell>
          <cell r="C5031" t="str">
            <v>OTHER EXPENSE</v>
          </cell>
          <cell r="D5031">
            <v>-581.33000000000004</v>
          </cell>
          <cell r="E5031">
            <v>43616</v>
          </cell>
          <cell r="F5031">
            <v>43808</v>
          </cell>
        </row>
        <row r="5032">
          <cell r="A5032" t="str">
            <v>3016238100E76010000</v>
          </cell>
          <cell r="B5032" t="str">
            <v>PROSHARES ULTRASHORT DJ30</v>
          </cell>
          <cell r="C5032" t="str">
            <v>TAX EXPENSE</v>
          </cell>
          <cell r="D5032">
            <v>-2820.08</v>
          </cell>
          <cell r="E5032">
            <v>43616</v>
          </cell>
          <cell r="F5032">
            <v>43808</v>
          </cell>
        </row>
        <row r="5033">
          <cell r="A5033" t="str">
            <v>3016238100E84230000</v>
          </cell>
          <cell r="B5033" t="str">
            <v>PROSHARES ULTRASHORT DJ30</v>
          </cell>
          <cell r="C5033" t="str">
            <v>LEGAL FEES OOP</v>
          </cell>
          <cell r="D5033">
            <v>-4.25</v>
          </cell>
          <cell r="E5033">
            <v>43616</v>
          </cell>
          <cell r="F5033">
            <v>43808</v>
          </cell>
        </row>
        <row r="5034">
          <cell r="A5034" t="str">
            <v>3016238100E84240000</v>
          </cell>
          <cell r="B5034" t="str">
            <v>PROSHARES ULTRASHORT DJ30</v>
          </cell>
          <cell r="C5034" t="str">
            <v>PROFESSIONAL FEES OOP</v>
          </cell>
          <cell r="D5034">
            <v>-3.33</v>
          </cell>
          <cell r="E5034">
            <v>43616</v>
          </cell>
          <cell r="F5034">
            <v>43808</v>
          </cell>
        </row>
        <row r="5035">
          <cell r="A5035" t="str">
            <v>30162381004060</v>
          </cell>
          <cell r="B5035" t="str">
            <v>PROSHARES ULTRASHORT DJ30</v>
          </cell>
          <cell r="C5035" t="str">
            <v>TOTAL EXPENSES</v>
          </cell>
          <cell r="D5035">
            <v>-777637.48</v>
          </cell>
          <cell r="E5035">
            <v>43616</v>
          </cell>
          <cell r="F5035">
            <v>43808</v>
          </cell>
        </row>
        <row r="5036">
          <cell r="A5036" t="str">
            <v>30162381004100</v>
          </cell>
          <cell r="B5036" t="str">
            <v>PROSHARES ULTRASHORT DJ30</v>
          </cell>
          <cell r="C5036" t="str">
            <v>TOTAL NET INCOME</v>
          </cell>
          <cell r="D5036">
            <v>1286701.8</v>
          </cell>
          <cell r="E5036">
            <v>43616</v>
          </cell>
          <cell r="F5036">
            <v>43808</v>
          </cell>
        </row>
        <row r="5037">
          <cell r="A5037" t="str">
            <v>30162381004150</v>
          </cell>
          <cell r="B5037" t="str">
            <v>PROSHARES ULTRASHORT DJ30</v>
          </cell>
          <cell r="C5037" t="str">
            <v>INVESTMENT SHORT SHORT GAIN</v>
          </cell>
          <cell r="D5037">
            <v>44.66</v>
          </cell>
          <cell r="E5037">
            <v>43616</v>
          </cell>
          <cell r="F5037">
            <v>43808</v>
          </cell>
        </row>
        <row r="5038">
          <cell r="A5038" t="str">
            <v>30162381004250</v>
          </cell>
          <cell r="B5038" t="str">
            <v>PROSHARES ULTRASHORT DJ30</v>
          </cell>
          <cell r="C5038" t="str">
            <v>INVESTMENT SHORT TERM LOSS</v>
          </cell>
          <cell r="D5038">
            <v>-34205029.600000001</v>
          </cell>
          <cell r="E5038">
            <v>43616</v>
          </cell>
          <cell r="F5038">
            <v>43808</v>
          </cell>
        </row>
        <row r="5039">
          <cell r="A5039" t="str">
            <v>30162381004450</v>
          </cell>
          <cell r="B5039" t="str">
            <v>PROSHARES ULTRASHORT DJ30</v>
          </cell>
          <cell r="C5039" t="str">
            <v>SUBTOTAL</v>
          </cell>
          <cell r="D5039">
            <v>-34204984.939999998</v>
          </cell>
          <cell r="E5039">
            <v>43616</v>
          </cell>
          <cell r="F5039">
            <v>43808</v>
          </cell>
        </row>
        <row r="5040">
          <cell r="A5040" t="str">
            <v>30162381004800</v>
          </cell>
          <cell r="B5040" t="str">
            <v>PROSHARES ULTRASHORT DJ30</v>
          </cell>
          <cell r="C5040" t="str">
            <v>FUTURES SHORT SHORT GAIN</v>
          </cell>
          <cell r="D5040">
            <v>636155.68000000005</v>
          </cell>
          <cell r="E5040">
            <v>43616</v>
          </cell>
          <cell r="F5040">
            <v>43808</v>
          </cell>
        </row>
        <row r="5041">
          <cell r="A5041" t="str">
            <v>30162381004900</v>
          </cell>
          <cell r="B5041" t="str">
            <v>PROSHARES ULTRASHORT DJ30</v>
          </cell>
          <cell r="C5041" t="str">
            <v>FUTURES SHORT TERM LOSS</v>
          </cell>
          <cell r="D5041">
            <v>-1624354.5</v>
          </cell>
          <cell r="E5041">
            <v>43616</v>
          </cell>
          <cell r="F5041">
            <v>43808</v>
          </cell>
        </row>
        <row r="5042">
          <cell r="A5042" t="str">
            <v>30162381005050</v>
          </cell>
          <cell r="B5042" t="str">
            <v>PROSHARES ULTRASHORT DJ30</v>
          </cell>
          <cell r="C5042" t="str">
            <v>SUBTOTAL</v>
          </cell>
          <cell r="D5042">
            <v>-988198.82</v>
          </cell>
          <cell r="E5042">
            <v>43616</v>
          </cell>
          <cell r="F5042">
            <v>43808</v>
          </cell>
        </row>
        <row r="5043">
          <cell r="A5043" t="str">
            <v>30162381005400</v>
          </cell>
          <cell r="B5043" t="str">
            <v>PROSHARES ULTRASHORT DJ30</v>
          </cell>
          <cell r="C5043" t="str">
            <v>TOTAL GAIN/LOSS</v>
          </cell>
          <cell r="D5043">
            <v>-35193183.759999998</v>
          </cell>
          <cell r="E5043">
            <v>43616</v>
          </cell>
          <cell r="F5043">
            <v>43808</v>
          </cell>
        </row>
        <row r="5044">
          <cell r="A5044" t="str">
            <v>30162381005450</v>
          </cell>
          <cell r="B5044" t="str">
            <v>PROSHARES ULTRASHORT DJ30</v>
          </cell>
          <cell r="C5044" t="str">
            <v>INVESTMENTS</v>
          </cell>
          <cell r="D5044">
            <v>-19847091.66</v>
          </cell>
          <cell r="E5044">
            <v>43616</v>
          </cell>
          <cell r="F5044">
            <v>43808</v>
          </cell>
        </row>
        <row r="5045">
          <cell r="A5045" t="str">
            <v>30162381005550</v>
          </cell>
          <cell r="B5045" t="str">
            <v>PROSHARES ULTRASHORT DJ30</v>
          </cell>
          <cell r="C5045" t="str">
            <v>FUTURES</v>
          </cell>
          <cell r="D5045">
            <v>-17690.32</v>
          </cell>
          <cell r="E5045">
            <v>43616</v>
          </cell>
          <cell r="F5045">
            <v>43808</v>
          </cell>
        </row>
        <row r="5046">
          <cell r="A5046" t="str">
            <v>30162381005650</v>
          </cell>
          <cell r="B5046" t="str">
            <v>PROSHARES ULTRASHORT DJ30</v>
          </cell>
          <cell r="C5046" t="str">
            <v>TOTAL UNREALIZED GAIN/LOSS - INVESTMENTS</v>
          </cell>
          <cell r="D5046">
            <v>-19864781.98</v>
          </cell>
          <cell r="E5046">
            <v>43616</v>
          </cell>
          <cell r="F5046">
            <v>43808</v>
          </cell>
        </row>
        <row r="5047">
          <cell r="A5047" t="str">
            <v>30162381006000</v>
          </cell>
          <cell r="B5047" t="str">
            <v>PROSHARES ULTRASHORT DJ30</v>
          </cell>
          <cell r="C5047" t="str">
            <v>TOTAL EQUITY</v>
          </cell>
          <cell r="D5047">
            <v>153404697.74000001</v>
          </cell>
          <cell r="E5047">
            <v>43616</v>
          </cell>
          <cell r="F5047">
            <v>43808</v>
          </cell>
        </row>
        <row r="5048">
          <cell r="A5048" t="str">
            <v>30162381006050</v>
          </cell>
          <cell r="B5048" t="str">
            <v>PROSHARES ULTRASHORT DJ30</v>
          </cell>
          <cell r="C5048" t="str">
            <v>BALANCE</v>
          </cell>
          <cell r="D5048">
            <v>0</v>
          </cell>
          <cell r="E5048">
            <v>43616</v>
          </cell>
          <cell r="F5048">
            <v>43808</v>
          </cell>
        </row>
        <row r="5049">
          <cell r="A5049" t="str">
            <v>3016238300S3000</v>
          </cell>
          <cell r="B5049" t="str">
            <v>PROSHARES ULTRASHORT QQQ</v>
          </cell>
          <cell r="C5049" t="str">
            <v>DERIVATIVES</v>
          </cell>
          <cell r="D5049">
            <v>-45517909.479999997</v>
          </cell>
          <cell r="E5049">
            <v>43616</v>
          </cell>
          <cell r="F5049">
            <v>43808</v>
          </cell>
        </row>
        <row r="5050">
          <cell r="A5050" t="str">
            <v>3016238300S4000</v>
          </cell>
          <cell r="B5050" t="str">
            <v>PROSHARES ULTRASHORT QQQ</v>
          </cell>
          <cell r="C5050" t="str">
            <v>CASH EQUIVALENTS</v>
          </cell>
          <cell r="D5050">
            <v>87933051.939999998</v>
          </cell>
          <cell r="E5050">
            <v>43616</v>
          </cell>
          <cell r="F5050">
            <v>43808</v>
          </cell>
        </row>
        <row r="5051">
          <cell r="A5051" t="str">
            <v>3016238300S5000</v>
          </cell>
          <cell r="B5051" t="str">
            <v>PROSHARES ULTRASHORT QQQ</v>
          </cell>
          <cell r="C5051" t="str">
            <v>SHORT TERM INVESTMENTS</v>
          </cell>
          <cell r="D5051">
            <v>275315736.77999997</v>
          </cell>
          <cell r="E5051">
            <v>43616</v>
          </cell>
          <cell r="F5051">
            <v>43808</v>
          </cell>
        </row>
        <row r="5052">
          <cell r="A5052" t="str">
            <v>30162383001000</v>
          </cell>
          <cell r="B5052" t="str">
            <v>PROSHARES ULTRASHORT QQQ</v>
          </cell>
          <cell r="C5052" t="str">
            <v>TOTAL INVESTMENTS</v>
          </cell>
          <cell r="D5052">
            <v>317730879.24000001</v>
          </cell>
          <cell r="E5052">
            <v>43616</v>
          </cell>
          <cell r="F5052">
            <v>43808</v>
          </cell>
        </row>
        <row r="5053">
          <cell r="A5053" t="str">
            <v>30162383001050</v>
          </cell>
          <cell r="B5053" t="str">
            <v>PROSHARES ULTRASHORT QQQ</v>
          </cell>
          <cell r="C5053" t="str">
            <v>CASH</v>
          </cell>
          <cell r="D5053">
            <v>1949213.37</v>
          </cell>
          <cell r="E5053">
            <v>43616</v>
          </cell>
          <cell r="F5053">
            <v>43808</v>
          </cell>
        </row>
        <row r="5054">
          <cell r="A5054" t="str">
            <v>30162383001100</v>
          </cell>
          <cell r="B5054" t="str">
            <v>PROSHARES ULTRASHORT QQQ</v>
          </cell>
          <cell r="C5054" t="str">
            <v>FOREIGN CURRENCY HOLDINGS</v>
          </cell>
          <cell r="D5054">
            <v>405806.03</v>
          </cell>
          <cell r="E5054">
            <v>43616</v>
          </cell>
          <cell r="F5054">
            <v>43808</v>
          </cell>
        </row>
        <row r="5055">
          <cell r="A5055" t="str">
            <v>3016238300AI9070</v>
          </cell>
          <cell r="B5055" t="str">
            <v>PROSHARES ULTRASHORT QQQ</v>
          </cell>
          <cell r="C5055" t="str">
            <v>ACCRUED INTEREST INCOME - OTHER</v>
          </cell>
          <cell r="D5055">
            <v>3589.87</v>
          </cell>
          <cell r="E5055">
            <v>43616</v>
          </cell>
          <cell r="F5055">
            <v>43808</v>
          </cell>
        </row>
        <row r="5056">
          <cell r="A5056" t="str">
            <v>3016238300AI9997</v>
          </cell>
          <cell r="B5056" t="str">
            <v>PROSHARES ULTRASHORT QQQ</v>
          </cell>
          <cell r="C5056" t="str">
            <v>ACCRUED MISCELLANEOUS</v>
          </cell>
          <cell r="D5056">
            <v>-6713.03</v>
          </cell>
          <cell r="E5056">
            <v>43616</v>
          </cell>
          <cell r="F5056">
            <v>43808</v>
          </cell>
        </row>
        <row r="5057">
          <cell r="A5057" t="str">
            <v>30162383001200</v>
          </cell>
          <cell r="B5057" t="str">
            <v>PROSHARES ULTRASHORT QQQ</v>
          </cell>
          <cell r="C5057" t="str">
            <v>SUBTOTAL</v>
          </cell>
          <cell r="D5057">
            <v>-3123.16</v>
          </cell>
          <cell r="E5057">
            <v>43616</v>
          </cell>
          <cell r="F5057">
            <v>43808</v>
          </cell>
        </row>
        <row r="5058">
          <cell r="A5058" t="str">
            <v>3016238300P52300000</v>
          </cell>
          <cell r="B5058" t="str">
            <v>PROSHARES ULTRASHORT QQQ</v>
          </cell>
          <cell r="C5058" t="str">
            <v>PREPAID WAIVER FROM ADVISOR EXPENSE</v>
          </cell>
          <cell r="D5058">
            <v>25784.45</v>
          </cell>
          <cell r="E5058">
            <v>43616</v>
          </cell>
          <cell r="F5058">
            <v>43808</v>
          </cell>
        </row>
        <row r="5059">
          <cell r="A5059" t="str">
            <v>3016238300P69130000</v>
          </cell>
          <cell r="B5059" t="str">
            <v>PROSHARES ULTRASHORT QQQ</v>
          </cell>
          <cell r="C5059" t="str">
            <v>PREPAID OTHER EXPENSE</v>
          </cell>
          <cell r="D5059">
            <v>841.2</v>
          </cell>
          <cell r="E5059">
            <v>43616</v>
          </cell>
          <cell r="F5059">
            <v>43808</v>
          </cell>
        </row>
        <row r="5060">
          <cell r="A5060" t="str">
            <v>30162383001650</v>
          </cell>
          <cell r="B5060" t="str">
            <v>PROSHARES ULTRASHORT QQQ</v>
          </cell>
          <cell r="C5060" t="str">
            <v>APP/DEP FUTURES</v>
          </cell>
          <cell r="D5060">
            <v>-46515</v>
          </cell>
          <cell r="E5060">
            <v>43616</v>
          </cell>
          <cell r="F5060">
            <v>43808</v>
          </cell>
        </row>
        <row r="5061">
          <cell r="A5061" t="str">
            <v>30162383001800</v>
          </cell>
          <cell r="B5061" t="str">
            <v>PROSHARES ULTRASHORT QQQ</v>
          </cell>
          <cell r="C5061" t="str">
            <v>SUBTOTAL</v>
          </cell>
          <cell r="D5061">
            <v>-19889.349999999999</v>
          </cell>
          <cell r="E5061">
            <v>43616</v>
          </cell>
          <cell r="F5061">
            <v>43808</v>
          </cell>
        </row>
        <row r="5062">
          <cell r="A5062" t="str">
            <v>30162383001850</v>
          </cell>
          <cell r="B5062" t="str">
            <v>PROSHARES ULTRASHORT QQQ</v>
          </cell>
          <cell r="C5062" t="str">
            <v>TOTAL ASSETS</v>
          </cell>
          <cell r="D5062">
            <v>320062886.13</v>
          </cell>
          <cell r="E5062">
            <v>43616</v>
          </cell>
          <cell r="F5062">
            <v>43808</v>
          </cell>
        </row>
        <row r="5063">
          <cell r="A5063" t="str">
            <v>3016238300AE50030000</v>
          </cell>
          <cell r="B5063" t="str">
            <v>PROSHARES ULTRASHORT QQQ</v>
          </cell>
          <cell r="C5063" t="str">
            <v>ACCRUED ADMINISTRATION FEE</v>
          </cell>
          <cell r="D5063">
            <v>41609.370000000003</v>
          </cell>
          <cell r="E5063">
            <v>43616</v>
          </cell>
          <cell r="F5063">
            <v>43808</v>
          </cell>
        </row>
        <row r="5064">
          <cell r="A5064" t="str">
            <v>3016238300AE50040000</v>
          </cell>
          <cell r="B5064" t="str">
            <v>PROSHARES ULTRASHORT QQQ</v>
          </cell>
          <cell r="C5064" t="str">
            <v>ACCRUED ADMINISTRATION OUT OF POCKET</v>
          </cell>
          <cell r="D5064">
            <v>3104.95</v>
          </cell>
          <cell r="E5064">
            <v>43616</v>
          </cell>
          <cell r="F5064">
            <v>43808</v>
          </cell>
        </row>
        <row r="5065">
          <cell r="A5065" t="str">
            <v>3016238300AE50110000</v>
          </cell>
          <cell r="B5065" t="str">
            <v>PROSHARES ULTRASHORT QQQ</v>
          </cell>
          <cell r="C5065" t="str">
            <v>ACCRUED SUB-ADVISORY FEE</v>
          </cell>
          <cell r="D5065">
            <v>34519.65</v>
          </cell>
          <cell r="E5065">
            <v>43616</v>
          </cell>
          <cell r="F5065">
            <v>43808</v>
          </cell>
        </row>
        <row r="5066">
          <cell r="A5066" t="str">
            <v>3016238300AE50150000</v>
          </cell>
          <cell r="B5066" t="str">
            <v>PROSHARES ULTRASHORT QQQ</v>
          </cell>
          <cell r="C5066" t="str">
            <v>ACCRUED AUDIT FEE</v>
          </cell>
          <cell r="D5066">
            <v>9913.2199999999993</v>
          </cell>
          <cell r="E5066">
            <v>43616</v>
          </cell>
          <cell r="F5066">
            <v>43808</v>
          </cell>
        </row>
        <row r="5067">
          <cell r="A5067" t="str">
            <v>3016238300AE50300000</v>
          </cell>
          <cell r="B5067" t="str">
            <v>PROSHARES ULTRASHORT QQQ</v>
          </cell>
          <cell r="C5067" t="str">
            <v>ACCRUED PROFESSIONAL FEES</v>
          </cell>
          <cell r="D5067">
            <v>518.4</v>
          </cell>
          <cell r="E5067">
            <v>43616</v>
          </cell>
          <cell r="F5067">
            <v>43808</v>
          </cell>
        </row>
        <row r="5068">
          <cell r="A5068" t="str">
            <v>3016238300AE50650000</v>
          </cell>
          <cell r="B5068" t="str">
            <v>PROSHARES ULTRASHORT QQQ</v>
          </cell>
          <cell r="C5068" t="str">
            <v>ACCRUED CUSTODY FEE</v>
          </cell>
          <cell r="D5068">
            <v>8988.91</v>
          </cell>
          <cell r="E5068">
            <v>43616</v>
          </cell>
          <cell r="F5068">
            <v>43808</v>
          </cell>
        </row>
        <row r="5069">
          <cell r="A5069" t="str">
            <v>3016238300AE50700000</v>
          </cell>
          <cell r="B5069" t="str">
            <v>PROSHARES ULTRASHORT QQQ</v>
          </cell>
          <cell r="C5069" t="str">
            <v>ACCRUED DIRECTORS/TRUSTEE FEE</v>
          </cell>
          <cell r="D5069">
            <v>2503.98</v>
          </cell>
          <cell r="E5069">
            <v>43616</v>
          </cell>
          <cell r="F5069">
            <v>43808</v>
          </cell>
        </row>
        <row r="5070">
          <cell r="A5070" t="str">
            <v>3016238300AE50810000</v>
          </cell>
          <cell r="B5070" t="str">
            <v>PROSHARES ULTRASHORT QQQ</v>
          </cell>
          <cell r="C5070" t="str">
            <v>ACCRUED MANAGEMENT FEES (VARIABLE)</v>
          </cell>
          <cell r="D5070">
            <v>258899.38</v>
          </cell>
          <cell r="E5070">
            <v>43616</v>
          </cell>
          <cell r="F5070">
            <v>43808</v>
          </cell>
        </row>
        <row r="5071">
          <cell r="A5071" t="str">
            <v>3016238300AE50850000</v>
          </cell>
          <cell r="B5071" t="str">
            <v>PROSHARES ULTRASHORT QQQ</v>
          </cell>
          <cell r="C5071" t="str">
            <v>ACCRUED INSURANCE FEE</v>
          </cell>
          <cell r="D5071">
            <v>-1841.11</v>
          </cell>
          <cell r="E5071">
            <v>43616</v>
          </cell>
          <cell r="F5071">
            <v>43808</v>
          </cell>
        </row>
        <row r="5072">
          <cell r="A5072" t="str">
            <v>3016238300AE50900000</v>
          </cell>
          <cell r="B5072" t="str">
            <v>PROSHARES ULTRASHORT QQQ</v>
          </cell>
          <cell r="C5072" t="str">
            <v>ACCRUED LEGAL FEE</v>
          </cell>
          <cell r="D5072">
            <v>222.93</v>
          </cell>
          <cell r="E5072">
            <v>43616</v>
          </cell>
          <cell r="F5072">
            <v>43808</v>
          </cell>
        </row>
        <row r="5073">
          <cell r="A5073" t="str">
            <v>3016238300AE50950000</v>
          </cell>
          <cell r="B5073" t="str">
            <v>PROSHARES ULTRASHORT QQQ</v>
          </cell>
          <cell r="C5073" t="str">
            <v>ACCRUED MISCELLANEOUS FEE</v>
          </cell>
          <cell r="D5073">
            <v>-228.57</v>
          </cell>
          <cell r="E5073">
            <v>43616</v>
          </cell>
          <cell r="F5073">
            <v>43808</v>
          </cell>
        </row>
        <row r="5074">
          <cell r="A5074" t="str">
            <v>3016238300AE51520000</v>
          </cell>
          <cell r="B5074" t="str">
            <v>PROSHARES ULTRASHORT QQQ</v>
          </cell>
          <cell r="C5074" t="str">
            <v>ACCRUED LISTING EXPENSE</v>
          </cell>
          <cell r="D5074">
            <v>-355.56</v>
          </cell>
          <cell r="E5074">
            <v>43616</v>
          </cell>
          <cell r="F5074">
            <v>43808</v>
          </cell>
        </row>
        <row r="5075">
          <cell r="A5075" t="str">
            <v>3016238300AE51600000</v>
          </cell>
          <cell r="B5075" t="str">
            <v>PROSHARES ULTRASHORT QQQ</v>
          </cell>
          <cell r="C5075" t="str">
            <v>ACCRUED SHAREHOLDER REPORTING FEE</v>
          </cell>
          <cell r="D5075">
            <v>15935.74</v>
          </cell>
          <cell r="E5075">
            <v>43616</v>
          </cell>
          <cell r="F5075">
            <v>43808</v>
          </cell>
        </row>
        <row r="5076">
          <cell r="A5076" t="str">
            <v>3016238300AE52310000</v>
          </cell>
          <cell r="B5076" t="str">
            <v>PROSHARES ULTRASHORT QQQ</v>
          </cell>
          <cell r="C5076" t="str">
            <v>ACCRUED TREASURER SERVICES</v>
          </cell>
          <cell r="D5076">
            <v>1210.77</v>
          </cell>
          <cell r="E5076">
            <v>43616</v>
          </cell>
          <cell r="F5076">
            <v>43808</v>
          </cell>
        </row>
        <row r="5077">
          <cell r="A5077" t="str">
            <v>3016238300AE53060000</v>
          </cell>
          <cell r="B5077" t="str">
            <v>PROSHARES ULTRASHORT QQQ</v>
          </cell>
          <cell r="C5077" t="str">
            <v>ACCRUED CCO EXPENSE</v>
          </cell>
          <cell r="D5077">
            <v>2637.51</v>
          </cell>
          <cell r="E5077">
            <v>43616</v>
          </cell>
          <cell r="F5077">
            <v>43808</v>
          </cell>
        </row>
        <row r="5078">
          <cell r="A5078" t="str">
            <v>3016238300AE60100000</v>
          </cell>
          <cell r="B5078" t="str">
            <v>PROSHARES ULTRASHORT QQQ</v>
          </cell>
          <cell r="C5078" t="str">
            <v>ACCRUED REGULATORY</v>
          </cell>
          <cell r="D5078">
            <v>1257.92</v>
          </cell>
          <cell r="E5078">
            <v>43616</v>
          </cell>
          <cell r="F5078">
            <v>43808</v>
          </cell>
        </row>
        <row r="5079">
          <cell r="A5079" t="str">
            <v>3016238300AE62520000</v>
          </cell>
          <cell r="B5079" t="str">
            <v>PROSHARES ULTRASHORT QQQ</v>
          </cell>
          <cell r="C5079" t="str">
            <v>ACCRUED BASIS POINT LICENSING FEE</v>
          </cell>
          <cell r="D5079">
            <v>61951.59</v>
          </cell>
          <cell r="E5079">
            <v>43616</v>
          </cell>
          <cell r="F5079">
            <v>43808</v>
          </cell>
        </row>
        <row r="5080">
          <cell r="A5080" t="str">
            <v>3016238300AE76010000</v>
          </cell>
          <cell r="B5080" t="str">
            <v>PROSHARES ULTRASHORT QQQ</v>
          </cell>
          <cell r="C5080" t="str">
            <v>ACCRUED TAX EXPENSE</v>
          </cell>
          <cell r="D5080">
            <v>2371.9699999999998</v>
          </cell>
          <cell r="E5080">
            <v>43616</v>
          </cell>
          <cell r="F5080">
            <v>43808</v>
          </cell>
        </row>
        <row r="5081">
          <cell r="A5081" t="str">
            <v>3016238300AE84230000</v>
          </cell>
          <cell r="B5081" t="str">
            <v>PROSHARES ULTRASHORT QQQ</v>
          </cell>
          <cell r="C5081" t="str">
            <v>ACCRUED LEGAL FEES OOP</v>
          </cell>
          <cell r="D5081">
            <v>-13.68</v>
          </cell>
          <cell r="E5081">
            <v>43616</v>
          </cell>
          <cell r="F5081">
            <v>43808</v>
          </cell>
        </row>
        <row r="5082">
          <cell r="A5082" t="str">
            <v>3016238300AE84240000</v>
          </cell>
          <cell r="B5082" t="str">
            <v>PROSHARES ULTRASHORT QQQ</v>
          </cell>
          <cell r="C5082" t="str">
            <v>ACCRUED PROFESSIONAL FEES OOP</v>
          </cell>
          <cell r="D5082">
            <v>-14.46</v>
          </cell>
          <cell r="E5082">
            <v>43616</v>
          </cell>
          <cell r="F5082">
            <v>43808</v>
          </cell>
        </row>
        <row r="5083">
          <cell r="A5083" t="str">
            <v>30162383002150</v>
          </cell>
          <cell r="B5083" t="str">
            <v>PROSHARES ULTRASHORT QQQ</v>
          </cell>
          <cell r="C5083" t="str">
            <v>SUBTOTAL</v>
          </cell>
          <cell r="D5083">
            <v>443192.91</v>
          </cell>
          <cell r="E5083">
            <v>43616</v>
          </cell>
          <cell r="F5083">
            <v>43808</v>
          </cell>
        </row>
        <row r="5084">
          <cell r="A5084" t="str">
            <v>30162383002550</v>
          </cell>
          <cell r="B5084" t="str">
            <v>PROSHARES ULTRASHORT QQQ</v>
          </cell>
          <cell r="C5084" t="str">
            <v>TOTAL LIABILITIES</v>
          </cell>
          <cell r="D5084">
            <v>443192.91</v>
          </cell>
          <cell r="E5084">
            <v>43616</v>
          </cell>
          <cell r="F5084">
            <v>43808</v>
          </cell>
        </row>
        <row r="5085">
          <cell r="A5085" t="str">
            <v>30162383002600</v>
          </cell>
          <cell r="B5085" t="str">
            <v>PROSHARES ULTRASHORT QQQ</v>
          </cell>
          <cell r="C5085" t="str">
            <v>TOTAL NET ASSETS AT MARKET</v>
          </cell>
          <cell r="D5085">
            <v>319619693.22000003</v>
          </cell>
          <cell r="E5085">
            <v>43616</v>
          </cell>
          <cell r="F5085">
            <v>43808</v>
          </cell>
        </row>
        <row r="5086">
          <cell r="A5086" t="str">
            <v>30162383002650</v>
          </cell>
          <cell r="B5086" t="str">
            <v>PROSHARES ULTRASHORT QQQ</v>
          </cell>
          <cell r="C5086" t="str">
            <v>FUND SHARES OUTSTANDING</v>
          </cell>
          <cell r="D5086">
            <v>12444232</v>
          </cell>
          <cell r="E5086">
            <v>43616</v>
          </cell>
          <cell r="F5086">
            <v>43808</v>
          </cell>
        </row>
        <row r="5087">
          <cell r="A5087" t="str">
            <v>30162383002700</v>
          </cell>
          <cell r="B5087" t="str">
            <v>PROSHARES ULTRASHORT QQQ</v>
          </cell>
          <cell r="C5087" t="str">
            <v>NET ASSET VALUE</v>
          </cell>
          <cell r="D5087">
            <v>25.684159999999999</v>
          </cell>
          <cell r="E5087">
            <v>43616</v>
          </cell>
          <cell r="F5087">
            <v>43808</v>
          </cell>
        </row>
        <row r="5088">
          <cell r="A5088" t="str">
            <v>30162383002750</v>
          </cell>
          <cell r="B5088" t="str">
            <v>PROSHARES ULTRASHORT QQQ</v>
          </cell>
          <cell r="C5088" t="str">
            <v>NET ASSET VALUE (ROUNDED)</v>
          </cell>
          <cell r="D5088">
            <v>25.68</v>
          </cell>
          <cell r="E5088">
            <v>43616</v>
          </cell>
          <cell r="F5088">
            <v>43808</v>
          </cell>
        </row>
        <row r="5089">
          <cell r="A5089" t="str">
            <v>30162383002800</v>
          </cell>
          <cell r="B5089" t="str">
            <v>PROSHARES ULTRASHORT QQQ</v>
          </cell>
          <cell r="C5089" t="str">
            <v>SUBSCRIPTIONS</v>
          </cell>
          <cell r="D5089">
            <v>17640570466.48</v>
          </cell>
          <cell r="E5089">
            <v>43616</v>
          </cell>
          <cell r="F5089">
            <v>43808</v>
          </cell>
        </row>
        <row r="5090">
          <cell r="A5090" t="str">
            <v>30162383002950</v>
          </cell>
          <cell r="B5090" t="str">
            <v>PROSHARES ULTRASHORT QQQ</v>
          </cell>
          <cell r="C5090" t="str">
            <v>REDEMPTIONS</v>
          </cell>
          <cell r="D5090">
            <v>-15731426935.200001</v>
          </cell>
          <cell r="E5090">
            <v>43616</v>
          </cell>
          <cell r="F5090">
            <v>43808</v>
          </cell>
        </row>
        <row r="5091">
          <cell r="A5091" t="str">
            <v>30162383003100</v>
          </cell>
          <cell r="B5091" t="str">
            <v>PROSHARES ULTRASHORT QQQ</v>
          </cell>
          <cell r="C5091" t="str">
            <v>SUBTOTAL</v>
          </cell>
          <cell r="D5091">
            <v>1909143531.28</v>
          </cell>
          <cell r="E5091">
            <v>43616</v>
          </cell>
          <cell r="F5091">
            <v>43808</v>
          </cell>
        </row>
        <row r="5092">
          <cell r="A5092" t="str">
            <v>30162383003150</v>
          </cell>
          <cell r="B5092" t="str">
            <v>PROSHARES ULTRASHORT QQQ</v>
          </cell>
          <cell r="C5092" t="str">
            <v>UNDISTRIBUTED GAIN/LOSS PRIOR</v>
          </cell>
          <cell r="D5092">
            <v>-1950476862.29</v>
          </cell>
          <cell r="E5092">
            <v>43616</v>
          </cell>
          <cell r="F5092">
            <v>43808</v>
          </cell>
        </row>
        <row r="5093">
          <cell r="A5093" t="str">
            <v>30162383003200</v>
          </cell>
          <cell r="B5093" t="str">
            <v>PROSHARES ULTRASHORT QQQ</v>
          </cell>
          <cell r="C5093" t="str">
            <v>ADJ TO BEG BAL (GAIN/LOSS)</v>
          </cell>
          <cell r="D5093">
            <v>546154861</v>
          </cell>
          <cell r="E5093">
            <v>43616</v>
          </cell>
          <cell r="F5093">
            <v>43808</v>
          </cell>
        </row>
        <row r="5094">
          <cell r="A5094" t="str">
            <v>30162383003250</v>
          </cell>
          <cell r="B5094" t="str">
            <v>PROSHARES ULTRASHORT QQQ</v>
          </cell>
          <cell r="C5094" t="str">
            <v>ADJUSTED UND GAIN/LOSS PRIOR</v>
          </cell>
          <cell r="D5094">
            <v>-1404322001.29</v>
          </cell>
          <cell r="E5094">
            <v>43616</v>
          </cell>
          <cell r="F5094">
            <v>43808</v>
          </cell>
        </row>
        <row r="5095">
          <cell r="A5095" t="str">
            <v>30162383003350</v>
          </cell>
          <cell r="B5095" t="str">
            <v>PROSHARES ULTRASHORT QQQ</v>
          </cell>
          <cell r="C5095" t="str">
            <v>UNDISTRIBUTED INCOME PRIOR</v>
          </cell>
          <cell r="D5095">
            <v>1615493.85</v>
          </cell>
          <cell r="E5095">
            <v>43616</v>
          </cell>
          <cell r="F5095">
            <v>43808</v>
          </cell>
        </row>
        <row r="5096">
          <cell r="A5096" t="str">
            <v>30162383003500</v>
          </cell>
          <cell r="B5096" t="str">
            <v>PROSHARES ULTRASHORT QQQ</v>
          </cell>
          <cell r="C5096" t="str">
            <v>DISTRIBUTED INCOME</v>
          </cell>
          <cell r="D5096">
            <v>-3701124.61</v>
          </cell>
          <cell r="E5096">
            <v>43616</v>
          </cell>
          <cell r="F5096">
            <v>43808</v>
          </cell>
        </row>
        <row r="5097">
          <cell r="A5097" t="str">
            <v>30162383003600</v>
          </cell>
          <cell r="B5097" t="str">
            <v>PROSHARES ULTRASHORT QQQ</v>
          </cell>
          <cell r="C5097" t="str">
            <v>TOTAL CAPITAL</v>
          </cell>
          <cell r="D5097">
            <v>502735899.23000002</v>
          </cell>
          <cell r="E5097">
            <v>43616</v>
          </cell>
          <cell r="F5097">
            <v>43808</v>
          </cell>
        </row>
        <row r="5098">
          <cell r="A5098" t="str">
            <v>3016238300I9070</v>
          </cell>
          <cell r="B5098" t="str">
            <v>PROSHARES ULTRASHORT QQQ</v>
          </cell>
          <cell r="C5098" t="str">
            <v>INTEREST INCOME - OTHER</v>
          </cell>
          <cell r="D5098">
            <v>1114389.05</v>
          </cell>
          <cell r="E5098">
            <v>43616</v>
          </cell>
          <cell r="F5098">
            <v>43808</v>
          </cell>
        </row>
        <row r="5099">
          <cell r="A5099" t="str">
            <v>3016238300I9071</v>
          </cell>
          <cell r="B5099" t="str">
            <v>PROSHARES ULTRASHORT QQQ</v>
          </cell>
          <cell r="C5099" t="str">
            <v>INTEREST INCOME ON CURRENCY</v>
          </cell>
          <cell r="D5099">
            <v>3843.7</v>
          </cell>
          <cell r="E5099">
            <v>43616</v>
          </cell>
          <cell r="F5099">
            <v>43808</v>
          </cell>
        </row>
        <row r="5100">
          <cell r="A5100" t="str">
            <v>30162383003650</v>
          </cell>
          <cell r="B5100" t="str">
            <v>PROSHARES ULTRASHORT QQQ</v>
          </cell>
          <cell r="C5100" t="str">
            <v>SUBTOTAL</v>
          </cell>
          <cell r="D5100">
            <v>1118232.75</v>
          </cell>
          <cell r="E5100">
            <v>43616</v>
          </cell>
          <cell r="F5100">
            <v>43808</v>
          </cell>
        </row>
        <row r="5101">
          <cell r="A5101" t="str">
            <v>30162383003750</v>
          </cell>
          <cell r="B5101" t="str">
            <v>PROSHARES ULTRASHORT QQQ</v>
          </cell>
          <cell r="C5101" t="str">
            <v>ACCRETION OF MARKET DISCOUNT</v>
          </cell>
          <cell r="D5101">
            <v>3635831.85</v>
          </cell>
          <cell r="E5101">
            <v>43616</v>
          </cell>
          <cell r="F5101">
            <v>43808</v>
          </cell>
        </row>
        <row r="5102">
          <cell r="A5102" t="str">
            <v>30162383003900</v>
          </cell>
          <cell r="B5102" t="str">
            <v>PROSHARES ULTRASHORT QQQ</v>
          </cell>
          <cell r="C5102" t="str">
            <v>SUBTOTAL</v>
          </cell>
          <cell r="D5102">
            <v>3635831.85</v>
          </cell>
          <cell r="E5102">
            <v>43616</v>
          </cell>
          <cell r="F5102">
            <v>43808</v>
          </cell>
        </row>
        <row r="5103">
          <cell r="A5103" t="str">
            <v>30162383004000</v>
          </cell>
          <cell r="B5103" t="str">
            <v>PROSHARES ULTRASHORT QQQ</v>
          </cell>
          <cell r="C5103" t="str">
            <v>TOTAL INCOME</v>
          </cell>
          <cell r="D5103">
            <v>4754064.5999999996</v>
          </cell>
          <cell r="E5103">
            <v>43616</v>
          </cell>
          <cell r="F5103">
            <v>43808</v>
          </cell>
        </row>
        <row r="5104">
          <cell r="A5104" t="str">
            <v>3016238300E50030000</v>
          </cell>
          <cell r="B5104" t="str">
            <v>PROSHARES ULTRASHORT QQQ</v>
          </cell>
          <cell r="C5104" t="str">
            <v>ADMINISTRATION FEE</v>
          </cell>
          <cell r="D5104">
            <v>-49592.87</v>
          </cell>
          <cell r="E5104">
            <v>43616</v>
          </cell>
          <cell r="F5104">
            <v>43808</v>
          </cell>
        </row>
        <row r="5105">
          <cell r="A5105" t="str">
            <v>3016238300E50040000</v>
          </cell>
          <cell r="B5105" t="str">
            <v>PROSHARES ULTRASHORT QQQ</v>
          </cell>
          <cell r="C5105" t="str">
            <v>ADMINISTRATION OUT OF POCKET</v>
          </cell>
          <cell r="D5105">
            <v>-3678.35</v>
          </cell>
          <cell r="E5105">
            <v>43616</v>
          </cell>
          <cell r="F5105">
            <v>43808</v>
          </cell>
        </row>
        <row r="5106">
          <cell r="A5106" t="str">
            <v>3016238300E50110000</v>
          </cell>
          <cell r="B5106" t="str">
            <v>PROSHARES ULTRASHORT QQQ</v>
          </cell>
          <cell r="C5106" t="str">
            <v>SUB-ADVISORY FEE</v>
          </cell>
          <cell r="D5106">
            <v>-169115.49</v>
          </cell>
          <cell r="E5106">
            <v>43616</v>
          </cell>
          <cell r="F5106">
            <v>43808</v>
          </cell>
        </row>
        <row r="5107">
          <cell r="A5107" t="str">
            <v>3016238300E50150000</v>
          </cell>
          <cell r="B5107" t="str">
            <v>PROSHARES ULTRASHORT QQQ</v>
          </cell>
          <cell r="C5107" t="str">
            <v>AUDIT FEE</v>
          </cell>
          <cell r="D5107">
            <v>-10285.34</v>
          </cell>
          <cell r="E5107">
            <v>43616</v>
          </cell>
          <cell r="F5107">
            <v>43808</v>
          </cell>
        </row>
        <row r="5108">
          <cell r="A5108" t="str">
            <v>3016238300E50300000</v>
          </cell>
          <cell r="B5108" t="str">
            <v>PROSHARES ULTRASHORT QQQ</v>
          </cell>
          <cell r="C5108" t="str">
            <v>PROFESSIONAL FEES</v>
          </cell>
          <cell r="D5108">
            <v>-936.17</v>
          </cell>
          <cell r="E5108">
            <v>43616</v>
          </cell>
          <cell r="F5108">
            <v>43808</v>
          </cell>
        </row>
        <row r="5109">
          <cell r="A5109" t="str">
            <v>3016238300E50650000</v>
          </cell>
          <cell r="B5109" t="str">
            <v>PROSHARES ULTRASHORT QQQ</v>
          </cell>
          <cell r="C5109" t="str">
            <v>CUSTODY FEE</v>
          </cell>
          <cell r="D5109">
            <v>-10614.15</v>
          </cell>
          <cell r="E5109">
            <v>43616</v>
          </cell>
          <cell r="F5109">
            <v>43808</v>
          </cell>
        </row>
        <row r="5110">
          <cell r="A5110" t="str">
            <v>3016238300E50700000</v>
          </cell>
          <cell r="B5110" t="str">
            <v>PROSHARES ULTRASHORT QQQ</v>
          </cell>
          <cell r="C5110" t="str">
            <v>DIRECTORS/TRUSTEE FEE</v>
          </cell>
          <cell r="D5110">
            <v>-3698.98</v>
          </cell>
          <cell r="E5110">
            <v>43616</v>
          </cell>
          <cell r="F5110">
            <v>43808</v>
          </cell>
        </row>
        <row r="5111">
          <cell r="A5111" t="str">
            <v>3016238300E50810000</v>
          </cell>
          <cell r="B5111" t="str">
            <v>PROSHARES ULTRASHORT QQQ</v>
          </cell>
          <cell r="C5111" t="str">
            <v>MANAGEMENT FEES (VARIABLE)</v>
          </cell>
          <cell r="D5111">
            <v>-1268375.6599999999</v>
          </cell>
          <cell r="E5111">
            <v>43616</v>
          </cell>
          <cell r="F5111">
            <v>43808</v>
          </cell>
        </row>
        <row r="5112">
          <cell r="A5112" t="str">
            <v>3016238300E50850000</v>
          </cell>
          <cell r="B5112" t="str">
            <v>PROSHARES ULTRASHORT QQQ</v>
          </cell>
          <cell r="C5112" t="str">
            <v>INSURANCE FEE</v>
          </cell>
          <cell r="D5112">
            <v>-2497.92</v>
          </cell>
          <cell r="E5112">
            <v>43616</v>
          </cell>
          <cell r="F5112">
            <v>43808</v>
          </cell>
        </row>
        <row r="5113">
          <cell r="A5113" t="str">
            <v>3016238300E50900000</v>
          </cell>
          <cell r="B5113" t="str">
            <v>PROSHARES ULTRASHORT QQQ</v>
          </cell>
          <cell r="C5113" t="str">
            <v>LEGAL FEE</v>
          </cell>
          <cell r="D5113">
            <v>-2407.94</v>
          </cell>
          <cell r="E5113">
            <v>43616</v>
          </cell>
          <cell r="F5113">
            <v>43808</v>
          </cell>
        </row>
        <row r="5114">
          <cell r="A5114" t="str">
            <v>3016238300E50950000</v>
          </cell>
          <cell r="B5114" t="str">
            <v>PROSHARES ULTRASHORT QQQ</v>
          </cell>
          <cell r="C5114" t="str">
            <v>MISCELLANEOUS FEE</v>
          </cell>
          <cell r="D5114">
            <v>-372.72</v>
          </cell>
          <cell r="E5114">
            <v>43616</v>
          </cell>
          <cell r="F5114">
            <v>43808</v>
          </cell>
        </row>
        <row r="5115">
          <cell r="A5115" t="str">
            <v>3016238300E51520000</v>
          </cell>
          <cell r="B5115" t="str">
            <v>PROSHARES ULTRASHORT QQQ</v>
          </cell>
          <cell r="C5115" t="str">
            <v>LISTING EXPENSE</v>
          </cell>
          <cell r="D5115">
            <v>-4659.84</v>
          </cell>
          <cell r="E5115">
            <v>43616</v>
          </cell>
          <cell r="F5115">
            <v>43808</v>
          </cell>
        </row>
        <row r="5116">
          <cell r="A5116" t="str">
            <v>3016238300E51600000</v>
          </cell>
          <cell r="B5116" t="str">
            <v>PROSHARES ULTRASHORT QQQ</v>
          </cell>
          <cell r="C5116" t="str">
            <v>SHAREHOLDER REPORTING FEE</v>
          </cell>
          <cell r="D5116">
            <v>-17938.919999999998</v>
          </cell>
          <cell r="E5116">
            <v>43616</v>
          </cell>
          <cell r="F5116">
            <v>43808</v>
          </cell>
        </row>
        <row r="5117">
          <cell r="A5117" t="str">
            <v>3016238300E52300000</v>
          </cell>
          <cell r="B5117" t="str">
            <v>PROSHARES ULTRASHORT QQQ</v>
          </cell>
          <cell r="C5117" t="str">
            <v>WAIVER FROM ADVISOR EXPENSE</v>
          </cell>
          <cell r="D5117">
            <v>125238.39999999999</v>
          </cell>
          <cell r="E5117">
            <v>43616</v>
          </cell>
          <cell r="F5117">
            <v>43808</v>
          </cell>
        </row>
        <row r="5118">
          <cell r="A5118" t="str">
            <v>3016238300E52310000</v>
          </cell>
          <cell r="B5118" t="str">
            <v>PROSHARES ULTRASHORT QQQ</v>
          </cell>
          <cell r="C5118" t="str">
            <v>TREASURER SERVICES</v>
          </cell>
          <cell r="D5118">
            <v>-2374.44</v>
          </cell>
          <cell r="E5118">
            <v>43616</v>
          </cell>
          <cell r="F5118">
            <v>43808</v>
          </cell>
        </row>
        <row r="5119">
          <cell r="A5119" t="str">
            <v>3016238300E53060000</v>
          </cell>
          <cell r="B5119" t="str">
            <v>PROSHARES ULTRASHORT QQQ</v>
          </cell>
          <cell r="C5119" t="str">
            <v>CCO EXPENSE</v>
          </cell>
          <cell r="D5119">
            <v>-1592.74</v>
          </cell>
          <cell r="E5119">
            <v>43616</v>
          </cell>
          <cell r="F5119">
            <v>43808</v>
          </cell>
        </row>
        <row r="5120">
          <cell r="A5120" t="str">
            <v>3016238300E60100000</v>
          </cell>
          <cell r="B5120" t="str">
            <v>PROSHARES ULTRASHORT QQQ</v>
          </cell>
          <cell r="C5120" t="str">
            <v>REGULATORY</v>
          </cell>
          <cell r="D5120">
            <v>-3375.87</v>
          </cell>
          <cell r="E5120">
            <v>43616</v>
          </cell>
          <cell r="F5120">
            <v>43808</v>
          </cell>
        </row>
        <row r="5121">
          <cell r="A5121" t="str">
            <v>3016238300E62520000</v>
          </cell>
          <cell r="B5121" t="str">
            <v>PROSHARES ULTRASHORT QQQ</v>
          </cell>
          <cell r="C5121" t="str">
            <v>BASIS POINT LICENSING FEE</v>
          </cell>
          <cell r="D5121">
            <v>-169115.49</v>
          </cell>
          <cell r="E5121">
            <v>43616</v>
          </cell>
          <cell r="F5121">
            <v>43808</v>
          </cell>
        </row>
        <row r="5122">
          <cell r="A5122" t="str">
            <v>3016238300E69130000</v>
          </cell>
          <cell r="B5122" t="str">
            <v>PROSHARES ULTRASHORT QQQ</v>
          </cell>
          <cell r="C5122" t="str">
            <v>OTHER EXPENSE</v>
          </cell>
          <cell r="D5122">
            <v>-1063.07</v>
          </cell>
          <cell r="E5122">
            <v>43616</v>
          </cell>
          <cell r="F5122">
            <v>43808</v>
          </cell>
        </row>
        <row r="5123">
          <cell r="A5123" t="str">
            <v>3016238300E76010000</v>
          </cell>
          <cell r="B5123" t="str">
            <v>PROSHARES ULTRASHORT QQQ</v>
          </cell>
          <cell r="C5123" t="str">
            <v>TAX EXPENSE</v>
          </cell>
          <cell r="D5123">
            <v>-2820.08</v>
          </cell>
          <cell r="E5123">
            <v>43616</v>
          </cell>
          <cell r="F5123">
            <v>43808</v>
          </cell>
        </row>
        <row r="5124">
          <cell r="A5124" t="str">
            <v>3016238300E84230000</v>
          </cell>
          <cell r="B5124" t="str">
            <v>PROSHARES ULTRASHORT QQQ</v>
          </cell>
          <cell r="C5124" t="str">
            <v>LEGAL FEES OOP</v>
          </cell>
          <cell r="D5124">
            <v>-8.36</v>
          </cell>
          <cell r="E5124">
            <v>43616</v>
          </cell>
          <cell r="F5124">
            <v>43808</v>
          </cell>
        </row>
        <row r="5125">
          <cell r="A5125" t="str">
            <v>3016238300E84240000</v>
          </cell>
          <cell r="B5125" t="str">
            <v>PROSHARES ULTRASHORT QQQ</v>
          </cell>
          <cell r="C5125" t="str">
            <v>PROFESSIONAL FEES OOP</v>
          </cell>
          <cell r="D5125">
            <v>-6.84</v>
          </cell>
          <cell r="E5125">
            <v>43616</v>
          </cell>
          <cell r="F5125">
            <v>43808</v>
          </cell>
        </row>
        <row r="5126">
          <cell r="A5126" t="str">
            <v>30162383004060</v>
          </cell>
          <cell r="B5126" t="str">
            <v>PROSHARES ULTRASHORT QQQ</v>
          </cell>
          <cell r="C5126" t="str">
            <v>TOTAL EXPENSES</v>
          </cell>
          <cell r="D5126">
            <v>-1599292.84</v>
          </cell>
          <cell r="E5126">
            <v>43616</v>
          </cell>
          <cell r="F5126">
            <v>43808</v>
          </cell>
        </row>
        <row r="5127">
          <cell r="A5127" t="str">
            <v>30162383004100</v>
          </cell>
          <cell r="B5127" t="str">
            <v>PROSHARES ULTRASHORT QQQ</v>
          </cell>
          <cell r="C5127" t="str">
            <v>TOTAL NET INCOME</v>
          </cell>
          <cell r="D5127">
            <v>3154771.76</v>
          </cell>
          <cell r="E5127">
            <v>43616</v>
          </cell>
          <cell r="F5127">
            <v>43808</v>
          </cell>
        </row>
        <row r="5128">
          <cell r="A5128" t="str">
            <v>30162383004150</v>
          </cell>
          <cell r="B5128" t="str">
            <v>PROSHARES ULTRASHORT QQQ</v>
          </cell>
          <cell r="C5128" t="str">
            <v>INVESTMENT SHORT SHORT GAIN</v>
          </cell>
          <cell r="D5128">
            <v>641370.56999999995</v>
          </cell>
          <cell r="E5128">
            <v>43616</v>
          </cell>
          <cell r="F5128">
            <v>43808</v>
          </cell>
        </row>
        <row r="5129">
          <cell r="A5129" t="str">
            <v>30162383004250</v>
          </cell>
          <cell r="B5129" t="str">
            <v>PROSHARES ULTRASHORT QQQ</v>
          </cell>
          <cell r="C5129" t="str">
            <v>INVESTMENT SHORT TERM LOSS</v>
          </cell>
          <cell r="D5129">
            <v>-141490499.18000001</v>
          </cell>
          <cell r="E5129">
            <v>43616</v>
          </cell>
          <cell r="F5129">
            <v>43808</v>
          </cell>
        </row>
        <row r="5130">
          <cell r="A5130" t="str">
            <v>30162383004450</v>
          </cell>
          <cell r="B5130" t="str">
            <v>PROSHARES ULTRASHORT QQQ</v>
          </cell>
          <cell r="C5130" t="str">
            <v>SUBTOTAL</v>
          </cell>
          <cell r="D5130">
            <v>-140849128.61000001</v>
          </cell>
          <cell r="E5130">
            <v>43616</v>
          </cell>
          <cell r="F5130">
            <v>43808</v>
          </cell>
        </row>
        <row r="5131">
          <cell r="A5131" t="str">
            <v>30162383004800</v>
          </cell>
          <cell r="B5131" t="str">
            <v>PROSHARES ULTRASHORT QQQ</v>
          </cell>
          <cell r="C5131" t="str">
            <v>FUTURES SHORT SHORT GAIN</v>
          </cell>
          <cell r="D5131">
            <v>4129132.81</v>
          </cell>
          <cell r="E5131">
            <v>43616</v>
          </cell>
          <cell r="F5131">
            <v>43808</v>
          </cell>
        </row>
        <row r="5132">
          <cell r="A5132" t="str">
            <v>30162383004900</v>
          </cell>
          <cell r="B5132" t="str">
            <v>PROSHARES ULTRASHORT QQQ</v>
          </cell>
          <cell r="C5132" t="str">
            <v>FUTURES SHORT TERM LOSS</v>
          </cell>
          <cell r="D5132">
            <v>-4108150.15</v>
          </cell>
          <cell r="E5132">
            <v>43616</v>
          </cell>
          <cell r="F5132">
            <v>43808</v>
          </cell>
        </row>
        <row r="5133">
          <cell r="A5133" t="str">
            <v>30162383005050</v>
          </cell>
          <cell r="B5133" t="str">
            <v>PROSHARES ULTRASHORT QQQ</v>
          </cell>
          <cell r="C5133" t="str">
            <v>SUBTOTAL</v>
          </cell>
          <cell r="D5133">
            <v>20982.66</v>
          </cell>
          <cell r="E5133">
            <v>43616</v>
          </cell>
          <cell r="F5133">
            <v>43808</v>
          </cell>
        </row>
        <row r="5134">
          <cell r="A5134" t="str">
            <v>30162383005400</v>
          </cell>
          <cell r="B5134" t="str">
            <v>PROSHARES ULTRASHORT QQQ</v>
          </cell>
          <cell r="C5134" t="str">
            <v>TOTAL GAIN/LOSS</v>
          </cell>
          <cell r="D5134">
            <v>-140828145.94999999</v>
          </cell>
          <cell r="E5134">
            <v>43616</v>
          </cell>
          <cell r="F5134">
            <v>43808</v>
          </cell>
        </row>
        <row r="5135">
          <cell r="A5135" t="str">
            <v>30162383005450</v>
          </cell>
          <cell r="B5135" t="str">
            <v>PROSHARES ULTRASHORT QQQ</v>
          </cell>
          <cell r="C5135" t="str">
            <v>INVESTMENTS</v>
          </cell>
          <cell r="D5135">
            <v>-45396316.82</v>
          </cell>
          <cell r="E5135">
            <v>43616</v>
          </cell>
          <cell r="F5135">
            <v>43808</v>
          </cell>
        </row>
        <row r="5136">
          <cell r="A5136" t="str">
            <v>30162383005550</v>
          </cell>
          <cell r="B5136" t="str">
            <v>PROSHARES ULTRASHORT QQQ</v>
          </cell>
          <cell r="C5136" t="str">
            <v>FUTURES</v>
          </cell>
          <cell r="D5136">
            <v>-46515</v>
          </cell>
          <cell r="E5136">
            <v>43616</v>
          </cell>
          <cell r="F5136">
            <v>43808</v>
          </cell>
        </row>
        <row r="5137">
          <cell r="A5137" t="str">
            <v>30162383005650</v>
          </cell>
          <cell r="B5137" t="str">
            <v>PROSHARES ULTRASHORT QQQ</v>
          </cell>
          <cell r="C5137" t="str">
            <v>TOTAL UNREALIZED GAIN/LOSS - INVESTMENTS</v>
          </cell>
          <cell r="D5137">
            <v>-45442831.82</v>
          </cell>
          <cell r="E5137">
            <v>43616</v>
          </cell>
          <cell r="F5137">
            <v>43808</v>
          </cell>
        </row>
        <row r="5138">
          <cell r="A5138" t="str">
            <v>30162383006000</v>
          </cell>
          <cell r="B5138" t="str">
            <v>PROSHARES ULTRASHORT QQQ</v>
          </cell>
          <cell r="C5138" t="str">
            <v>TOTAL EQUITY</v>
          </cell>
          <cell r="D5138">
            <v>319619693.22000003</v>
          </cell>
          <cell r="E5138">
            <v>43616</v>
          </cell>
          <cell r="F5138">
            <v>43808</v>
          </cell>
        </row>
        <row r="5139">
          <cell r="A5139" t="str">
            <v>30162383006050</v>
          </cell>
          <cell r="B5139" t="str">
            <v>PROSHARES ULTRASHORT QQQ</v>
          </cell>
          <cell r="C5139" t="str">
            <v>BALANCE</v>
          </cell>
          <cell r="D5139">
            <v>0</v>
          </cell>
          <cell r="E5139">
            <v>43616</v>
          </cell>
          <cell r="F5139">
            <v>43808</v>
          </cell>
        </row>
        <row r="5140">
          <cell r="A5140" t="str">
            <v>3016238500S3000</v>
          </cell>
          <cell r="B5140" t="str">
            <v>PROSHARES ULTRASHORT M400</v>
          </cell>
          <cell r="C5140" t="str">
            <v>DERIVATIVES</v>
          </cell>
          <cell r="D5140">
            <v>-665830.28</v>
          </cell>
          <cell r="E5140">
            <v>43616</v>
          </cell>
          <cell r="F5140">
            <v>43808</v>
          </cell>
        </row>
        <row r="5141">
          <cell r="A5141" t="str">
            <v>3016238500S4000</v>
          </cell>
          <cell r="B5141" t="str">
            <v>PROSHARES ULTRASHORT M400</v>
          </cell>
          <cell r="C5141" t="str">
            <v>CASH EQUIVALENTS</v>
          </cell>
          <cell r="D5141">
            <v>3085093.34</v>
          </cell>
          <cell r="E5141">
            <v>43616</v>
          </cell>
          <cell r="F5141">
            <v>43808</v>
          </cell>
        </row>
        <row r="5142">
          <cell r="A5142" t="str">
            <v>30162385001000</v>
          </cell>
          <cell r="B5142" t="str">
            <v>PROSHARES ULTRASHORT M400</v>
          </cell>
          <cell r="C5142" t="str">
            <v>TOTAL INVESTMENTS</v>
          </cell>
          <cell r="D5142">
            <v>2419263.06</v>
          </cell>
          <cell r="E5142">
            <v>43616</v>
          </cell>
          <cell r="F5142">
            <v>43808</v>
          </cell>
        </row>
        <row r="5143">
          <cell r="A5143" t="str">
            <v>30162385001050</v>
          </cell>
          <cell r="B5143" t="str">
            <v>PROSHARES ULTRASHORT M400</v>
          </cell>
          <cell r="C5143" t="str">
            <v>CASH</v>
          </cell>
          <cell r="D5143">
            <v>617272.77</v>
          </cell>
          <cell r="E5143">
            <v>43616</v>
          </cell>
          <cell r="F5143">
            <v>43808</v>
          </cell>
        </row>
        <row r="5144">
          <cell r="A5144" t="str">
            <v>30162385001100</v>
          </cell>
          <cell r="B5144" t="str">
            <v>PROSHARES ULTRASHORT M400</v>
          </cell>
          <cell r="C5144" t="str">
            <v>FOREIGN CURRENCY HOLDINGS</v>
          </cell>
          <cell r="D5144">
            <v>9165.33</v>
          </cell>
          <cell r="E5144">
            <v>43616</v>
          </cell>
          <cell r="F5144">
            <v>43808</v>
          </cell>
        </row>
        <row r="5145">
          <cell r="A5145" t="str">
            <v>3016238500AI9070</v>
          </cell>
          <cell r="B5145" t="str">
            <v>PROSHARES ULTRASHORT M400</v>
          </cell>
          <cell r="C5145" t="str">
            <v>ACCRUED INTEREST INCOME - OTHER</v>
          </cell>
          <cell r="D5145">
            <v>125.95</v>
          </cell>
          <cell r="E5145">
            <v>43616</v>
          </cell>
          <cell r="F5145">
            <v>43808</v>
          </cell>
        </row>
        <row r="5146">
          <cell r="A5146" t="str">
            <v>3016238500AI9997</v>
          </cell>
          <cell r="B5146" t="str">
            <v>PROSHARES ULTRASHORT M400</v>
          </cell>
          <cell r="C5146" t="str">
            <v>ACCRUED MISCELLANEOUS</v>
          </cell>
          <cell r="D5146">
            <v>-1427.66</v>
          </cell>
          <cell r="E5146">
            <v>43616</v>
          </cell>
          <cell r="F5146">
            <v>43808</v>
          </cell>
        </row>
        <row r="5147">
          <cell r="A5147" t="str">
            <v>30162385001200</v>
          </cell>
          <cell r="B5147" t="str">
            <v>PROSHARES ULTRASHORT M400</v>
          </cell>
          <cell r="C5147" t="str">
            <v>SUBTOTAL</v>
          </cell>
          <cell r="D5147">
            <v>-1301.71</v>
          </cell>
          <cell r="E5147">
            <v>43616</v>
          </cell>
          <cell r="F5147">
            <v>43808</v>
          </cell>
        </row>
        <row r="5148">
          <cell r="A5148" t="str">
            <v>3016238500P52150000</v>
          </cell>
          <cell r="B5148" t="str">
            <v>PROSHARES ULTRASHORT M400</v>
          </cell>
          <cell r="C5148" t="str">
            <v>PREPAID REIMBURSEMENT OF ADVISOR EXPENSE</v>
          </cell>
          <cell r="D5148">
            <v>5175.3</v>
          </cell>
          <cell r="E5148">
            <v>43616</v>
          </cell>
          <cell r="F5148">
            <v>43808</v>
          </cell>
        </row>
        <row r="5149">
          <cell r="A5149" t="str">
            <v>3016238500P52300000</v>
          </cell>
          <cell r="B5149" t="str">
            <v>PROSHARES ULTRASHORT M400</v>
          </cell>
          <cell r="C5149" t="str">
            <v>PREPAID WAIVER FROM ADVISOR EXPENSE</v>
          </cell>
          <cell r="D5149">
            <v>2460.61</v>
          </cell>
          <cell r="E5149">
            <v>43616</v>
          </cell>
          <cell r="F5149">
            <v>43808</v>
          </cell>
        </row>
        <row r="5150">
          <cell r="A5150" t="str">
            <v>30162385001650</v>
          </cell>
          <cell r="B5150" t="str">
            <v>PROSHARES ULTRASHORT M400</v>
          </cell>
          <cell r="C5150" t="str">
            <v>APP/DEP FUTURES</v>
          </cell>
          <cell r="D5150">
            <v>-2285.33</v>
          </cell>
          <cell r="E5150">
            <v>43616</v>
          </cell>
          <cell r="F5150">
            <v>43808</v>
          </cell>
        </row>
        <row r="5151">
          <cell r="A5151" t="str">
            <v>30162385001800</v>
          </cell>
          <cell r="B5151" t="str">
            <v>PROSHARES ULTRASHORT M400</v>
          </cell>
          <cell r="C5151" t="str">
            <v>SUBTOTAL</v>
          </cell>
          <cell r="D5151">
            <v>5350.58</v>
          </cell>
          <cell r="E5151">
            <v>43616</v>
          </cell>
          <cell r="F5151">
            <v>43808</v>
          </cell>
        </row>
        <row r="5152">
          <cell r="A5152" t="str">
            <v>30162385001850</v>
          </cell>
          <cell r="B5152" t="str">
            <v>PROSHARES ULTRASHORT M400</v>
          </cell>
          <cell r="C5152" t="str">
            <v>TOTAL ASSETS</v>
          </cell>
          <cell r="D5152">
            <v>3049750.03</v>
          </cell>
          <cell r="E5152">
            <v>43616</v>
          </cell>
          <cell r="F5152">
            <v>43808</v>
          </cell>
        </row>
        <row r="5153">
          <cell r="A5153" t="str">
            <v>3016238500AE50030000</v>
          </cell>
          <cell r="B5153" t="str">
            <v>PROSHARES ULTRASHORT M400</v>
          </cell>
          <cell r="C5153" t="str">
            <v>ACCRUED ADMINISTRATION FEE</v>
          </cell>
          <cell r="D5153">
            <v>11047.53</v>
          </cell>
          <cell r="E5153">
            <v>43616</v>
          </cell>
          <cell r="F5153">
            <v>43808</v>
          </cell>
        </row>
        <row r="5154">
          <cell r="A5154" t="str">
            <v>3016238500AE50040000</v>
          </cell>
          <cell r="B5154" t="str">
            <v>PROSHARES ULTRASHORT M400</v>
          </cell>
          <cell r="C5154" t="str">
            <v>ACCRUED ADMINISTRATION OUT OF POCKET</v>
          </cell>
          <cell r="D5154">
            <v>3066.86</v>
          </cell>
          <cell r="E5154">
            <v>43616</v>
          </cell>
          <cell r="F5154">
            <v>43808</v>
          </cell>
        </row>
        <row r="5155">
          <cell r="A5155" t="str">
            <v>3016238500AE50110000</v>
          </cell>
          <cell r="B5155" t="str">
            <v>PROSHARES ULTRASHORT M400</v>
          </cell>
          <cell r="C5155" t="str">
            <v>ACCRUED SUB-ADVISORY FEE</v>
          </cell>
          <cell r="D5155">
            <v>328.08</v>
          </cell>
          <cell r="E5155">
            <v>43616</v>
          </cell>
          <cell r="F5155">
            <v>43808</v>
          </cell>
        </row>
        <row r="5156">
          <cell r="A5156" t="str">
            <v>3016238500AE50150000</v>
          </cell>
          <cell r="B5156" t="str">
            <v>PROSHARES ULTRASHORT M400</v>
          </cell>
          <cell r="C5156" t="str">
            <v>ACCRUED AUDIT FEE</v>
          </cell>
          <cell r="D5156">
            <v>9023.75</v>
          </cell>
          <cell r="E5156">
            <v>43616</v>
          </cell>
          <cell r="F5156">
            <v>43808</v>
          </cell>
        </row>
        <row r="5157">
          <cell r="A5157" t="str">
            <v>3016238500AE50300000</v>
          </cell>
          <cell r="B5157" t="str">
            <v>PROSHARES ULTRASHORT M400</v>
          </cell>
          <cell r="C5157" t="str">
            <v>ACCRUED PROFESSIONAL FEES</v>
          </cell>
          <cell r="D5157">
            <v>6.49</v>
          </cell>
          <cell r="E5157">
            <v>43616</v>
          </cell>
          <cell r="F5157">
            <v>43808</v>
          </cell>
        </row>
        <row r="5158">
          <cell r="A5158" t="str">
            <v>3016238500AE50650000</v>
          </cell>
          <cell r="B5158" t="str">
            <v>PROSHARES ULTRASHORT M400</v>
          </cell>
          <cell r="C5158" t="str">
            <v>ACCRUED CUSTODY FEE</v>
          </cell>
          <cell r="D5158">
            <v>933.24</v>
          </cell>
          <cell r="E5158">
            <v>43616</v>
          </cell>
          <cell r="F5158">
            <v>43808</v>
          </cell>
        </row>
        <row r="5159">
          <cell r="A5159" t="str">
            <v>3016238500AE50700000</v>
          </cell>
          <cell r="B5159" t="str">
            <v>PROSHARES ULTRASHORT M400</v>
          </cell>
          <cell r="C5159" t="str">
            <v>ACCRUED DIRECTORS/TRUSTEE FEE</v>
          </cell>
          <cell r="D5159">
            <v>23.81</v>
          </cell>
          <cell r="E5159">
            <v>43616</v>
          </cell>
          <cell r="F5159">
            <v>43808</v>
          </cell>
        </row>
        <row r="5160">
          <cell r="A5160" t="str">
            <v>3016238500AE50810000</v>
          </cell>
          <cell r="B5160" t="str">
            <v>PROSHARES ULTRASHORT M400</v>
          </cell>
          <cell r="C5160" t="str">
            <v>ACCRUED MANAGEMENT FEES (VARIABLE)</v>
          </cell>
          <cell r="D5160">
            <v>2460.61</v>
          </cell>
          <cell r="E5160">
            <v>43616</v>
          </cell>
          <cell r="F5160">
            <v>43808</v>
          </cell>
        </row>
        <row r="5161">
          <cell r="A5161" t="str">
            <v>3016238500AE50850000</v>
          </cell>
          <cell r="B5161" t="str">
            <v>PROSHARES ULTRASHORT M400</v>
          </cell>
          <cell r="C5161" t="str">
            <v>ACCRUED INSURANCE FEE</v>
          </cell>
          <cell r="D5161">
            <v>-16.88</v>
          </cell>
          <cell r="E5161">
            <v>43616</v>
          </cell>
          <cell r="F5161">
            <v>43808</v>
          </cell>
        </row>
        <row r="5162">
          <cell r="A5162" t="str">
            <v>3016238500AE50900000</v>
          </cell>
          <cell r="B5162" t="str">
            <v>PROSHARES ULTRASHORT M400</v>
          </cell>
          <cell r="C5162" t="str">
            <v>ACCRUED LEGAL FEE</v>
          </cell>
          <cell r="D5162">
            <v>-0.82</v>
          </cell>
          <cell r="E5162">
            <v>43616</v>
          </cell>
          <cell r="F5162">
            <v>43808</v>
          </cell>
        </row>
        <row r="5163">
          <cell r="A5163" t="str">
            <v>3016238500AE50950000</v>
          </cell>
          <cell r="B5163" t="str">
            <v>PROSHARES ULTRASHORT M400</v>
          </cell>
          <cell r="C5163" t="str">
            <v>ACCRUED MISCELLANEOUS FEE</v>
          </cell>
          <cell r="D5163">
            <v>5.0999999999999996</v>
          </cell>
          <cell r="E5163">
            <v>43616</v>
          </cell>
          <cell r="F5163">
            <v>43808</v>
          </cell>
        </row>
        <row r="5164">
          <cell r="A5164" t="str">
            <v>3016238500AE51520000</v>
          </cell>
          <cell r="B5164" t="str">
            <v>PROSHARES ULTRASHORT M400</v>
          </cell>
          <cell r="C5164" t="str">
            <v>ACCRUED LISTING EXPENSE</v>
          </cell>
          <cell r="D5164">
            <v>-355.56</v>
          </cell>
          <cell r="E5164">
            <v>43616</v>
          </cell>
          <cell r="F5164">
            <v>43808</v>
          </cell>
        </row>
        <row r="5165">
          <cell r="A5165" t="str">
            <v>3016238500AE51600000</v>
          </cell>
          <cell r="B5165" t="str">
            <v>PROSHARES ULTRASHORT M400</v>
          </cell>
          <cell r="C5165" t="str">
            <v>ACCRUED SHAREHOLDER REPORTING FEE</v>
          </cell>
          <cell r="D5165">
            <v>1369</v>
          </cell>
          <cell r="E5165">
            <v>43616</v>
          </cell>
          <cell r="F5165">
            <v>43808</v>
          </cell>
        </row>
        <row r="5166">
          <cell r="A5166" t="str">
            <v>3016238500AE52310000</v>
          </cell>
          <cell r="B5166" t="str">
            <v>PROSHARES ULTRASHORT M400</v>
          </cell>
          <cell r="C5166" t="str">
            <v>ACCRUED TREASURER SERVICES</v>
          </cell>
          <cell r="D5166">
            <v>965.02</v>
          </cell>
          <cell r="E5166">
            <v>43616</v>
          </cell>
          <cell r="F5166">
            <v>43808</v>
          </cell>
        </row>
        <row r="5167">
          <cell r="A5167" t="str">
            <v>3016238500AE52320000</v>
          </cell>
          <cell r="B5167" t="str">
            <v>PROSHARES ULTRASHORT M400</v>
          </cell>
          <cell r="C5167" t="str">
            <v>ACCRUED LICENSING</v>
          </cell>
          <cell r="D5167">
            <v>-1476.56</v>
          </cell>
          <cell r="E5167">
            <v>43616</v>
          </cell>
          <cell r="F5167">
            <v>43808</v>
          </cell>
        </row>
        <row r="5168">
          <cell r="A5168" t="str">
            <v>3016238500AE53060000</v>
          </cell>
          <cell r="B5168" t="str">
            <v>PROSHARES ULTRASHORT M400</v>
          </cell>
          <cell r="C5168" t="str">
            <v>ACCRUED CCO EXPENSE</v>
          </cell>
          <cell r="D5168">
            <v>27.53</v>
          </cell>
          <cell r="E5168">
            <v>43616</v>
          </cell>
          <cell r="F5168">
            <v>43808</v>
          </cell>
        </row>
        <row r="5169">
          <cell r="A5169" t="str">
            <v>3016238500AE60100000</v>
          </cell>
          <cell r="B5169" t="str">
            <v>PROSHARES ULTRASHORT M400</v>
          </cell>
          <cell r="C5169" t="str">
            <v>ACCRUED REGULATORY</v>
          </cell>
          <cell r="D5169">
            <v>14.16</v>
          </cell>
          <cell r="E5169">
            <v>43616</v>
          </cell>
          <cell r="F5169">
            <v>43808</v>
          </cell>
        </row>
        <row r="5170">
          <cell r="A5170" t="str">
            <v>3016238500AE69130000</v>
          </cell>
          <cell r="B5170" t="str">
            <v>PROSHARES ULTRASHORT M400</v>
          </cell>
          <cell r="C5170" t="str">
            <v>ACCRUED OTHER EXPENSE</v>
          </cell>
          <cell r="D5170">
            <v>97.8</v>
          </cell>
          <cell r="E5170">
            <v>43616</v>
          </cell>
          <cell r="F5170">
            <v>43808</v>
          </cell>
        </row>
        <row r="5171">
          <cell r="A5171" t="str">
            <v>3016238500AE76010000</v>
          </cell>
          <cell r="B5171" t="str">
            <v>PROSHARES ULTRASHORT M400</v>
          </cell>
          <cell r="C5171" t="str">
            <v>ACCRUED TAX EXPENSE</v>
          </cell>
          <cell r="D5171">
            <v>2371.9699999999998</v>
          </cell>
          <cell r="E5171">
            <v>43616</v>
          </cell>
          <cell r="F5171">
            <v>43808</v>
          </cell>
        </row>
        <row r="5172">
          <cell r="A5172" t="str">
            <v>3016238500AE84230000</v>
          </cell>
          <cell r="B5172" t="str">
            <v>PROSHARES ULTRASHORT M400</v>
          </cell>
          <cell r="C5172" t="str">
            <v>ACCRUED LEGAL FEES OOP</v>
          </cell>
          <cell r="D5172">
            <v>-0.28000000000000003</v>
          </cell>
          <cell r="E5172">
            <v>43616</v>
          </cell>
          <cell r="F5172">
            <v>43808</v>
          </cell>
        </row>
        <row r="5173">
          <cell r="A5173" t="str">
            <v>3016238500AE84240000</v>
          </cell>
          <cell r="B5173" t="str">
            <v>PROSHARES ULTRASHORT M400</v>
          </cell>
          <cell r="C5173" t="str">
            <v>ACCRUED PROFESSIONAL FEES OOP</v>
          </cell>
          <cell r="D5173">
            <v>-0.08</v>
          </cell>
          <cell r="E5173">
            <v>43616</v>
          </cell>
          <cell r="F5173">
            <v>43808</v>
          </cell>
        </row>
        <row r="5174">
          <cell r="A5174" t="str">
            <v>30162385002150</v>
          </cell>
          <cell r="B5174" t="str">
            <v>PROSHARES ULTRASHORT M400</v>
          </cell>
          <cell r="C5174" t="str">
            <v>SUBTOTAL</v>
          </cell>
          <cell r="D5174">
            <v>29890.77</v>
          </cell>
          <cell r="E5174">
            <v>43616</v>
          </cell>
          <cell r="F5174">
            <v>43808</v>
          </cell>
        </row>
        <row r="5175">
          <cell r="A5175" t="str">
            <v>30162385002550</v>
          </cell>
          <cell r="B5175" t="str">
            <v>PROSHARES ULTRASHORT M400</v>
          </cell>
          <cell r="C5175" t="str">
            <v>TOTAL LIABILITIES</v>
          </cell>
          <cell r="D5175">
            <v>29890.77</v>
          </cell>
          <cell r="E5175">
            <v>43616</v>
          </cell>
          <cell r="F5175">
            <v>43808</v>
          </cell>
        </row>
        <row r="5176">
          <cell r="A5176" t="str">
            <v>30162385002600</v>
          </cell>
          <cell r="B5176" t="str">
            <v>PROSHARES ULTRASHORT M400</v>
          </cell>
          <cell r="C5176" t="str">
            <v>TOTAL NET ASSETS AT MARKET</v>
          </cell>
          <cell r="D5176">
            <v>3019859.26</v>
          </cell>
          <cell r="E5176">
            <v>43616</v>
          </cell>
          <cell r="F5176">
            <v>43808</v>
          </cell>
        </row>
        <row r="5177">
          <cell r="A5177" t="str">
            <v>30162385002650</v>
          </cell>
          <cell r="B5177" t="str">
            <v>PROSHARES ULTRASHORT M400</v>
          </cell>
          <cell r="C5177" t="str">
            <v>FUND SHARES OUTSTANDING</v>
          </cell>
          <cell r="D5177">
            <v>204498</v>
          </cell>
          <cell r="E5177">
            <v>43616</v>
          </cell>
          <cell r="F5177">
            <v>43808</v>
          </cell>
        </row>
        <row r="5178">
          <cell r="A5178" t="str">
            <v>30162385002700</v>
          </cell>
          <cell r="B5178" t="str">
            <v>PROSHARES ULTRASHORT M400</v>
          </cell>
          <cell r="C5178" t="str">
            <v>NET ASSET VALUE</v>
          </cell>
          <cell r="D5178">
            <v>14.76718</v>
          </cell>
          <cell r="E5178">
            <v>43616</v>
          </cell>
          <cell r="F5178">
            <v>43808</v>
          </cell>
        </row>
        <row r="5179">
          <cell r="A5179" t="str">
            <v>30162385002750</v>
          </cell>
          <cell r="B5179" t="str">
            <v>PROSHARES ULTRASHORT M400</v>
          </cell>
          <cell r="C5179" t="str">
            <v>NET ASSET VALUE (ROUNDED)</v>
          </cell>
          <cell r="D5179">
            <v>14.77</v>
          </cell>
          <cell r="E5179">
            <v>43616</v>
          </cell>
          <cell r="F5179">
            <v>43808</v>
          </cell>
        </row>
        <row r="5180">
          <cell r="A5180" t="str">
            <v>30162385002800</v>
          </cell>
          <cell r="B5180" t="str">
            <v>PROSHARES ULTRASHORT M400</v>
          </cell>
          <cell r="C5180" t="str">
            <v>SUBSCRIPTIONS</v>
          </cell>
          <cell r="D5180">
            <v>695749630.5</v>
          </cell>
          <cell r="E5180">
            <v>43616</v>
          </cell>
          <cell r="F5180">
            <v>43808</v>
          </cell>
        </row>
        <row r="5181">
          <cell r="A5181" t="str">
            <v>30162385002950</v>
          </cell>
          <cell r="B5181" t="str">
            <v>PROSHARES ULTRASHORT M400</v>
          </cell>
          <cell r="C5181" t="str">
            <v>REDEMPTIONS</v>
          </cell>
          <cell r="D5181">
            <v>-632892258.88</v>
          </cell>
          <cell r="E5181">
            <v>43616</v>
          </cell>
          <cell r="F5181">
            <v>43808</v>
          </cell>
        </row>
        <row r="5182">
          <cell r="A5182" t="str">
            <v>30162385003100</v>
          </cell>
          <cell r="B5182" t="str">
            <v>PROSHARES ULTRASHORT M400</v>
          </cell>
          <cell r="C5182" t="str">
            <v>SUBTOTAL</v>
          </cell>
          <cell r="D5182">
            <v>62857371.619999997</v>
          </cell>
          <cell r="E5182">
            <v>43616</v>
          </cell>
          <cell r="F5182">
            <v>43808</v>
          </cell>
        </row>
        <row r="5183">
          <cell r="A5183" t="str">
            <v>30162385003150</v>
          </cell>
          <cell r="B5183" t="str">
            <v>PROSHARES ULTRASHORT M400</v>
          </cell>
          <cell r="C5183" t="str">
            <v>UNDISTRIBUTED GAIN/LOSS PRIOR</v>
          </cell>
          <cell r="D5183">
            <v>-77888583.140000001</v>
          </cell>
          <cell r="E5183">
            <v>43616</v>
          </cell>
          <cell r="F5183">
            <v>43808</v>
          </cell>
        </row>
        <row r="5184">
          <cell r="A5184" t="str">
            <v>30162385003200</v>
          </cell>
          <cell r="B5184" t="str">
            <v>PROSHARES ULTRASHORT M400</v>
          </cell>
          <cell r="C5184" t="str">
            <v>ADJ TO BEG BAL (GAIN/LOSS)</v>
          </cell>
          <cell r="D5184">
            <v>19240979</v>
          </cell>
          <cell r="E5184">
            <v>43616</v>
          </cell>
          <cell r="F5184">
            <v>43808</v>
          </cell>
        </row>
        <row r="5185">
          <cell r="A5185" t="str">
            <v>30162385003250</v>
          </cell>
          <cell r="B5185" t="str">
            <v>PROSHARES ULTRASHORT M400</v>
          </cell>
          <cell r="C5185" t="str">
            <v>ADJUSTED UND GAIN/LOSS PRIOR</v>
          </cell>
          <cell r="D5185">
            <v>-58647604.140000001</v>
          </cell>
          <cell r="E5185">
            <v>43616</v>
          </cell>
          <cell r="F5185">
            <v>43808</v>
          </cell>
        </row>
        <row r="5186">
          <cell r="A5186" t="str">
            <v>30162385003350</v>
          </cell>
          <cell r="B5186" t="str">
            <v>PROSHARES ULTRASHORT M400</v>
          </cell>
          <cell r="C5186" t="str">
            <v>UNDISTRIBUTED INCOME PRIOR</v>
          </cell>
          <cell r="D5186">
            <v>11072.9</v>
          </cell>
          <cell r="E5186">
            <v>43616</v>
          </cell>
          <cell r="F5186">
            <v>43808</v>
          </cell>
        </row>
        <row r="5187">
          <cell r="A5187" t="str">
            <v>30162385003500</v>
          </cell>
          <cell r="B5187" t="str">
            <v>PROSHARES ULTRASHORT M400</v>
          </cell>
          <cell r="C5187" t="str">
            <v>DISTRIBUTED INCOME</v>
          </cell>
          <cell r="D5187">
            <v>-22581.200000000001</v>
          </cell>
          <cell r="E5187">
            <v>43616</v>
          </cell>
          <cell r="F5187">
            <v>43808</v>
          </cell>
        </row>
        <row r="5188">
          <cell r="A5188" t="str">
            <v>30162385003600</v>
          </cell>
          <cell r="B5188" t="str">
            <v>PROSHARES ULTRASHORT M400</v>
          </cell>
          <cell r="C5188" t="str">
            <v>TOTAL CAPITAL</v>
          </cell>
          <cell r="D5188">
            <v>4198259.18</v>
          </cell>
          <cell r="E5188">
            <v>43616</v>
          </cell>
          <cell r="F5188">
            <v>43808</v>
          </cell>
        </row>
        <row r="5189">
          <cell r="A5189" t="str">
            <v>3016238500I9070</v>
          </cell>
          <cell r="B5189" t="str">
            <v>PROSHARES ULTRASHORT M400</v>
          </cell>
          <cell r="C5189" t="str">
            <v>INTEREST INCOME - OTHER</v>
          </cell>
          <cell r="D5189">
            <v>31757.77</v>
          </cell>
          <cell r="E5189">
            <v>43616</v>
          </cell>
          <cell r="F5189">
            <v>43808</v>
          </cell>
        </row>
        <row r="5190">
          <cell r="A5190" t="str">
            <v>3016238500I9071</v>
          </cell>
          <cell r="B5190" t="str">
            <v>PROSHARES ULTRASHORT M400</v>
          </cell>
          <cell r="C5190" t="str">
            <v>INTEREST INCOME ON CURRENCY</v>
          </cell>
          <cell r="D5190">
            <v>221.44</v>
          </cell>
          <cell r="E5190">
            <v>43616</v>
          </cell>
          <cell r="F5190">
            <v>43808</v>
          </cell>
        </row>
        <row r="5191">
          <cell r="A5191" t="str">
            <v>30162385003650</v>
          </cell>
          <cell r="B5191" t="str">
            <v>PROSHARES ULTRASHORT M400</v>
          </cell>
          <cell r="C5191" t="str">
            <v>SUBTOTAL</v>
          </cell>
          <cell r="D5191">
            <v>31979.21</v>
          </cell>
          <cell r="E5191">
            <v>43616</v>
          </cell>
          <cell r="F5191">
            <v>43808</v>
          </cell>
        </row>
        <row r="5192">
          <cell r="A5192" t="str">
            <v>30162385004000</v>
          </cell>
          <cell r="B5192" t="str">
            <v>PROSHARES ULTRASHORT M400</v>
          </cell>
          <cell r="C5192" t="str">
            <v>TOTAL INCOME</v>
          </cell>
          <cell r="D5192">
            <v>31979.21</v>
          </cell>
          <cell r="E5192">
            <v>43616</v>
          </cell>
          <cell r="F5192">
            <v>43808</v>
          </cell>
        </row>
        <row r="5193">
          <cell r="A5193" t="str">
            <v>3016238500E50030000</v>
          </cell>
          <cell r="B5193" t="str">
            <v>PROSHARES ULTRASHORT M400</v>
          </cell>
          <cell r="C5193" t="str">
            <v>ADMINISTRATION FEE</v>
          </cell>
          <cell r="D5193">
            <v>-13152</v>
          </cell>
          <cell r="E5193">
            <v>43616</v>
          </cell>
          <cell r="F5193">
            <v>43808</v>
          </cell>
        </row>
        <row r="5194">
          <cell r="A5194" t="str">
            <v>3016238500E50040000</v>
          </cell>
          <cell r="B5194" t="str">
            <v>PROSHARES ULTRASHORT M400</v>
          </cell>
          <cell r="C5194" t="str">
            <v>ADMINISTRATION OUT OF POCKET</v>
          </cell>
          <cell r="D5194">
            <v>-3646.08</v>
          </cell>
          <cell r="E5194">
            <v>43616</v>
          </cell>
          <cell r="F5194">
            <v>43808</v>
          </cell>
        </row>
        <row r="5195">
          <cell r="A5195" t="str">
            <v>3016238500E50110000</v>
          </cell>
          <cell r="B5195" t="str">
            <v>PROSHARES ULTRASHORT M400</v>
          </cell>
          <cell r="C5195" t="str">
            <v>SUB-ADVISORY FEE</v>
          </cell>
          <cell r="D5195">
            <v>-1584.88</v>
          </cell>
          <cell r="E5195">
            <v>43616</v>
          </cell>
          <cell r="F5195">
            <v>43808</v>
          </cell>
        </row>
        <row r="5196">
          <cell r="A5196" t="str">
            <v>3016238500E50150000</v>
          </cell>
          <cell r="B5196" t="str">
            <v>PROSHARES ULTRASHORT M400</v>
          </cell>
          <cell r="C5196" t="str">
            <v>AUDIT FEE</v>
          </cell>
          <cell r="D5196">
            <v>-9026.92</v>
          </cell>
          <cell r="E5196">
            <v>43616</v>
          </cell>
          <cell r="F5196">
            <v>43808</v>
          </cell>
        </row>
        <row r="5197">
          <cell r="A5197" t="str">
            <v>3016238500E50300000</v>
          </cell>
          <cell r="B5197" t="str">
            <v>PROSHARES ULTRASHORT M400</v>
          </cell>
          <cell r="C5197" t="str">
            <v>PROFESSIONAL FEES</v>
          </cell>
          <cell r="D5197">
            <v>-8.4499999999999993</v>
          </cell>
          <cell r="E5197">
            <v>43616</v>
          </cell>
          <cell r="F5197">
            <v>43808</v>
          </cell>
        </row>
        <row r="5198">
          <cell r="A5198" t="str">
            <v>3016238500E50650000</v>
          </cell>
          <cell r="B5198" t="str">
            <v>PROSHARES ULTRASHORT M400</v>
          </cell>
          <cell r="C5198" t="str">
            <v>CUSTODY FEE</v>
          </cell>
          <cell r="D5198">
            <v>-1099.99</v>
          </cell>
          <cell r="E5198">
            <v>43616</v>
          </cell>
          <cell r="F5198">
            <v>43808</v>
          </cell>
        </row>
        <row r="5199">
          <cell r="A5199" t="str">
            <v>3016238500E50700000</v>
          </cell>
          <cell r="B5199" t="str">
            <v>PROSHARES ULTRASHORT M400</v>
          </cell>
          <cell r="C5199" t="str">
            <v>DIRECTORS/TRUSTEE FEE</v>
          </cell>
          <cell r="D5199">
            <v>-36.1</v>
          </cell>
          <cell r="E5199">
            <v>43616</v>
          </cell>
          <cell r="F5199">
            <v>43808</v>
          </cell>
        </row>
        <row r="5200">
          <cell r="A5200" t="str">
            <v>3016238500E50810000</v>
          </cell>
          <cell r="B5200" t="str">
            <v>PROSHARES ULTRASHORT M400</v>
          </cell>
          <cell r="C5200" t="str">
            <v>MANAGEMENT FEES (VARIABLE)</v>
          </cell>
          <cell r="D5200">
            <v>-11886.2</v>
          </cell>
          <cell r="E5200">
            <v>43616</v>
          </cell>
          <cell r="F5200">
            <v>43808</v>
          </cell>
        </row>
        <row r="5201">
          <cell r="A5201" t="str">
            <v>3016238500E50850000</v>
          </cell>
          <cell r="B5201" t="str">
            <v>PROSHARES ULTRASHORT M400</v>
          </cell>
          <cell r="C5201" t="str">
            <v>INSURANCE FEE</v>
          </cell>
          <cell r="D5201">
            <v>-26.88</v>
          </cell>
          <cell r="E5201">
            <v>43616</v>
          </cell>
          <cell r="F5201">
            <v>43808</v>
          </cell>
        </row>
        <row r="5202">
          <cell r="A5202" t="str">
            <v>3016238500E50900000</v>
          </cell>
          <cell r="B5202" t="str">
            <v>PROSHARES ULTRASHORT M400</v>
          </cell>
          <cell r="C5202" t="str">
            <v>LEGAL FEE</v>
          </cell>
          <cell r="D5202">
            <v>-22.31</v>
          </cell>
          <cell r="E5202">
            <v>43616</v>
          </cell>
          <cell r="F5202">
            <v>43808</v>
          </cell>
        </row>
        <row r="5203">
          <cell r="A5203" t="str">
            <v>3016238500E50950000</v>
          </cell>
          <cell r="B5203" t="str">
            <v>PROSHARES ULTRASHORT M400</v>
          </cell>
          <cell r="C5203" t="str">
            <v>MISCELLANEOUS FEE</v>
          </cell>
          <cell r="D5203">
            <v>-5.0999999999999996</v>
          </cell>
          <cell r="E5203">
            <v>43616</v>
          </cell>
          <cell r="F5203">
            <v>43808</v>
          </cell>
        </row>
        <row r="5204">
          <cell r="A5204" t="str">
            <v>3016238500E51520000</v>
          </cell>
          <cell r="B5204" t="str">
            <v>PROSHARES ULTRASHORT M400</v>
          </cell>
          <cell r="C5204" t="str">
            <v>LISTING EXPENSE</v>
          </cell>
          <cell r="D5204">
            <v>-4659.84</v>
          </cell>
          <cell r="E5204">
            <v>43616</v>
          </cell>
          <cell r="F5204">
            <v>43808</v>
          </cell>
        </row>
        <row r="5205">
          <cell r="A5205" t="str">
            <v>3016238500E51600000</v>
          </cell>
          <cell r="B5205" t="str">
            <v>PROSHARES ULTRASHORT M400</v>
          </cell>
          <cell r="C5205" t="str">
            <v>SHAREHOLDER REPORTING FEE</v>
          </cell>
          <cell r="D5205">
            <v>-1353.65</v>
          </cell>
          <cell r="E5205">
            <v>43616</v>
          </cell>
          <cell r="F5205">
            <v>43808</v>
          </cell>
        </row>
        <row r="5206">
          <cell r="A5206" t="str">
            <v>3016238500E52150000</v>
          </cell>
          <cell r="B5206" t="str">
            <v>PROSHARES ULTRASHORT M400</v>
          </cell>
          <cell r="C5206" t="str">
            <v>REIMBURSEMENT OF ADVISOR EXPENSE</v>
          </cell>
          <cell r="D5206">
            <v>25815.89</v>
          </cell>
          <cell r="E5206">
            <v>43616</v>
          </cell>
          <cell r="F5206">
            <v>43808</v>
          </cell>
        </row>
        <row r="5207">
          <cell r="A5207" t="str">
            <v>3016238500E52300000</v>
          </cell>
          <cell r="B5207" t="str">
            <v>PROSHARES ULTRASHORT M400</v>
          </cell>
          <cell r="C5207" t="str">
            <v>WAIVER FROM ADVISOR EXPENSE</v>
          </cell>
          <cell r="D5207">
            <v>11886.2</v>
          </cell>
          <cell r="E5207">
            <v>43616</v>
          </cell>
          <cell r="F5207">
            <v>43808</v>
          </cell>
        </row>
        <row r="5208">
          <cell r="A5208" t="str">
            <v>3016238500E52310000</v>
          </cell>
          <cell r="B5208" t="str">
            <v>PROSHARES ULTRASHORT M400</v>
          </cell>
          <cell r="C5208" t="str">
            <v>TREASURER SERVICES</v>
          </cell>
          <cell r="D5208">
            <v>-1842.33</v>
          </cell>
          <cell r="E5208">
            <v>43616</v>
          </cell>
          <cell r="F5208">
            <v>43808</v>
          </cell>
        </row>
        <row r="5209">
          <cell r="A5209" t="str">
            <v>3016238500E52320000</v>
          </cell>
          <cell r="B5209" t="str">
            <v>PROSHARES ULTRASHORT M400</v>
          </cell>
          <cell r="C5209" t="str">
            <v>LICENSING</v>
          </cell>
          <cell r="D5209">
            <v>-1311.36</v>
          </cell>
          <cell r="E5209">
            <v>43616</v>
          </cell>
          <cell r="F5209">
            <v>43808</v>
          </cell>
        </row>
        <row r="5210">
          <cell r="A5210" t="str">
            <v>3016238500E53060000</v>
          </cell>
          <cell r="B5210" t="str">
            <v>PROSHARES ULTRASHORT M400</v>
          </cell>
          <cell r="C5210" t="str">
            <v>CCO EXPENSE</v>
          </cell>
          <cell r="D5210">
            <v>-13.82</v>
          </cell>
          <cell r="E5210">
            <v>43616</v>
          </cell>
          <cell r="F5210">
            <v>43808</v>
          </cell>
        </row>
        <row r="5211">
          <cell r="A5211" t="str">
            <v>3016238500E60100000</v>
          </cell>
          <cell r="B5211" t="str">
            <v>PROSHARES ULTRASHORT M400</v>
          </cell>
          <cell r="C5211" t="str">
            <v>REGULATORY</v>
          </cell>
          <cell r="D5211">
            <v>-32.82</v>
          </cell>
          <cell r="E5211">
            <v>43616</v>
          </cell>
          <cell r="F5211">
            <v>43808</v>
          </cell>
        </row>
        <row r="5212">
          <cell r="A5212" t="str">
            <v>3016238500E69130000</v>
          </cell>
          <cell r="B5212" t="str">
            <v>PROSHARES ULTRASHORT M400</v>
          </cell>
          <cell r="C5212" t="str">
            <v>OTHER EXPENSE</v>
          </cell>
          <cell r="D5212">
            <v>-167.22</v>
          </cell>
          <cell r="E5212">
            <v>43616</v>
          </cell>
          <cell r="F5212">
            <v>43808</v>
          </cell>
        </row>
        <row r="5213">
          <cell r="A5213" t="str">
            <v>3016238500E76010000</v>
          </cell>
          <cell r="B5213" t="str">
            <v>PROSHARES ULTRASHORT M400</v>
          </cell>
          <cell r="C5213" t="str">
            <v>TAX EXPENSE</v>
          </cell>
          <cell r="D5213">
            <v>-2820.08</v>
          </cell>
          <cell r="E5213">
            <v>43616</v>
          </cell>
          <cell r="F5213">
            <v>43808</v>
          </cell>
        </row>
        <row r="5214">
          <cell r="A5214" t="str">
            <v>30162385004060</v>
          </cell>
          <cell r="B5214" t="str">
            <v>PROSHARES ULTRASHORT M400</v>
          </cell>
          <cell r="C5214" t="str">
            <v>TOTAL EXPENSES</v>
          </cell>
          <cell r="D5214">
            <v>-14993.94</v>
          </cell>
          <cell r="E5214">
            <v>43616</v>
          </cell>
          <cell r="F5214">
            <v>43808</v>
          </cell>
        </row>
        <row r="5215">
          <cell r="A5215" t="str">
            <v>30162385004100</v>
          </cell>
          <cell r="B5215" t="str">
            <v>PROSHARES ULTRASHORT M400</v>
          </cell>
          <cell r="C5215" t="str">
            <v>TOTAL NET INCOME</v>
          </cell>
          <cell r="D5215">
            <v>16985.27</v>
          </cell>
          <cell r="E5215">
            <v>43616</v>
          </cell>
          <cell r="F5215">
            <v>43808</v>
          </cell>
        </row>
        <row r="5216">
          <cell r="A5216" t="str">
            <v>30162385004250</v>
          </cell>
          <cell r="B5216" t="str">
            <v>PROSHARES ULTRASHORT M400</v>
          </cell>
          <cell r="C5216" t="str">
            <v>INVESTMENT SHORT TERM LOSS</v>
          </cell>
          <cell r="D5216">
            <v>-505277.55</v>
          </cell>
          <cell r="E5216">
            <v>43616</v>
          </cell>
          <cell r="F5216">
            <v>43808</v>
          </cell>
        </row>
        <row r="5217">
          <cell r="A5217" t="str">
            <v>30162385004450</v>
          </cell>
          <cell r="B5217" t="str">
            <v>PROSHARES ULTRASHORT M400</v>
          </cell>
          <cell r="C5217" t="str">
            <v>SUBTOTAL</v>
          </cell>
          <cell r="D5217">
            <v>-505277.55</v>
          </cell>
          <cell r="E5217">
            <v>43616</v>
          </cell>
          <cell r="F5217">
            <v>43808</v>
          </cell>
        </row>
        <row r="5218">
          <cell r="A5218" t="str">
            <v>30162385004800</v>
          </cell>
          <cell r="B5218" t="str">
            <v>PROSHARES ULTRASHORT M400</v>
          </cell>
          <cell r="C5218" t="str">
            <v>FUTURES SHORT SHORT GAIN</v>
          </cell>
          <cell r="D5218">
            <v>11010.31</v>
          </cell>
          <cell r="E5218">
            <v>43616</v>
          </cell>
          <cell r="F5218">
            <v>43808</v>
          </cell>
        </row>
        <row r="5219">
          <cell r="A5219" t="str">
            <v>30162385004900</v>
          </cell>
          <cell r="B5219" t="str">
            <v>PROSHARES ULTRASHORT M400</v>
          </cell>
          <cell r="C5219" t="str">
            <v>FUTURES SHORT TERM LOSS</v>
          </cell>
          <cell r="D5219">
            <v>-33002.339999999997</v>
          </cell>
          <cell r="E5219">
            <v>43616</v>
          </cell>
          <cell r="F5219">
            <v>43808</v>
          </cell>
        </row>
        <row r="5220">
          <cell r="A5220" t="str">
            <v>30162385005050</v>
          </cell>
          <cell r="B5220" t="str">
            <v>PROSHARES ULTRASHORT M400</v>
          </cell>
          <cell r="C5220" t="str">
            <v>SUBTOTAL</v>
          </cell>
          <cell r="D5220">
            <v>-21992.03</v>
          </cell>
          <cell r="E5220">
            <v>43616</v>
          </cell>
          <cell r="F5220">
            <v>43808</v>
          </cell>
        </row>
        <row r="5221">
          <cell r="A5221" t="str">
            <v>30162385005400</v>
          </cell>
          <cell r="B5221" t="str">
            <v>PROSHARES ULTRASHORT M400</v>
          </cell>
          <cell r="C5221" t="str">
            <v>TOTAL GAIN/LOSS</v>
          </cell>
          <cell r="D5221">
            <v>-527269.57999999996</v>
          </cell>
          <cell r="E5221">
            <v>43616</v>
          </cell>
          <cell r="F5221">
            <v>43808</v>
          </cell>
        </row>
        <row r="5222">
          <cell r="A5222" t="str">
            <v>30162385005450</v>
          </cell>
          <cell r="B5222" t="str">
            <v>PROSHARES ULTRASHORT M400</v>
          </cell>
          <cell r="C5222" t="str">
            <v>INVESTMENTS</v>
          </cell>
          <cell r="D5222">
            <v>-665830.28</v>
          </cell>
          <cell r="E5222">
            <v>43616</v>
          </cell>
          <cell r="F5222">
            <v>43808</v>
          </cell>
        </row>
        <row r="5223">
          <cell r="A5223" t="str">
            <v>30162385005550</v>
          </cell>
          <cell r="B5223" t="str">
            <v>PROSHARES ULTRASHORT M400</v>
          </cell>
          <cell r="C5223" t="str">
            <v>FUTURES</v>
          </cell>
          <cell r="D5223">
            <v>-2285.33</v>
          </cell>
          <cell r="E5223">
            <v>43616</v>
          </cell>
          <cell r="F5223">
            <v>43808</v>
          </cell>
        </row>
        <row r="5224">
          <cell r="A5224" t="str">
            <v>30162385005650</v>
          </cell>
          <cell r="B5224" t="str">
            <v>PROSHARES ULTRASHORT M400</v>
          </cell>
          <cell r="C5224" t="str">
            <v>TOTAL UNREALIZED GAIN/LOSS - INVESTMENTS</v>
          </cell>
          <cell r="D5224">
            <v>-668115.61</v>
          </cell>
          <cell r="E5224">
            <v>43616</v>
          </cell>
          <cell r="F5224">
            <v>43808</v>
          </cell>
        </row>
        <row r="5225">
          <cell r="A5225" t="str">
            <v>30162385006000</v>
          </cell>
          <cell r="B5225" t="str">
            <v>PROSHARES ULTRASHORT M400</v>
          </cell>
          <cell r="C5225" t="str">
            <v>TOTAL EQUITY</v>
          </cell>
          <cell r="D5225">
            <v>3019859.26</v>
          </cell>
          <cell r="E5225">
            <v>43616</v>
          </cell>
          <cell r="F5225">
            <v>43808</v>
          </cell>
        </row>
        <row r="5226">
          <cell r="A5226" t="str">
            <v>30162385006050</v>
          </cell>
          <cell r="B5226" t="str">
            <v>PROSHARES ULTRASHORT M400</v>
          </cell>
          <cell r="C5226" t="str">
            <v>BALANCE</v>
          </cell>
          <cell r="D5226">
            <v>0</v>
          </cell>
          <cell r="E5226">
            <v>43616</v>
          </cell>
          <cell r="F5226">
            <v>43808</v>
          </cell>
        </row>
        <row r="5227">
          <cell r="A5227" t="str">
            <v>3016238700S3000</v>
          </cell>
          <cell r="B5227" t="str">
            <v>PROSHARES ULTRASHT S&amp;P500</v>
          </cell>
          <cell r="C5227" t="str">
            <v>DERIVATIVES</v>
          </cell>
          <cell r="D5227">
            <v>-154904534.99000001</v>
          </cell>
          <cell r="E5227">
            <v>43616</v>
          </cell>
          <cell r="F5227">
            <v>43808</v>
          </cell>
        </row>
        <row r="5228">
          <cell r="A5228" t="str">
            <v>3016238700S4000</v>
          </cell>
          <cell r="B5228" t="str">
            <v>PROSHARES ULTRASHT S&amp;P500</v>
          </cell>
          <cell r="C5228" t="str">
            <v>CASH EQUIVALENTS</v>
          </cell>
          <cell r="D5228">
            <v>371484766.48000002</v>
          </cell>
          <cell r="E5228">
            <v>43616</v>
          </cell>
          <cell r="F5228">
            <v>43808</v>
          </cell>
        </row>
        <row r="5229">
          <cell r="A5229" t="str">
            <v>3016238700S5000</v>
          </cell>
          <cell r="B5229" t="str">
            <v>PROSHARES ULTRASHT S&amp;P500</v>
          </cell>
          <cell r="C5229" t="str">
            <v>SHORT TERM INVESTMENTS</v>
          </cell>
          <cell r="D5229">
            <v>868811722.78999996</v>
          </cell>
          <cell r="E5229">
            <v>43616</v>
          </cell>
          <cell r="F5229">
            <v>43808</v>
          </cell>
        </row>
        <row r="5230">
          <cell r="A5230" t="str">
            <v>30162387001000</v>
          </cell>
          <cell r="B5230" t="str">
            <v>PROSHARES ULTRASHT S&amp;P500</v>
          </cell>
          <cell r="C5230" t="str">
            <v>TOTAL INVESTMENTS</v>
          </cell>
          <cell r="D5230">
            <v>1085391954.28</v>
          </cell>
          <cell r="E5230">
            <v>43616</v>
          </cell>
          <cell r="F5230">
            <v>43808</v>
          </cell>
        </row>
        <row r="5231">
          <cell r="A5231" t="str">
            <v>30162387001050</v>
          </cell>
          <cell r="B5231" t="str">
            <v>PROSHARES ULTRASHT S&amp;P500</v>
          </cell>
          <cell r="C5231" t="str">
            <v>CASH</v>
          </cell>
          <cell r="D5231">
            <v>375600.52</v>
          </cell>
          <cell r="E5231">
            <v>43616</v>
          </cell>
          <cell r="F5231">
            <v>43808</v>
          </cell>
        </row>
        <row r="5232">
          <cell r="A5232" t="str">
            <v>30162387001100</v>
          </cell>
          <cell r="B5232" t="str">
            <v>PROSHARES ULTRASHT S&amp;P500</v>
          </cell>
          <cell r="C5232" t="str">
            <v>FOREIGN CURRENCY HOLDINGS</v>
          </cell>
          <cell r="D5232">
            <v>2834243.71</v>
          </cell>
          <cell r="E5232">
            <v>43616</v>
          </cell>
          <cell r="F5232">
            <v>43808</v>
          </cell>
        </row>
        <row r="5233">
          <cell r="A5233" t="str">
            <v>3016238700AI9070</v>
          </cell>
          <cell r="B5233" t="str">
            <v>PROSHARES ULTRASHT S&amp;P500</v>
          </cell>
          <cell r="C5233" t="str">
            <v>ACCRUED INTEREST INCOME - OTHER</v>
          </cell>
          <cell r="D5233">
            <v>15165.87</v>
          </cell>
          <cell r="E5233">
            <v>43616</v>
          </cell>
          <cell r="F5233">
            <v>43808</v>
          </cell>
        </row>
        <row r="5234">
          <cell r="A5234" t="str">
            <v>3016238700AI9997</v>
          </cell>
          <cell r="B5234" t="str">
            <v>PROSHARES ULTRASHT S&amp;P500</v>
          </cell>
          <cell r="C5234" t="str">
            <v>ACCRUED MISCELLANEOUS</v>
          </cell>
          <cell r="D5234">
            <v>-20165.87</v>
          </cell>
          <cell r="E5234">
            <v>43616</v>
          </cell>
          <cell r="F5234">
            <v>43808</v>
          </cell>
        </row>
        <row r="5235">
          <cell r="A5235" t="str">
            <v>30162387001200</v>
          </cell>
          <cell r="B5235" t="str">
            <v>PROSHARES ULTRASHT S&amp;P500</v>
          </cell>
          <cell r="C5235" t="str">
            <v>SUBTOTAL</v>
          </cell>
          <cell r="D5235">
            <v>-5000</v>
          </cell>
          <cell r="E5235">
            <v>43616</v>
          </cell>
          <cell r="F5235">
            <v>43808</v>
          </cell>
        </row>
        <row r="5236">
          <cell r="A5236" t="str">
            <v>30162387001300</v>
          </cell>
          <cell r="B5236" t="str">
            <v>PROSHARES ULTRASHT S&amp;P500</v>
          </cell>
          <cell r="C5236" t="str">
            <v>CAPITAL SHARES RECEIVABLE</v>
          </cell>
          <cell r="D5236">
            <v>11834166.93</v>
          </cell>
          <cell r="E5236">
            <v>43616</v>
          </cell>
          <cell r="F5236">
            <v>43808</v>
          </cell>
        </row>
        <row r="5237">
          <cell r="A5237" t="str">
            <v>3016238700P69130000</v>
          </cell>
          <cell r="B5237" t="str">
            <v>PROSHARES ULTRASHT S&amp;P500</v>
          </cell>
          <cell r="C5237" t="str">
            <v>PREPAID OTHER EXPENSE</v>
          </cell>
          <cell r="D5237">
            <v>3055.58</v>
          </cell>
          <cell r="E5237">
            <v>43616</v>
          </cell>
          <cell r="F5237">
            <v>43808</v>
          </cell>
        </row>
        <row r="5238">
          <cell r="A5238" t="str">
            <v>30162387001650</v>
          </cell>
          <cell r="B5238" t="str">
            <v>PROSHARES ULTRASHT S&amp;P500</v>
          </cell>
          <cell r="C5238" t="str">
            <v>APP/DEP FUTURES</v>
          </cell>
          <cell r="D5238">
            <v>-1342733.71</v>
          </cell>
          <cell r="E5238">
            <v>43616</v>
          </cell>
          <cell r="F5238">
            <v>43808</v>
          </cell>
        </row>
        <row r="5239">
          <cell r="A5239" t="str">
            <v>30162387001800</v>
          </cell>
          <cell r="B5239" t="str">
            <v>PROSHARES ULTRASHT S&amp;P500</v>
          </cell>
          <cell r="C5239" t="str">
            <v>SUBTOTAL</v>
          </cell>
          <cell r="D5239">
            <v>-1339678.1299999999</v>
          </cell>
          <cell r="E5239">
            <v>43616</v>
          </cell>
          <cell r="F5239">
            <v>43808</v>
          </cell>
        </row>
        <row r="5240">
          <cell r="A5240" t="str">
            <v>30162387001850</v>
          </cell>
          <cell r="B5240" t="str">
            <v>PROSHARES ULTRASHT S&amp;P500</v>
          </cell>
          <cell r="C5240" t="str">
            <v>TOTAL ASSETS</v>
          </cell>
          <cell r="D5240">
            <v>1099091287.3099999</v>
          </cell>
          <cell r="E5240">
            <v>43616</v>
          </cell>
          <cell r="F5240">
            <v>43808</v>
          </cell>
        </row>
        <row r="5241">
          <cell r="A5241" t="str">
            <v>30162387002100</v>
          </cell>
          <cell r="B5241" t="str">
            <v>PROSHARES ULTRASHT S&amp;P500</v>
          </cell>
          <cell r="C5241" t="str">
            <v>CAPITAL SHARES PAYABLE</v>
          </cell>
          <cell r="D5241">
            <v>18408704.109999999</v>
          </cell>
          <cell r="E5241">
            <v>43616</v>
          </cell>
          <cell r="F5241">
            <v>43808</v>
          </cell>
        </row>
        <row r="5242">
          <cell r="A5242" t="str">
            <v>3016238700AE50030000</v>
          </cell>
          <cell r="B5242" t="str">
            <v>PROSHARES ULTRASHT S&amp;P500</v>
          </cell>
          <cell r="C5242" t="str">
            <v>ACCRUED ADMINISTRATION FEE</v>
          </cell>
          <cell r="D5242">
            <v>75948.77</v>
          </cell>
          <cell r="E5242">
            <v>43616</v>
          </cell>
          <cell r="F5242">
            <v>43808</v>
          </cell>
        </row>
        <row r="5243">
          <cell r="A5243" t="str">
            <v>3016238700AE50040000</v>
          </cell>
          <cell r="B5243" t="str">
            <v>PROSHARES ULTRASHT S&amp;P500</v>
          </cell>
          <cell r="C5243" t="str">
            <v>ACCRUED ADMINISTRATION OUT OF POCKET</v>
          </cell>
          <cell r="D5243">
            <v>3107.4</v>
          </cell>
          <cell r="E5243">
            <v>43616</v>
          </cell>
          <cell r="F5243">
            <v>43808</v>
          </cell>
        </row>
        <row r="5244">
          <cell r="A5244" t="str">
            <v>3016238700AE50110000</v>
          </cell>
          <cell r="B5244" t="str">
            <v>PROSHARES ULTRASHT S&amp;P500</v>
          </cell>
          <cell r="C5244" t="str">
            <v>ACCRUED SUB-ADVISORY FEE</v>
          </cell>
          <cell r="D5244">
            <v>113330.6</v>
          </cell>
          <cell r="E5244">
            <v>43616</v>
          </cell>
          <cell r="F5244">
            <v>43808</v>
          </cell>
        </row>
        <row r="5245">
          <cell r="A5245" t="str">
            <v>3016238700AE50150000</v>
          </cell>
          <cell r="B5245" t="str">
            <v>PROSHARES ULTRASHT S&amp;P500</v>
          </cell>
          <cell r="C5245" t="str">
            <v>ACCRUED AUDIT FEE</v>
          </cell>
          <cell r="D5245">
            <v>11910.57</v>
          </cell>
          <cell r="E5245">
            <v>43616</v>
          </cell>
          <cell r="F5245">
            <v>43808</v>
          </cell>
        </row>
        <row r="5246">
          <cell r="A5246" t="str">
            <v>3016238700AE50300000</v>
          </cell>
          <cell r="B5246" t="str">
            <v>PROSHARES ULTRASHT S&amp;P500</v>
          </cell>
          <cell r="C5246" t="str">
            <v>ACCRUED PROFESSIONAL FEES</v>
          </cell>
          <cell r="D5246">
            <v>1655.98</v>
          </cell>
          <cell r="E5246">
            <v>43616</v>
          </cell>
          <cell r="F5246">
            <v>43808</v>
          </cell>
        </row>
        <row r="5247">
          <cell r="A5247" t="str">
            <v>3016238700AE50650000</v>
          </cell>
          <cell r="B5247" t="str">
            <v>PROSHARES ULTRASHT S&amp;P500</v>
          </cell>
          <cell r="C5247" t="str">
            <v>ACCRUED CUSTODY FEE</v>
          </cell>
          <cell r="D5247">
            <v>23024.09</v>
          </cell>
          <cell r="E5247">
            <v>43616</v>
          </cell>
          <cell r="F5247">
            <v>43808</v>
          </cell>
        </row>
        <row r="5248">
          <cell r="A5248" t="str">
            <v>3016238700AE50700000</v>
          </cell>
          <cell r="B5248" t="str">
            <v>PROSHARES ULTRASHT S&amp;P500</v>
          </cell>
          <cell r="C5248" t="str">
            <v>ACCRUED DIRECTORS/TRUSTEE FEE</v>
          </cell>
          <cell r="D5248">
            <v>7877.56</v>
          </cell>
          <cell r="E5248">
            <v>43616</v>
          </cell>
          <cell r="F5248">
            <v>43808</v>
          </cell>
        </row>
        <row r="5249">
          <cell r="A5249" t="str">
            <v>3016238700AE50810000</v>
          </cell>
          <cell r="B5249" t="str">
            <v>PROSHARES ULTRASHT S&amp;P500</v>
          </cell>
          <cell r="C5249" t="str">
            <v>ACCRUED MANAGEMENT FEES (VARIABLE)</v>
          </cell>
          <cell r="D5249">
            <v>849985.6</v>
          </cell>
          <cell r="E5249">
            <v>43616</v>
          </cell>
          <cell r="F5249">
            <v>43808</v>
          </cell>
        </row>
        <row r="5250">
          <cell r="A5250" t="str">
            <v>3016238700AE50850000</v>
          </cell>
          <cell r="B5250" t="str">
            <v>PROSHARES ULTRASHT S&amp;P500</v>
          </cell>
          <cell r="C5250" t="str">
            <v>ACCRUED INSURANCE FEE</v>
          </cell>
          <cell r="D5250">
            <v>-5718.49</v>
          </cell>
          <cell r="E5250">
            <v>43616</v>
          </cell>
          <cell r="F5250">
            <v>43808</v>
          </cell>
        </row>
        <row r="5251">
          <cell r="A5251" t="str">
            <v>3016238700AE50900000</v>
          </cell>
          <cell r="B5251" t="str">
            <v>PROSHARES ULTRASHT S&amp;P500</v>
          </cell>
          <cell r="C5251" t="str">
            <v>ACCRUED LEGAL FEE</v>
          </cell>
          <cell r="D5251">
            <v>-10.92</v>
          </cell>
          <cell r="E5251">
            <v>43616</v>
          </cell>
          <cell r="F5251">
            <v>43808</v>
          </cell>
        </row>
        <row r="5252">
          <cell r="A5252" t="str">
            <v>3016238700AE50950000</v>
          </cell>
          <cell r="B5252" t="str">
            <v>PROSHARES ULTRASHT S&amp;P500</v>
          </cell>
          <cell r="C5252" t="str">
            <v>ACCRUED MISCELLANEOUS FEE</v>
          </cell>
          <cell r="D5252">
            <v>-3296.29</v>
          </cell>
          <cell r="E5252">
            <v>43616</v>
          </cell>
          <cell r="F5252">
            <v>43808</v>
          </cell>
        </row>
        <row r="5253">
          <cell r="A5253" t="str">
            <v>3016238700AE51520000</v>
          </cell>
          <cell r="B5253" t="str">
            <v>PROSHARES ULTRASHT S&amp;P500</v>
          </cell>
          <cell r="C5253" t="str">
            <v>ACCRUED LISTING EXPENSE</v>
          </cell>
          <cell r="D5253">
            <v>-354.44</v>
          </cell>
          <cell r="E5253">
            <v>43616</v>
          </cell>
          <cell r="F5253">
            <v>43808</v>
          </cell>
        </row>
        <row r="5254">
          <cell r="A5254" t="str">
            <v>3016238700AE51600000</v>
          </cell>
          <cell r="B5254" t="str">
            <v>PROSHARES ULTRASHT S&amp;P500</v>
          </cell>
          <cell r="C5254" t="str">
            <v>ACCRUED SHAREHOLDER REPORTING FEE</v>
          </cell>
          <cell r="D5254">
            <v>39918.559999999998</v>
          </cell>
          <cell r="E5254">
            <v>43616</v>
          </cell>
          <cell r="F5254">
            <v>43808</v>
          </cell>
        </row>
        <row r="5255">
          <cell r="A5255" t="str">
            <v>3016238700AE52310000</v>
          </cell>
          <cell r="B5255" t="str">
            <v>PROSHARES ULTRASHT S&amp;P500</v>
          </cell>
          <cell r="C5255" t="str">
            <v>ACCRUED TREASURER SERVICES</v>
          </cell>
          <cell r="D5255">
            <v>1713.93</v>
          </cell>
          <cell r="E5255">
            <v>43616</v>
          </cell>
          <cell r="F5255">
            <v>43808</v>
          </cell>
        </row>
        <row r="5256">
          <cell r="A5256" t="str">
            <v>3016238700AE52320000</v>
          </cell>
          <cell r="B5256" t="str">
            <v>PROSHARES ULTRASHT S&amp;P500</v>
          </cell>
          <cell r="C5256" t="str">
            <v>ACCRUED LICENSING</v>
          </cell>
          <cell r="D5256">
            <v>-1476.56</v>
          </cell>
          <cell r="E5256">
            <v>43616</v>
          </cell>
          <cell r="F5256">
            <v>43808</v>
          </cell>
        </row>
        <row r="5257">
          <cell r="A5257" t="str">
            <v>3016238700AE53060000</v>
          </cell>
          <cell r="B5257" t="str">
            <v>PROSHARES ULTRASHT S&amp;P500</v>
          </cell>
          <cell r="C5257" t="str">
            <v>ACCRUED CCO EXPENSE</v>
          </cell>
          <cell r="D5257">
            <v>8244.5300000000007</v>
          </cell>
          <cell r="E5257">
            <v>43616</v>
          </cell>
          <cell r="F5257">
            <v>43808</v>
          </cell>
        </row>
        <row r="5258">
          <cell r="A5258" t="str">
            <v>3016238700AE60100000</v>
          </cell>
          <cell r="B5258" t="str">
            <v>PROSHARES ULTRASHT S&amp;P500</v>
          </cell>
          <cell r="C5258" t="str">
            <v>ACCRUED REGULATORY</v>
          </cell>
          <cell r="D5258">
            <v>4068.35</v>
          </cell>
          <cell r="E5258">
            <v>43616</v>
          </cell>
          <cell r="F5258">
            <v>43808</v>
          </cell>
        </row>
        <row r="5259">
          <cell r="A5259" t="str">
            <v>3016238700AE76010000</v>
          </cell>
          <cell r="B5259" t="str">
            <v>PROSHARES ULTRASHT S&amp;P500</v>
          </cell>
          <cell r="C5259" t="str">
            <v>ACCRUED TAX EXPENSE</v>
          </cell>
          <cell r="D5259">
            <v>2371.9699999999998</v>
          </cell>
          <cell r="E5259">
            <v>43616</v>
          </cell>
          <cell r="F5259">
            <v>43808</v>
          </cell>
        </row>
        <row r="5260">
          <cell r="A5260" t="str">
            <v>3016238700AE84230000</v>
          </cell>
          <cell r="B5260" t="str">
            <v>PROSHARES ULTRASHT S&amp;P500</v>
          </cell>
          <cell r="C5260" t="str">
            <v>ACCRUED LEGAL FEES OOP</v>
          </cell>
          <cell r="D5260">
            <v>-40.92</v>
          </cell>
          <cell r="E5260">
            <v>43616</v>
          </cell>
          <cell r="F5260">
            <v>43808</v>
          </cell>
        </row>
        <row r="5261">
          <cell r="A5261" t="str">
            <v>3016238700AE84240000</v>
          </cell>
          <cell r="B5261" t="str">
            <v>PROSHARES ULTRASHT S&amp;P500</v>
          </cell>
          <cell r="C5261" t="str">
            <v>ACCRUED PROFESSIONAL FEES OOP</v>
          </cell>
          <cell r="D5261">
            <v>-42.47</v>
          </cell>
          <cell r="E5261">
            <v>43616</v>
          </cell>
          <cell r="F5261">
            <v>43808</v>
          </cell>
        </row>
        <row r="5262">
          <cell r="A5262" t="str">
            <v>30162387002150</v>
          </cell>
          <cell r="B5262" t="str">
            <v>PROSHARES ULTRASHT S&amp;P500</v>
          </cell>
          <cell r="C5262" t="str">
            <v>SUBTOTAL</v>
          </cell>
          <cell r="D5262">
            <v>1132217.82</v>
          </cell>
          <cell r="E5262">
            <v>43616</v>
          </cell>
          <cell r="F5262">
            <v>43808</v>
          </cell>
        </row>
        <row r="5263">
          <cell r="A5263" t="str">
            <v>30162387002550</v>
          </cell>
          <cell r="B5263" t="str">
            <v>PROSHARES ULTRASHT S&amp;P500</v>
          </cell>
          <cell r="C5263" t="str">
            <v>TOTAL LIABILITIES</v>
          </cell>
          <cell r="D5263">
            <v>19540921.93</v>
          </cell>
          <cell r="E5263">
            <v>43616</v>
          </cell>
          <cell r="F5263">
            <v>43808</v>
          </cell>
        </row>
        <row r="5264">
          <cell r="A5264" t="str">
            <v>30162387002600</v>
          </cell>
          <cell r="B5264" t="str">
            <v>PROSHARES ULTRASHT S&amp;P500</v>
          </cell>
          <cell r="C5264" t="str">
            <v>TOTAL NET ASSETS AT MARKET</v>
          </cell>
          <cell r="D5264">
            <v>1079550365.3800001</v>
          </cell>
          <cell r="E5264">
            <v>43616</v>
          </cell>
          <cell r="F5264">
            <v>43808</v>
          </cell>
        </row>
        <row r="5265">
          <cell r="A5265" t="str">
            <v>30162387002650</v>
          </cell>
          <cell r="B5265" t="str">
            <v>PROSHARES ULTRASHT S&amp;P500</v>
          </cell>
          <cell r="C5265" t="str">
            <v>FUND SHARES OUTSTANDING</v>
          </cell>
          <cell r="D5265">
            <v>40796067</v>
          </cell>
          <cell r="E5265">
            <v>43616</v>
          </cell>
          <cell r="F5265">
            <v>43808</v>
          </cell>
        </row>
        <row r="5266">
          <cell r="A5266" t="str">
            <v>30162387002700</v>
          </cell>
          <cell r="B5266" t="str">
            <v>PROSHARES ULTRASHT S&amp;P500</v>
          </cell>
          <cell r="C5266" t="str">
            <v>NET ASSET VALUE</v>
          </cell>
          <cell r="D5266">
            <v>26.462119999999999</v>
          </cell>
          <cell r="E5266">
            <v>43616</v>
          </cell>
          <cell r="F5266">
            <v>43808</v>
          </cell>
        </row>
        <row r="5267">
          <cell r="A5267" t="str">
            <v>30162387002750</v>
          </cell>
          <cell r="B5267" t="str">
            <v>PROSHARES ULTRASHT S&amp;P500</v>
          </cell>
          <cell r="C5267" t="str">
            <v>NET ASSET VALUE (ROUNDED)</v>
          </cell>
          <cell r="D5267">
            <v>26.46</v>
          </cell>
          <cell r="E5267">
            <v>43616</v>
          </cell>
          <cell r="F5267">
            <v>43808</v>
          </cell>
        </row>
        <row r="5268">
          <cell r="A5268" t="str">
            <v>30162387002800</v>
          </cell>
          <cell r="B5268" t="str">
            <v>PROSHARES ULTRASHT S&amp;P500</v>
          </cell>
          <cell r="C5268" t="str">
            <v>SUBSCRIPTIONS</v>
          </cell>
          <cell r="D5268">
            <v>33761825867.52</v>
          </cell>
          <cell r="E5268">
            <v>43616</v>
          </cell>
          <cell r="F5268">
            <v>43808</v>
          </cell>
        </row>
        <row r="5269">
          <cell r="A5269" t="str">
            <v>30162387002950</v>
          </cell>
          <cell r="B5269" t="str">
            <v>PROSHARES ULTRASHT S&amp;P500</v>
          </cell>
          <cell r="C5269" t="str">
            <v>REDEMPTIONS</v>
          </cell>
          <cell r="D5269">
            <v>-27770121974.330002</v>
          </cell>
          <cell r="E5269">
            <v>43616</v>
          </cell>
          <cell r="F5269">
            <v>43808</v>
          </cell>
        </row>
        <row r="5270">
          <cell r="A5270" t="str">
            <v>30162387003100</v>
          </cell>
          <cell r="B5270" t="str">
            <v>PROSHARES ULTRASHT S&amp;P500</v>
          </cell>
          <cell r="C5270" t="str">
            <v>SUBTOTAL</v>
          </cell>
          <cell r="D5270">
            <v>5991703893.1899996</v>
          </cell>
          <cell r="E5270">
            <v>43616</v>
          </cell>
          <cell r="F5270">
            <v>43808</v>
          </cell>
        </row>
        <row r="5271">
          <cell r="A5271" t="str">
            <v>30162387003150</v>
          </cell>
          <cell r="B5271" t="str">
            <v>PROSHARES ULTRASHT S&amp;P500</v>
          </cell>
          <cell r="C5271" t="str">
            <v>UNDISTRIBUTED GAIN/LOSS PRIOR</v>
          </cell>
          <cell r="D5271">
            <v>-6201214247.0699997</v>
          </cell>
          <cell r="E5271">
            <v>43616</v>
          </cell>
          <cell r="F5271">
            <v>43808</v>
          </cell>
        </row>
        <row r="5272">
          <cell r="A5272" t="str">
            <v>30162387003200</v>
          </cell>
          <cell r="B5272" t="str">
            <v>PROSHARES ULTRASHT S&amp;P500</v>
          </cell>
          <cell r="C5272" t="str">
            <v>ADJ TO BEG BAL (GAIN/LOSS)</v>
          </cell>
          <cell r="D5272">
            <v>1614347476</v>
          </cell>
          <cell r="E5272">
            <v>43616</v>
          </cell>
          <cell r="F5272">
            <v>43808</v>
          </cell>
        </row>
        <row r="5273">
          <cell r="A5273" t="str">
            <v>30162387003250</v>
          </cell>
          <cell r="B5273" t="str">
            <v>PROSHARES ULTRASHT S&amp;P500</v>
          </cell>
          <cell r="C5273" t="str">
            <v>ADJUSTED UND GAIN/LOSS PRIOR</v>
          </cell>
          <cell r="D5273">
            <v>-4586866771.0699997</v>
          </cell>
          <cell r="E5273">
            <v>43616</v>
          </cell>
          <cell r="F5273">
            <v>43808</v>
          </cell>
        </row>
        <row r="5274">
          <cell r="A5274" t="str">
            <v>30162387003350</v>
          </cell>
          <cell r="B5274" t="str">
            <v>PROSHARES ULTRASHT S&amp;P500</v>
          </cell>
          <cell r="C5274" t="str">
            <v>UNDISTRIBUTED INCOME PRIOR</v>
          </cell>
          <cell r="D5274">
            <v>3760548.86</v>
          </cell>
          <cell r="E5274">
            <v>43616</v>
          </cell>
          <cell r="F5274">
            <v>43808</v>
          </cell>
        </row>
        <row r="5275">
          <cell r="A5275" t="str">
            <v>30162387003400</v>
          </cell>
          <cell r="B5275" t="str">
            <v>PROSHARES ULTRASHT S&amp;P500</v>
          </cell>
          <cell r="C5275" t="str">
            <v>ADJ TO BEG BAL (INCOME)</v>
          </cell>
          <cell r="D5275">
            <v>6624.99</v>
          </cell>
          <cell r="E5275">
            <v>43616</v>
          </cell>
          <cell r="F5275">
            <v>43808</v>
          </cell>
        </row>
        <row r="5276">
          <cell r="A5276" t="str">
            <v>30162387003450</v>
          </cell>
          <cell r="B5276" t="str">
            <v>PROSHARES ULTRASHT S&amp;P500</v>
          </cell>
          <cell r="C5276" t="str">
            <v>ADJUSTED UND INCOME PRIOR</v>
          </cell>
          <cell r="D5276">
            <v>3767173.85</v>
          </cell>
          <cell r="E5276">
            <v>43616</v>
          </cell>
          <cell r="F5276">
            <v>43808</v>
          </cell>
        </row>
        <row r="5277">
          <cell r="A5277" t="str">
            <v>30162387003500</v>
          </cell>
          <cell r="B5277" t="str">
            <v>PROSHARES ULTRASHT S&amp;P500</v>
          </cell>
          <cell r="C5277" t="str">
            <v>DISTRIBUTED INCOME</v>
          </cell>
          <cell r="D5277">
            <v>-9029341.6899999995</v>
          </cell>
          <cell r="E5277">
            <v>43616</v>
          </cell>
          <cell r="F5277">
            <v>43808</v>
          </cell>
        </row>
        <row r="5278">
          <cell r="A5278" t="str">
            <v>30162387003600</v>
          </cell>
          <cell r="B5278" t="str">
            <v>PROSHARES ULTRASHT S&amp;P500</v>
          </cell>
          <cell r="C5278" t="str">
            <v>TOTAL CAPITAL</v>
          </cell>
          <cell r="D5278">
            <v>1399574954.28</v>
          </cell>
          <cell r="E5278">
            <v>43616</v>
          </cell>
          <cell r="F5278">
            <v>43808</v>
          </cell>
        </row>
        <row r="5279">
          <cell r="A5279" t="str">
            <v>3016238700I9070</v>
          </cell>
          <cell r="B5279" t="str">
            <v>PROSHARES ULTRASHT S&amp;P500</v>
          </cell>
          <cell r="C5279" t="str">
            <v>INTEREST INCOME - OTHER</v>
          </cell>
          <cell r="D5279">
            <v>2910577.16</v>
          </cell>
          <cell r="E5279">
            <v>43616</v>
          </cell>
          <cell r="F5279">
            <v>43808</v>
          </cell>
        </row>
        <row r="5280">
          <cell r="A5280" t="str">
            <v>3016238700I9071</v>
          </cell>
          <cell r="B5280" t="str">
            <v>PROSHARES ULTRASHT S&amp;P500</v>
          </cell>
          <cell r="C5280" t="str">
            <v>INTEREST INCOME ON CURRENCY</v>
          </cell>
          <cell r="D5280">
            <v>41990.94</v>
          </cell>
          <cell r="E5280">
            <v>43616</v>
          </cell>
          <cell r="F5280">
            <v>43808</v>
          </cell>
        </row>
        <row r="5281">
          <cell r="A5281" t="str">
            <v>30162387003650</v>
          </cell>
          <cell r="B5281" t="str">
            <v>PROSHARES ULTRASHT S&amp;P500</v>
          </cell>
          <cell r="C5281" t="str">
            <v>SUBTOTAL</v>
          </cell>
          <cell r="D5281">
            <v>2952568.1</v>
          </cell>
          <cell r="E5281">
            <v>43616</v>
          </cell>
          <cell r="F5281">
            <v>43808</v>
          </cell>
        </row>
        <row r="5282">
          <cell r="A5282" t="str">
            <v>30162387003750</v>
          </cell>
          <cell r="B5282" t="str">
            <v>PROSHARES ULTRASHT S&amp;P500</v>
          </cell>
          <cell r="C5282" t="str">
            <v>ACCRETION OF MARKET DISCOUNT</v>
          </cell>
          <cell r="D5282">
            <v>10238053.779999999</v>
          </cell>
          <cell r="E5282">
            <v>43616</v>
          </cell>
          <cell r="F5282">
            <v>43808</v>
          </cell>
        </row>
        <row r="5283">
          <cell r="A5283" t="str">
            <v>30162387003900</v>
          </cell>
          <cell r="B5283" t="str">
            <v>PROSHARES ULTRASHT S&amp;P500</v>
          </cell>
          <cell r="C5283" t="str">
            <v>SUBTOTAL</v>
          </cell>
          <cell r="D5283">
            <v>10238053.779999999</v>
          </cell>
          <cell r="E5283">
            <v>43616</v>
          </cell>
          <cell r="F5283">
            <v>43808</v>
          </cell>
        </row>
        <row r="5284">
          <cell r="A5284" t="str">
            <v>30162387004000</v>
          </cell>
          <cell r="B5284" t="str">
            <v>PROSHARES ULTRASHT S&amp;P500</v>
          </cell>
          <cell r="C5284" t="str">
            <v>TOTAL INCOME</v>
          </cell>
          <cell r="D5284">
            <v>13190621.880000001</v>
          </cell>
          <cell r="E5284">
            <v>43616</v>
          </cell>
          <cell r="F5284">
            <v>43808</v>
          </cell>
        </row>
        <row r="5285">
          <cell r="A5285" t="str">
            <v>3016238700E50030000</v>
          </cell>
          <cell r="B5285" t="str">
            <v>PROSHARES ULTRASHT S&amp;P500</v>
          </cell>
          <cell r="C5285" t="str">
            <v>ADMINISTRATION FEE</v>
          </cell>
          <cell r="D5285">
            <v>-90712.53</v>
          </cell>
          <cell r="E5285">
            <v>43616</v>
          </cell>
          <cell r="F5285">
            <v>43808</v>
          </cell>
        </row>
        <row r="5286">
          <cell r="A5286" t="str">
            <v>3016238700E50040000</v>
          </cell>
          <cell r="B5286" t="str">
            <v>PROSHARES ULTRASHT S&amp;P500</v>
          </cell>
          <cell r="C5286" t="str">
            <v>ADMINISTRATION OUT OF POCKET</v>
          </cell>
          <cell r="D5286">
            <v>-3680.27</v>
          </cell>
          <cell r="E5286">
            <v>43616</v>
          </cell>
          <cell r="F5286">
            <v>43808</v>
          </cell>
        </row>
        <row r="5287">
          <cell r="A5287" t="str">
            <v>3016238700E50110000</v>
          </cell>
          <cell r="B5287" t="str">
            <v>PROSHARES ULTRASHT S&amp;P500</v>
          </cell>
          <cell r="C5287" t="str">
            <v>SUB-ADVISORY FEE</v>
          </cell>
          <cell r="D5287">
            <v>-542404.15</v>
          </cell>
          <cell r="E5287">
            <v>43616</v>
          </cell>
          <cell r="F5287">
            <v>43808</v>
          </cell>
        </row>
        <row r="5288">
          <cell r="A5288" t="str">
            <v>3016238700E50150000</v>
          </cell>
          <cell r="B5288" t="str">
            <v>PROSHARES ULTRASHT S&amp;P500</v>
          </cell>
          <cell r="C5288" t="str">
            <v>AUDIT FEE</v>
          </cell>
          <cell r="D5288">
            <v>-13071.99</v>
          </cell>
          <cell r="E5288">
            <v>43616</v>
          </cell>
          <cell r="F5288">
            <v>43808</v>
          </cell>
        </row>
        <row r="5289">
          <cell r="A5289" t="str">
            <v>3016238700E50300000</v>
          </cell>
          <cell r="B5289" t="str">
            <v>PROSHARES ULTRASHT S&amp;P500</v>
          </cell>
          <cell r="C5289" t="str">
            <v>PROFESSIONAL FEES</v>
          </cell>
          <cell r="D5289">
            <v>-2972.21</v>
          </cell>
          <cell r="E5289">
            <v>43616</v>
          </cell>
          <cell r="F5289">
            <v>43808</v>
          </cell>
        </row>
        <row r="5290">
          <cell r="A5290" t="str">
            <v>3016238700E50650000</v>
          </cell>
          <cell r="B5290" t="str">
            <v>PROSHARES ULTRASHT S&amp;P500</v>
          </cell>
          <cell r="C5290" t="str">
            <v>CUSTODY FEE</v>
          </cell>
          <cell r="D5290">
            <v>-27972.7</v>
          </cell>
          <cell r="E5290">
            <v>43616</v>
          </cell>
          <cell r="F5290">
            <v>43808</v>
          </cell>
        </row>
        <row r="5291">
          <cell r="A5291" t="str">
            <v>3016238700E50700000</v>
          </cell>
          <cell r="B5291" t="str">
            <v>PROSHARES ULTRASHT S&amp;P500</v>
          </cell>
          <cell r="C5291" t="str">
            <v>DIRECTORS/TRUSTEE FEE</v>
          </cell>
          <cell r="D5291">
            <v>-11711.82</v>
          </cell>
          <cell r="E5291">
            <v>43616</v>
          </cell>
          <cell r="F5291">
            <v>43808</v>
          </cell>
        </row>
        <row r="5292">
          <cell r="A5292" t="str">
            <v>3016238700E50810000</v>
          </cell>
          <cell r="B5292" t="str">
            <v>PROSHARES ULTRASHT S&amp;P500</v>
          </cell>
          <cell r="C5292" t="str">
            <v>MANAGEMENT FEES (VARIABLE)</v>
          </cell>
          <cell r="D5292">
            <v>-4068060.72</v>
          </cell>
          <cell r="E5292">
            <v>43616</v>
          </cell>
          <cell r="F5292">
            <v>43808</v>
          </cell>
        </row>
        <row r="5293">
          <cell r="A5293" t="str">
            <v>3016238700E50850000</v>
          </cell>
          <cell r="B5293" t="str">
            <v>PROSHARES ULTRASHT S&amp;P500</v>
          </cell>
          <cell r="C5293" t="str">
            <v>INSURANCE FEE</v>
          </cell>
          <cell r="D5293">
            <v>-7416.96</v>
          </cell>
          <cell r="E5293">
            <v>43616</v>
          </cell>
          <cell r="F5293">
            <v>43808</v>
          </cell>
        </row>
        <row r="5294">
          <cell r="A5294" t="str">
            <v>3016238700E50900000</v>
          </cell>
          <cell r="B5294" t="str">
            <v>PROSHARES ULTRASHT S&amp;P500</v>
          </cell>
          <cell r="C5294" t="str">
            <v>LEGAL FEE</v>
          </cell>
          <cell r="D5294">
            <v>-7900.24</v>
          </cell>
          <cell r="E5294">
            <v>43616</v>
          </cell>
          <cell r="F5294">
            <v>43808</v>
          </cell>
        </row>
        <row r="5295">
          <cell r="A5295" t="str">
            <v>3016238700E50950000</v>
          </cell>
          <cell r="B5295" t="str">
            <v>PROSHARES ULTRASHT S&amp;P500</v>
          </cell>
          <cell r="C5295" t="str">
            <v>MISCELLANEOUS FEE</v>
          </cell>
          <cell r="D5295">
            <v>-2310.31</v>
          </cell>
          <cell r="E5295">
            <v>43616</v>
          </cell>
          <cell r="F5295">
            <v>43808</v>
          </cell>
        </row>
        <row r="5296">
          <cell r="A5296" t="str">
            <v>3016238700E51520000</v>
          </cell>
          <cell r="B5296" t="str">
            <v>PROSHARES ULTRASHT S&amp;P500</v>
          </cell>
          <cell r="C5296" t="str">
            <v>LISTING EXPENSE</v>
          </cell>
          <cell r="D5296">
            <v>-4659.84</v>
          </cell>
          <cell r="E5296">
            <v>43616</v>
          </cell>
          <cell r="F5296">
            <v>43808</v>
          </cell>
        </row>
        <row r="5297">
          <cell r="A5297" t="str">
            <v>3016238700E51600000</v>
          </cell>
          <cell r="B5297" t="str">
            <v>PROSHARES ULTRASHT S&amp;P500</v>
          </cell>
          <cell r="C5297" t="str">
            <v>SHAREHOLDER REPORTING FEE</v>
          </cell>
          <cell r="D5297">
            <v>-45866.87</v>
          </cell>
          <cell r="E5297">
            <v>43616</v>
          </cell>
          <cell r="F5297">
            <v>43808</v>
          </cell>
        </row>
        <row r="5298">
          <cell r="A5298" t="str">
            <v>3016238700E52310000</v>
          </cell>
          <cell r="B5298" t="str">
            <v>PROSHARES ULTRASHT S&amp;P500</v>
          </cell>
          <cell r="C5298" t="str">
            <v>TREASURER SERVICES</v>
          </cell>
          <cell r="D5298">
            <v>-3531.26</v>
          </cell>
          <cell r="E5298">
            <v>43616</v>
          </cell>
          <cell r="F5298">
            <v>43808</v>
          </cell>
        </row>
        <row r="5299">
          <cell r="A5299" t="str">
            <v>3016238700E52320000</v>
          </cell>
          <cell r="B5299" t="str">
            <v>PROSHARES ULTRASHT S&amp;P500</v>
          </cell>
          <cell r="C5299" t="str">
            <v>LICENSING</v>
          </cell>
          <cell r="D5299">
            <v>-1311.36</v>
          </cell>
          <cell r="E5299">
            <v>43616</v>
          </cell>
          <cell r="F5299">
            <v>43808</v>
          </cell>
        </row>
        <row r="5300">
          <cell r="A5300" t="str">
            <v>3016238700E53060000</v>
          </cell>
          <cell r="B5300" t="str">
            <v>PROSHARES ULTRASHT S&amp;P500</v>
          </cell>
          <cell r="C5300" t="str">
            <v>CCO EXPENSE</v>
          </cell>
          <cell r="D5300">
            <v>-5024.24</v>
          </cell>
          <cell r="E5300">
            <v>43616</v>
          </cell>
          <cell r="F5300">
            <v>43808</v>
          </cell>
        </row>
        <row r="5301">
          <cell r="A5301" t="str">
            <v>3016238700E60100000</v>
          </cell>
          <cell r="B5301" t="str">
            <v>PROSHARES ULTRASHT S&amp;P500</v>
          </cell>
          <cell r="C5301" t="str">
            <v>REGULATORY</v>
          </cell>
          <cell r="D5301">
            <v>-10694.05</v>
          </cell>
          <cell r="E5301">
            <v>43616</v>
          </cell>
          <cell r="F5301">
            <v>43808</v>
          </cell>
        </row>
        <row r="5302">
          <cell r="A5302" t="str">
            <v>3016238700E69130000</v>
          </cell>
          <cell r="B5302" t="str">
            <v>PROSHARES ULTRASHT S&amp;P500</v>
          </cell>
          <cell r="C5302" t="str">
            <v>OTHER EXPENSE</v>
          </cell>
          <cell r="D5302">
            <v>-3408.29</v>
          </cell>
          <cell r="E5302">
            <v>43616</v>
          </cell>
          <cell r="F5302">
            <v>43808</v>
          </cell>
        </row>
        <row r="5303">
          <cell r="A5303" t="str">
            <v>3016238700E76010000</v>
          </cell>
          <cell r="B5303" t="str">
            <v>PROSHARES ULTRASHT S&amp;P500</v>
          </cell>
          <cell r="C5303" t="str">
            <v>TAX EXPENSE</v>
          </cell>
          <cell r="D5303">
            <v>-2820.08</v>
          </cell>
          <cell r="E5303">
            <v>43616</v>
          </cell>
          <cell r="F5303">
            <v>43808</v>
          </cell>
        </row>
        <row r="5304">
          <cell r="A5304" t="str">
            <v>3016238700E84230000</v>
          </cell>
          <cell r="B5304" t="str">
            <v>PROSHARES ULTRASHT S&amp;P500</v>
          </cell>
          <cell r="C5304" t="str">
            <v>LEGAL FEES OOP</v>
          </cell>
          <cell r="D5304">
            <v>-26.92</v>
          </cell>
          <cell r="E5304">
            <v>43616</v>
          </cell>
          <cell r="F5304">
            <v>43808</v>
          </cell>
        </row>
        <row r="5305">
          <cell r="A5305" t="str">
            <v>3016238700E84240000</v>
          </cell>
          <cell r="B5305" t="str">
            <v>PROSHARES ULTRASHT S&amp;P500</v>
          </cell>
          <cell r="C5305" t="str">
            <v>PROFESSIONAL FEES OOP</v>
          </cell>
          <cell r="D5305">
            <v>-21.43</v>
          </cell>
          <cell r="E5305">
            <v>43616</v>
          </cell>
          <cell r="F5305">
            <v>43808</v>
          </cell>
        </row>
        <row r="5306">
          <cell r="A5306" t="str">
            <v>30162387004060</v>
          </cell>
          <cell r="B5306" t="str">
            <v>PROSHARES ULTRASHT S&amp;P500</v>
          </cell>
          <cell r="C5306" t="str">
            <v>TOTAL EXPENSES</v>
          </cell>
          <cell r="D5306">
            <v>-4855578.24</v>
          </cell>
          <cell r="E5306">
            <v>43616</v>
          </cell>
          <cell r="F5306">
            <v>43808</v>
          </cell>
        </row>
        <row r="5307">
          <cell r="A5307" t="str">
            <v>30162387004100</v>
          </cell>
          <cell r="B5307" t="str">
            <v>PROSHARES ULTRASHT S&amp;P500</v>
          </cell>
          <cell r="C5307" t="str">
            <v>TOTAL NET INCOME</v>
          </cell>
          <cell r="D5307">
            <v>8335043.6399999997</v>
          </cell>
          <cell r="E5307">
            <v>43616</v>
          </cell>
          <cell r="F5307">
            <v>43808</v>
          </cell>
        </row>
        <row r="5308">
          <cell r="A5308" t="str">
            <v>30162387004150</v>
          </cell>
          <cell r="B5308" t="str">
            <v>PROSHARES ULTRASHT S&amp;P500</v>
          </cell>
          <cell r="C5308" t="str">
            <v>INVESTMENT SHORT SHORT GAIN</v>
          </cell>
          <cell r="D5308">
            <v>15164447.52</v>
          </cell>
          <cell r="E5308">
            <v>43616</v>
          </cell>
          <cell r="F5308">
            <v>43808</v>
          </cell>
        </row>
        <row r="5309">
          <cell r="A5309" t="str">
            <v>30162387004250</v>
          </cell>
          <cell r="B5309" t="str">
            <v>PROSHARES ULTRASHT S&amp;P500</v>
          </cell>
          <cell r="C5309" t="str">
            <v>INVESTMENT SHORT TERM LOSS</v>
          </cell>
          <cell r="D5309">
            <v>-182206662.11000001</v>
          </cell>
          <cell r="E5309">
            <v>43616</v>
          </cell>
          <cell r="F5309">
            <v>43808</v>
          </cell>
        </row>
        <row r="5310">
          <cell r="A5310" t="str">
            <v>30162387004450</v>
          </cell>
          <cell r="B5310" t="str">
            <v>PROSHARES ULTRASHT S&amp;P500</v>
          </cell>
          <cell r="C5310" t="str">
            <v>SUBTOTAL</v>
          </cell>
          <cell r="D5310">
            <v>-167042214.59</v>
          </cell>
          <cell r="E5310">
            <v>43616</v>
          </cell>
          <cell r="F5310">
            <v>43808</v>
          </cell>
        </row>
        <row r="5311">
          <cell r="A5311" t="str">
            <v>30162387004800</v>
          </cell>
          <cell r="B5311" t="str">
            <v>PROSHARES ULTRASHT S&amp;P500</v>
          </cell>
          <cell r="C5311" t="str">
            <v>FUTURES SHORT SHORT GAIN</v>
          </cell>
          <cell r="D5311">
            <v>1198513.8899999999</v>
          </cell>
          <cell r="E5311">
            <v>43616</v>
          </cell>
          <cell r="F5311">
            <v>43808</v>
          </cell>
        </row>
        <row r="5312">
          <cell r="A5312" t="str">
            <v>30162387004900</v>
          </cell>
          <cell r="B5312" t="str">
            <v>PROSHARES ULTRASHT S&amp;P500</v>
          </cell>
          <cell r="C5312" t="str">
            <v>FUTURES SHORT TERM LOSS</v>
          </cell>
          <cell r="D5312">
            <v>-6594471.6900000004</v>
          </cell>
          <cell r="E5312">
            <v>43616</v>
          </cell>
          <cell r="F5312">
            <v>43808</v>
          </cell>
        </row>
        <row r="5313">
          <cell r="A5313" t="str">
            <v>30162387005050</v>
          </cell>
          <cell r="B5313" t="str">
            <v>PROSHARES ULTRASHT S&amp;P500</v>
          </cell>
          <cell r="C5313" t="str">
            <v>SUBTOTAL</v>
          </cell>
          <cell r="D5313">
            <v>-5395957.7999999998</v>
          </cell>
          <cell r="E5313">
            <v>43616</v>
          </cell>
          <cell r="F5313">
            <v>43808</v>
          </cell>
        </row>
        <row r="5314">
          <cell r="A5314" t="str">
            <v>30162387005400</v>
          </cell>
          <cell r="B5314" t="str">
            <v>PROSHARES ULTRASHT S&amp;P500</v>
          </cell>
          <cell r="C5314" t="str">
            <v>TOTAL GAIN/LOSS</v>
          </cell>
          <cell r="D5314">
            <v>-172438172.38999999</v>
          </cell>
          <cell r="E5314">
            <v>43616</v>
          </cell>
          <cell r="F5314">
            <v>43808</v>
          </cell>
        </row>
        <row r="5315">
          <cell r="A5315" t="str">
            <v>30162387005450</v>
          </cell>
          <cell r="B5315" t="str">
            <v>PROSHARES ULTRASHT S&amp;P500</v>
          </cell>
          <cell r="C5315" t="str">
            <v>INVESTMENTS</v>
          </cell>
          <cell r="D5315">
            <v>-154578726.44</v>
          </cell>
          <cell r="E5315">
            <v>43616</v>
          </cell>
          <cell r="F5315">
            <v>43808</v>
          </cell>
        </row>
        <row r="5316">
          <cell r="A5316" t="str">
            <v>30162387005550</v>
          </cell>
          <cell r="B5316" t="str">
            <v>PROSHARES ULTRASHT S&amp;P500</v>
          </cell>
          <cell r="C5316" t="str">
            <v>FUTURES</v>
          </cell>
          <cell r="D5316">
            <v>-1342733.71</v>
          </cell>
          <cell r="E5316">
            <v>43616</v>
          </cell>
          <cell r="F5316">
            <v>43808</v>
          </cell>
        </row>
        <row r="5317">
          <cell r="A5317" t="str">
            <v>30162387005650</v>
          </cell>
          <cell r="B5317" t="str">
            <v>PROSHARES ULTRASHT S&amp;P500</v>
          </cell>
          <cell r="C5317" t="str">
            <v>TOTAL UNREALIZED GAIN/LOSS - INVESTMENTS</v>
          </cell>
          <cell r="D5317">
            <v>-155921460.15000001</v>
          </cell>
          <cell r="E5317">
            <v>43616</v>
          </cell>
          <cell r="F5317">
            <v>43808</v>
          </cell>
        </row>
        <row r="5318">
          <cell r="A5318" t="str">
            <v>30162387006000</v>
          </cell>
          <cell r="B5318" t="str">
            <v>PROSHARES ULTRASHT S&amp;P500</v>
          </cell>
          <cell r="C5318" t="str">
            <v>TOTAL EQUITY</v>
          </cell>
          <cell r="D5318">
            <v>1079550365.3800001</v>
          </cell>
          <cell r="E5318">
            <v>43616</v>
          </cell>
          <cell r="F5318">
            <v>43808</v>
          </cell>
        </row>
        <row r="5319">
          <cell r="A5319" t="str">
            <v>30162387006050</v>
          </cell>
          <cell r="B5319" t="str">
            <v>PROSHARES ULTRASHT S&amp;P500</v>
          </cell>
          <cell r="C5319" t="str">
            <v>BALANCE</v>
          </cell>
          <cell r="D5319">
            <v>0</v>
          </cell>
          <cell r="E5319">
            <v>43616</v>
          </cell>
          <cell r="F5319">
            <v>43808</v>
          </cell>
        </row>
        <row r="5320">
          <cell r="A5320" t="str">
            <v>3016349000S1000</v>
          </cell>
          <cell r="B5320" t="str">
            <v>PROSHARES ULTRA RUSS2000</v>
          </cell>
          <cell r="C5320" t="str">
            <v>EQUITIES</v>
          </cell>
          <cell r="D5320">
            <v>163370986.34</v>
          </cell>
          <cell r="E5320">
            <v>43616</v>
          </cell>
          <cell r="F5320">
            <v>43808</v>
          </cell>
        </row>
        <row r="5321">
          <cell r="A5321" t="str">
            <v>3016349000S3000</v>
          </cell>
          <cell r="B5321" t="str">
            <v>PROSHARES ULTRA RUSS2000</v>
          </cell>
          <cell r="C5321" t="str">
            <v>DERIVATIVES</v>
          </cell>
          <cell r="D5321">
            <v>6443793.0800000001</v>
          </cell>
          <cell r="E5321">
            <v>43616</v>
          </cell>
          <cell r="F5321">
            <v>43808</v>
          </cell>
        </row>
        <row r="5322">
          <cell r="A5322" t="str">
            <v>3016349000S4000</v>
          </cell>
          <cell r="B5322" t="str">
            <v>PROSHARES ULTRA RUSS2000</v>
          </cell>
          <cell r="C5322" t="str">
            <v>CASH EQUIVALENTS</v>
          </cell>
          <cell r="D5322">
            <v>23190356.710000001</v>
          </cell>
          <cell r="E5322">
            <v>43616</v>
          </cell>
          <cell r="F5322">
            <v>43808</v>
          </cell>
        </row>
        <row r="5323">
          <cell r="A5323" t="str">
            <v>30163490001000</v>
          </cell>
          <cell r="B5323" t="str">
            <v>PROSHARES ULTRA RUSS2000</v>
          </cell>
          <cell r="C5323" t="str">
            <v>TOTAL INVESTMENTS</v>
          </cell>
          <cell r="D5323">
            <v>193005136.13</v>
          </cell>
          <cell r="E5323">
            <v>43616</v>
          </cell>
          <cell r="F5323">
            <v>43808</v>
          </cell>
        </row>
        <row r="5324">
          <cell r="A5324" t="str">
            <v>30163490001050</v>
          </cell>
          <cell r="B5324" t="str">
            <v>PROSHARES ULTRA RUSS2000</v>
          </cell>
          <cell r="C5324" t="str">
            <v>CASH</v>
          </cell>
          <cell r="D5324">
            <v>1890034.34</v>
          </cell>
          <cell r="E5324">
            <v>43616</v>
          </cell>
          <cell r="F5324">
            <v>43808</v>
          </cell>
        </row>
        <row r="5325">
          <cell r="A5325" t="str">
            <v>30163490001100</v>
          </cell>
          <cell r="B5325" t="str">
            <v>PROSHARES ULTRA RUSS2000</v>
          </cell>
          <cell r="C5325" t="str">
            <v>FOREIGN CURRENCY HOLDINGS</v>
          </cell>
          <cell r="D5325">
            <v>354172.02</v>
          </cell>
          <cell r="E5325">
            <v>43616</v>
          </cell>
          <cell r="F5325">
            <v>43808</v>
          </cell>
        </row>
        <row r="5326">
          <cell r="A5326" t="str">
            <v>3016349000AI9001</v>
          </cell>
          <cell r="B5326" t="str">
            <v>PROSHARES ULTRA RUSS2000</v>
          </cell>
          <cell r="C5326" t="str">
            <v>ACCRUED DIVIDEND INCOME - U.S.</v>
          </cell>
          <cell r="D5326">
            <v>126833.23</v>
          </cell>
          <cell r="E5326">
            <v>43616</v>
          </cell>
          <cell r="F5326">
            <v>43808</v>
          </cell>
        </row>
        <row r="5327">
          <cell r="A5327" t="str">
            <v>3016349000AI9010</v>
          </cell>
          <cell r="B5327" t="str">
            <v>PROSHARES ULTRA RUSS2000</v>
          </cell>
          <cell r="C5327" t="str">
            <v>ACCRUED DIVIDEND INCOME - NON-U.S.</v>
          </cell>
          <cell r="D5327">
            <v>7286.27</v>
          </cell>
          <cell r="E5327">
            <v>43616</v>
          </cell>
          <cell r="F5327">
            <v>43808</v>
          </cell>
        </row>
        <row r="5328">
          <cell r="A5328" t="str">
            <v>3016349000AI9070</v>
          </cell>
          <cell r="B5328" t="str">
            <v>PROSHARES ULTRA RUSS2000</v>
          </cell>
          <cell r="C5328" t="str">
            <v>ACCRUED INTEREST INCOME - OTHER</v>
          </cell>
          <cell r="D5328">
            <v>946.75</v>
          </cell>
          <cell r="E5328">
            <v>43616</v>
          </cell>
          <cell r="F5328">
            <v>43808</v>
          </cell>
        </row>
        <row r="5329">
          <cell r="A5329" t="str">
            <v>30163490001200</v>
          </cell>
          <cell r="B5329" t="str">
            <v>PROSHARES ULTRA RUSS2000</v>
          </cell>
          <cell r="C5329" t="str">
            <v>SUBTOTAL</v>
          </cell>
          <cell r="D5329">
            <v>135066.25</v>
          </cell>
          <cell r="E5329">
            <v>43616</v>
          </cell>
          <cell r="F5329">
            <v>43808</v>
          </cell>
        </row>
        <row r="5330">
          <cell r="A5330" t="str">
            <v>30163490001300</v>
          </cell>
          <cell r="B5330" t="str">
            <v>PROSHARES ULTRA RUSS2000</v>
          </cell>
          <cell r="C5330" t="str">
            <v>CAPITAL SHARES RECEIVABLE</v>
          </cell>
          <cell r="D5330">
            <v>3708246.01</v>
          </cell>
          <cell r="E5330">
            <v>43616</v>
          </cell>
          <cell r="F5330">
            <v>43808</v>
          </cell>
        </row>
        <row r="5331">
          <cell r="A5331" t="str">
            <v>3016349000PD9100</v>
          </cell>
          <cell r="B5331" t="str">
            <v>PROSHARES ULTRA RUSS2000</v>
          </cell>
          <cell r="C5331" t="str">
            <v>PAST DUE SECURITY LENDING INCOME</v>
          </cell>
          <cell r="D5331">
            <v>19377.919999999998</v>
          </cell>
          <cell r="E5331">
            <v>43616</v>
          </cell>
          <cell r="F5331">
            <v>43808</v>
          </cell>
        </row>
        <row r="5332">
          <cell r="A5332" t="str">
            <v>30163490001450</v>
          </cell>
          <cell r="B5332" t="str">
            <v>PROSHARES ULTRA RUSS2000</v>
          </cell>
          <cell r="C5332" t="str">
            <v>OTHER INCOME RECEIVABLE</v>
          </cell>
          <cell r="D5332">
            <v>-5.64</v>
          </cell>
          <cell r="E5332">
            <v>43616</v>
          </cell>
          <cell r="F5332">
            <v>43808</v>
          </cell>
        </row>
        <row r="5333">
          <cell r="A5333" t="str">
            <v>30163490001500</v>
          </cell>
          <cell r="B5333" t="str">
            <v>PROSHARES ULTRA RUSS2000</v>
          </cell>
          <cell r="C5333" t="str">
            <v>SUBTOTAL</v>
          </cell>
          <cell r="D5333">
            <v>19372.28</v>
          </cell>
          <cell r="E5333">
            <v>43616</v>
          </cell>
          <cell r="F5333">
            <v>43808</v>
          </cell>
        </row>
        <row r="5334">
          <cell r="A5334" t="str">
            <v>3016349000P52300000</v>
          </cell>
          <cell r="B5334" t="str">
            <v>PROSHARES ULTRA RUSS2000</v>
          </cell>
          <cell r="C5334" t="str">
            <v>PREPAID WAIVER FROM ADVISOR EXPENSE</v>
          </cell>
          <cell r="D5334">
            <v>21844.69</v>
          </cell>
          <cell r="E5334">
            <v>43616</v>
          </cell>
          <cell r="F5334">
            <v>43808</v>
          </cell>
        </row>
        <row r="5335">
          <cell r="A5335" t="str">
            <v>3016349000P69130000</v>
          </cell>
          <cell r="B5335" t="str">
            <v>PROSHARES ULTRA RUSS2000</v>
          </cell>
          <cell r="C5335" t="str">
            <v>PREPAID OTHER EXPENSE</v>
          </cell>
          <cell r="D5335">
            <v>369.7</v>
          </cell>
          <cell r="E5335">
            <v>43616</v>
          </cell>
          <cell r="F5335">
            <v>43808</v>
          </cell>
        </row>
        <row r="5336">
          <cell r="A5336" t="str">
            <v>30163490001650</v>
          </cell>
          <cell r="B5336" t="str">
            <v>PROSHARES ULTRA RUSS2000</v>
          </cell>
          <cell r="C5336" t="str">
            <v>APP/DEP FUTURES</v>
          </cell>
          <cell r="D5336">
            <v>147770.20000000001</v>
          </cell>
          <cell r="E5336">
            <v>43616</v>
          </cell>
          <cell r="F5336">
            <v>43808</v>
          </cell>
        </row>
        <row r="5337">
          <cell r="A5337" t="str">
            <v>30163490001800</v>
          </cell>
          <cell r="B5337" t="str">
            <v>PROSHARES ULTRA RUSS2000</v>
          </cell>
          <cell r="C5337" t="str">
            <v>SUBTOTAL</v>
          </cell>
          <cell r="D5337">
            <v>169984.59</v>
          </cell>
          <cell r="E5337">
            <v>43616</v>
          </cell>
          <cell r="F5337">
            <v>43808</v>
          </cell>
        </row>
        <row r="5338">
          <cell r="A5338" t="str">
            <v>30163490001850</v>
          </cell>
          <cell r="B5338" t="str">
            <v>PROSHARES ULTRA RUSS2000</v>
          </cell>
          <cell r="C5338" t="str">
            <v>TOTAL ASSETS</v>
          </cell>
          <cell r="D5338">
            <v>199282011.62</v>
          </cell>
          <cell r="E5338">
            <v>43616</v>
          </cell>
          <cell r="F5338">
            <v>43808</v>
          </cell>
        </row>
        <row r="5339">
          <cell r="A5339" t="str">
            <v>3016349000AE50030000</v>
          </cell>
          <cell r="B5339" t="str">
            <v>PROSHARES ULTRA RUSS2000</v>
          </cell>
          <cell r="C5339" t="str">
            <v>ACCRUED ADMINISTRATION FEE</v>
          </cell>
          <cell r="D5339">
            <v>40250.9</v>
          </cell>
          <cell r="E5339">
            <v>43616</v>
          </cell>
          <cell r="F5339">
            <v>43808</v>
          </cell>
        </row>
        <row r="5340">
          <cell r="A5340" t="str">
            <v>3016349000AE50040000</v>
          </cell>
          <cell r="B5340" t="str">
            <v>PROSHARES ULTRA RUSS2000</v>
          </cell>
          <cell r="C5340" t="str">
            <v>ACCRUED ADMINISTRATION OUT OF POCKET</v>
          </cell>
          <cell r="D5340">
            <v>7841.89</v>
          </cell>
          <cell r="E5340">
            <v>43616</v>
          </cell>
          <cell r="F5340">
            <v>43808</v>
          </cell>
        </row>
        <row r="5341">
          <cell r="A5341" t="str">
            <v>3016349000AE50110000</v>
          </cell>
          <cell r="B5341" t="str">
            <v>PROSHARES ULTRA RUSS2000</v>
          </cell>
          <cell r="C5341" t="str">
            <v>ACCRUED SUB-ADVISORY FEE</v>
          </cell>
          <cell r="D5341">
            <v>19596.38</v>
          </cell>
          <cell r="E5341">
            <v>43616</v>
          </cell>
          <cell r="F5341">
            <v>43808</v>
          </cell>
        </row>
        <row r="5342">
          <cell r="A5342" t="str">
            <v>3016349000AE50150000</v>
          </cell>
          <cell r="B5342" t="str">
            <v>PROSHARES ULTRA RUSS2000</v>
          </cell>
          <cell r="C5342" t="str">
            <v>ACCRUED AUDIT FEE</v>
          </cell>
          <cell r="D5342">
            <v>8610.4</v>
          </cell>
          <cell r="E5342">
            <v>43616</v>
          </cell>
          <cell r="F5342">
            <v>43808</v>
          </cell>
        </row>
        <row r="5343">
          <cell r="A5343" t="str">
            <v>3016349000AE50300000</v>
          </cell>
          <cell r="B5343" t="str">
            <v>PROSHARES ULTRA RUSS2000</v>
          </cell>
          <cell r="C5343" t="str">
            <v>ACCRUED PROFESSIONAL FEES</v>
          </cell>
          <cell r="D5343">
            <v>272.08999999999997</v>
          </cell>
          <cell r="E5343">
            <v>43616</v>
          </cell>
          <cell r="F5343">
            <v>43808</v>
          </cell>
        </row>
        <row r="5344">
          <cell r="A5344" t="str">
            <v>3016349000AE50650000</v>
          </cell>
          <cell r="B5344" t="str">
            <v>PROSHARES ULTRA RUSS2000</v>
          </cell>
          <cell r="C5344" t="str">
            <v>ACCRUED CUSTODY FEE</v>
          </cell>
          <cell r="D5344">
            <v>220993.09</v>
          </cell>
          <cell r="E5344">
            <v>43616</v>
          </cell>
          <cell r="F5344">
            <v>43808</v>
          </cell>
        </row>
        <row r="5345">
          <cell r="A5345" t="str">
            <v>3016349000AE50700000</v>
          </cell>
          <cell r="B5345" t="str">
            <v>PROSHARES ULTRA RUSS2000</v>
          </cell>
          <cell r="C5345" t="str">
            <v>ACCRUED DIRECTORS/TRUSTEE FEE</v>
          </cell>
          <cell r="D5345">
            <v>1281.27</v>
          </cell>
          <cell r="E5345">
            <v>43616</v>
          </cell>
          <cell r="F5345">
            <v>43808</v>
          </cell>
        </row>
        <row r="5346">
          <cell r="A5346" t="str">
            <v>3016349000AE50810000</v>
          </cell>
          <cell r="B5346" t="str">
            <v>PROSHARES ULTRA RUSS2000</v>
          </cell>
          <cell r="C5346" t="str">
            <v>ACCRUED MANAGEMENT FEES (VARIABLE)</v>
          </cell>
          <cell r="D5346">
            <v>146973.62</v>
          </cell>
          <cell r="E5346">
            <v>43616</v>
          </cell>
          <cell r="F5346">
            <v>43808</v>
          </cell>
        </row>
        <row r="5347">
          <cell r="A5347" t="str">
            <v>3016349000AE50850000</v>
          </cell>
          <cell r="B5347" t="str">
            <v>PROSHARES ULTRA RUSS2000</v>
          </cell>
          <cell r="C5347" t="str">
            <v>ACCRUED INSURANCE FEE</v>
          </cell>
          <cell r="D5347">
            <v>-932.5</v>
          </cell>
          <cell r="E5347">
            <v>43616</v>
          </cell>
          <cell r="F5347">
            <v>43808</v>
          </cell>
        </row>
        <row r="5348">
          <cell r="A5348" t="str">
            <v>3016349000AE50900000</v>
          </cell>
          <cell r="B5348" t="str">
            <v>PROSHARES ULTRA RUSS2000</v>
          </cell>
          <cell r="C5348" t="str">
            <v>ACCRUED LEGAL FEE</v>
          </cell>
          <cell r="D5348">
            <v>120.19</v>
          </cell>
          <cell r="E5348">
            <v>43616</v>
          </cell>
          <cell r="F5348">
            <v>43808</v>
          </cell>
        </row>
        <row r="5349">
          <cell r="A5349" t="str">
            <v>3016349000AE51520000</v>
          </cell>
          <cell r="B5349" t="str">
            <v>PROSHARES ULTRA RUSS2000</v>
          </cell>
          <cell r="C5349" t="str">
            <v>ACCRUED LISTING EXPENSE</v>
          </cell>
          <cell r="D5349">
            <v>-355.56</v>
          </cell>
          <cell r="E5349">
            <v>43616</v>
          </cell>
          <cell r="F5349">
            <v>43808</v>
          </cell>
        </row>
        <row r="5350">
          <cell r="A5350" t="str">
            <v>3016349000AE51600000</v>
          </cell>
          <cell r="B5350" t="str">
            <v>PROSHARES ULTRA RUSS2000</v>
          </cell>
          <cell r="C5350" t="str">
            <v>ACCRUED SHAREHOLDER REPORTING FEE</v>
          </cell>
          <cell r="D5350">
            <v>9610.2199999999993</v>
          </cell>
          <cell r="E5350">
            <v>43616</v>
          </cell>
          <cell r="F5350">
            <v>43808</v>
          </cell>
        </row>
        <row r="5351">
          <cell r="A5351" t="str">
            <v>3016349000AE52310000</v>
          </cell>
          <cell r="B5351" t="str">
            <v>PROSHARES ULTRA RUSS2000</v>
          </cell>
          <cell r="C5351" t="str">
            <v>ACCRUED TREASURER SERVICES</v>
          </cell>
          <cell r="D5351">
            <v>1149.5</v>
          </cell>
          <cell r="E5351">
            <v>43616</v>
          </cell>
          <cell r="F5351">
            <v>43808</v>
          </cell>
        </row>
        <row r="5352">
          <cell r="A5352" t="str">
            <v>3016349000AE53060000</v>
          </cell>
          <cell r="B5352" t="str">
            <v>PROSHARES ULTRA RUSS2000</v>
          </cell>
          <cell r="C5352" t="str">
            <v>ACCRUED CCO EXPENSE</v>
          </cell>
          <cell r="D5352">
            <v>1582.07</v>
          </cell>
          <cell r="E5352">
            <v>43616</v>
          </cell>
          <cell r="F5352">
            <v>43808</v>
          </cell>
        </row>
        <row r="5353">
          <cell r="A5353" t="str">
            <v>3016349000AE60100000</v>
          </cell>
          <cell r="B5353" t="str">
            <v>PROSHARES ULTRA RUSS2000</v>
          </cell>
          <cell r="C5353" t="str">
            <v>ACCRUED REGULATORY</v>
          </cell>
          <cell r="D5353">
            <v>693.53</v>
          </cell>
          <cell r="E5353">
            <v>43616</v>
          </cell>
          <cell r="F5353">
            <v>43808</v>
          </cell>
        </row>
        <row r="5354">
          <cell r="A5354" t="str">
            <v>3016349000AE62520000</v>
          </cell>
          <cell r="B5354" t="str">
            <v>PROSHARES ULTRA RUSS2000</v>
          </cell>
          <cell r="C5354" t="str">
            <v>ACCRUED BASIS POINT LICENSING FEE</v>
          </cell>
          <cell r="D5354">
            <v>32131.27</v>
          </cell>
          <cell r="E5354">
            <v>43616</v>
          </cell>
          <cell r="F5354">
            <v>43808</v>
          </cell>
        </row>
        <row r="5355">
          <cell r="A5355" t="str">
            <v>3016349000AE76010000</v>
          </cell>
          <cell r="B5355" t="str">
            <v>PROSHARES ULTRA RUSS2000</v>
          </cell>
          <cell r="C5355" t="str">
            <v>ACCRUED TAX EXPENSE</v>
          </cell>
          <cell r="D5355">
            <v>9652.9599999999991</v>
          </cell>
          <cell r="E5355">
            <v>43616</v>
          </cell>
          <cell r="F5355">
            <v>43808</v>
          </cell>
        </row>
        <row r="5356">
          <cell r="A5356" t="str">
            <v>3016349000AE84230000</v>
          </cell>
          <cell r="B5356" t="str">
            <v>PROSHARES ULTRA RUSS2000</v>
          </cell>
          <cell r="C5356" t="str">
            <v>ACCRUED LEGAL FEES OOP</v>
          </cell>
          <cell r="D5356">
            <v>-7</v>
          </cell>
          <cell r="E5356">
            <v>43616</v>
          </cell>
          <cell r="F5356">
            <v>43808</v>
          </cell>
        </row>
        <row r="5357">
          <cell r="A5357" t="str">
            <v>3016349000AE84240000</v>
          </cell>
          <cell r="B5357" t="str">
            <v>PROSHARES ULTRA RUSS2000</v>
          </cell>
          <cell r="C5357" t="str">
            <v>ACCRUED PROFESSIONAL FEES OOP</v>
          </cell>
          <cell r="D5357">
            <v>-8.01</v>
          </cell>
          <cell r="E5357">
            <v>43616</v>
          </cell>
          <cell r="F5357">
            <v>43808</v>
          </cell>
        </row>
        <row r="5358">
          <cell r="A5358" t="str">
            <v>30163490002150</v>
          </cell>
          <cell r="B5358" t="str">
            <v>PROSHARES ULTRA RUSS2000</v>
          </cell>
          <cell r="C5358" t="str">
            <v>SUBTOTAL</v>
          </cell>
          <cell r="D5358">
            <v>499456.31</v>
          </cell>
          <cell r="E5358">
            <v>43616</v>
          </cell>
          <cell r="F5358">
            <v>43808</v>
          </cell>
        </row>
        <row r="5359">
          <cell r="A5359" t="str">
            <v>30163490002550</v>
          </cell>
          <cell r="B5359" t="str">
            <v>PROSHARES ULTRA RUSS2000</v>
          </cell>
          <cell r="C5359" t="str">
            <v>TOTAL LIABILITIES</v>
          </cell>
          <cell r="D5359">
            <v>499456.31</v>
          </cell>
          <cell r="E5359">
            <v>43616</v>
          </cell>
          <cell r="F5359">
            <v>43808</v>
          </cell>
        </row>
        <row r="5360">
          <cell r="A5360" t="str">
            <v>30163490002600</v>
          </cell>
          <cell r="B5360" t="str">
            <v>PROSHARES ULTRA RUSS2000</v>
          </cell>
          <cell r="C5360" t="str">
            <v>TOTAL NET ASSETS AT MARKET</v>
          </cell>
          <cell r="D5360">
            <v>198782555.31</v>
          </cell>
          <cell r="E5360">
            <v>43616</v>
          </cell>
          <cell r="F5360">
            <v>43808</v>
          </cell>
        </row>
        <row r="5361">
          <cell r="A5361" t="str">
            <v>30163490002650</v>
          </cell>
          <cell r="B5361" t="str">
            <v>PROSHARES ULTRA RUSS2000</v>
          </cell>
          <cell r="C5361" t="str">
            <v>FUND SHARES OUTSTANDING</v>
          </cell>
          <cell r="D5361">
            <v>2700000</v>
          </cell>
          <cell r="E5361">
            <v>43616</v>
          </cell>
          <cell r="F5361">
            <v>43808</v>
          </cell>
        </row>
        <row r="5362">
          <cell r="A5362" t="str">
            <v>30163490002700</v>
          </cell>
          <cell r="B5362" t="str">
            <v>PROSHARES ULTRA RUSS2000</v>
          </cell>
          <cell r="C5362" t="str">
            <v>NET ASSET VALUE</v>
          </cell>
          <cell r="D5362">
            <v>73.623170000000002</v>
          </cell>
          <cell r="E5362">
            <v>43616</v>
          </cell>
          <cell r="F5362">
            <v>43808</v>
          </cell>
        </row>
        <row r="5363">
          <cell r="A5363" t="str">
            <v>30163490002750</v>
          </cell>
          <cell r="B5363" t="str">
            <v>PROSHARES ULTRA RUSS2000</v>
          </cell>
          <cell r="C5363" t="str">
            <v>NET ASSET VALUE (ROUNDED)</v>
          </cell>
          <cell r="D5363">
            <v>73.62</v>
          </cell>
          <cell r="E5363">
            <v>43616</v>
          </cell>
          <cell r="F5363">
            <v>43808</v>
          </cell>
        </row>
        <row r="5364">
          <cell r="A5364" t="str">
            <v>30163490002800</v>
          </cell>
          <cell r="B5364" t="str">
            <v>PROSHARES ULTRA RUSS2000</v>
          </cell>
          <cell r="C5364" t="str">
            <v>SUBSCRIPTIONS</v>
          </cell>
          <cell r="D5364">
            <v>10114033459.26</v>
          </cell>
          <cell r="E5364">
            <v>43616</v>
          </cell>
          <cell r="F5364">
            <v>43808</v>
          </cell>
        </row>
        <row r="5365">
          <cell r="A5365" t="str">
            <v>30163490002950</v>
          </cell>
          <cell r="B5365" t="str">
            <v>PROSHARES ULTRA RUSS2000</v>
          </cell>
          <cell r="C5365" t="str">
            <v>REDEMPTIONS</v>
          </cell>
          <cell r="D5365">
            <v>-9739104428.6299992</v>
          </cell>
          <cell r="E5365">
            <v>43616</v>
          </cell>
          <cell r="F5365">
            <v>43808</v>
          </cell>
        </row>
        <row r="5366">
          <cell r="A5366" t="str">
            <v>30163490003100</v>
          </cell>
          <cell r="B5366" t="str">
            <v>PROSHARES ULTRA RUSS2000</v>
          </cell>
          <cell r="C5366" t="str">
            <v>SUBTOTAL</v>
          </cell>
          <cell r="D5366">
            <v>374929030.63</v>
          </cell>
          <cell r="E5366">
            <v>43616</v>
          </cell>
          <cell r="F5366">
            <v>43808</v>
          </cell>
        </row>
        <row r="5367">
          <cell r="A5367" t="str">
            <v>30163490003150</v>
          </cell>
          <cell r="B5367" t="str">
            <v>PROSHARES ULTRA RUSS2000</v>
          </cell>
          <cell r="C5367" t="str">
            <v>UNDISTRIBUTED GAIN/LOSS PRIOR</v>
          </cell>
          <cell r="D5367">
            <v>-157062418.21000001</v>
          </cell>
          <cell r="E5367">
            <v>43616</v>
          </cell>
          <cell r="F5367">
            <v>43808</v>
          </cell>
        </row>
        <row r="5368">
          <cell r="A5368" t="str">
            <v>30163490003200</v>
          </cell>
          <cell r="B5368" t="str">
            <v>PROSHARES ULTRA RUSS2000</v>
          </cell>
          <cell r="C5368" t="str">
            <v>ADJ TO BEG BAL (GAIN/LOSS)</v>
          </cell>
          <cell r="D5368">
            <v>-14285862</v>
          </cell>
          <cell r="E5368">
            <v>43616</v>
          </cell>
          <cell r="F5368">
            <v>43808</v>
          </cell>
        </row>
        <row r="5369">
          <cell r="A5369" t="str">
            <v>30163490003250</v>
          </cell>
          <cell r="B5369" t="str">
            <v>PROSHARES ULTRA RUSS2000</v>
          </cell>
          <cell r="C5369" t="str">
            <v>ADJUSTED UND GAIN/LOSS PRIOR</v>
          </cell>
          <cell r="D5369">
            <v>-171348280.21000001</v>
          </cell>
          <cell r="E5369">
            <v>43616</v>
          </cell>
          <cell r="F5369">
            <v>43808</v>
          </cell>
        </row>
        <row r="5370">
          <cell r="A5370" t="str">
            <v>30163490003350</v>
          </cell>
          <cell r="B5370" t="str">
            <v>PROSHARES ULTRA RUSS2000</v>
          </cell>
          <cell r="C5370" t="str">
            <v>UNDISTRIBUTED INCOME PRIOR</v>
          </cell>
          <cell r="D5370">
            <v>1866596.21</v>
          </cell>
          <cell r="E5370">
            <v>43616</v>
          </cell>
          <cell r="F5370">
            <v>43808</v>
          </cell>
        </row>
        <row r="5371">
          <cell r="A5371" t="str">
            <v>30163490003400</v>
          </cell>
          <cell r="B5371" t="str">
            <v>PROSHARES ULTRA RUSS2000</v>
          </cell>
          <cell r="C5371" t="str">
            <v>ADJ TO BEG BAL (INCOME)</v>
          </cell>
          <cell r="D5371">
            <v>-100923</v>
          </cell>
          <cell r="E5371">
            <v>43616</v>
          </cell>
          <cell r="F5371">
            <v>43808</v>
          </cell>
        </row>
        <row r="5372">
          <cell r="A5372" t="str">
            <v>30163490003450</v>
          </cell>
          <cell r="B5372" t="str">
            <v>PROSHARES ULTRA RUSS2000</v>
          </cell>
          <cell r="C5372" t="str">
            <v>ADJUSTED UND INCOME PRIOR</v>
          </cell>
          <cell r="D5372">
            <v>1765673.21</v>
          </cell>
          <cell r="E5372">
            <v>43616</v>
          </cell>
          <cell r="F5372">
            <v>43808</v>
          </cell>
        </row>
        <row r="5373">
          <cell r="A5373" t="str">
            <v>30163490003500</v>
          </cell>
          <cell r="B5373" t="str">
            <v>PROSHARES ULTRA RUSS2000</v>
          </cell>
          <cell r="C5373" t="str">
            <v>DISTRIBUTED INCOME</v>
          </cell>
          <cell r="D5373">
            <v>-542660.80000000005</v>
          </cell>
          <cell r="E5373">
            <v>43616</v>
          </cell>
          <cell r="F5373">
            <v>43808</v>
          </cell>
        </row>
        <row r="5374">
          <cell r="A5374" t="str">
            <v>30163490003600</v>
          </cell>
          <cell r="B5374" t="str">
            <v>PROSHARES ULTRA RUSS2000</v>
          </cell>
          <cell r="C5374" t="str">
            <v>TOTAL CAPITAL</v>
          </cell>
          <cell r="D5374">
            <v>204803762.83000001</v>
          </cell>
          <cell r="E5374">
            <v>43616</v>
          </cell>
          <cell r="F5374">
            <v>43808</v>
          </cell>
        </row>
        <row r="5375">
          <cell r="A5375" t="str">
            <v>3016349000I9001</v>
          </cell>
          <cell r="B5375" t="str">
            <v>PROSHARES ULTRA RUSS2000</v>
          </cell>
          <cell r="C5375" t="str">
            <v>DIVIDEND INCOME - U.S.</v>
          </cell>
          <cell r="D5375">
            <v>1021171</v>
          </cell>
          <cell r="E5375">
            <v>43616</v>
          </cell>
          <cell r="F5375">
            <v>43808</v>
          </cell>
        </row>
        <row r="5376">
          <cell r="A5376" t="str">
            <v>3016349000I9010</v>
          </cell>
          <cell r="B5376" t="str">
            <v>PROSHARES ULTRA RUSS2000</v>
          </cell>
          <cell r="C5376" t="str">
            <v>DIVIDEND INCOME - NON-U.S.</v>
          </cell>
          <cell r="D5376">
            <v>38628.71</v>
          </cell>
          <cell r="E5376">
            <v>43616</v>
          </cell>
          <cell r="F5376">
            <v>43808</v>
          </cell>
        </row>
        <row r="5377">
          <cell r="A5377" t="str">
            <v>3016349000I9070</v>
          </cell>
          <cell r="B5377" t="str">
            <v>PROSHARES ULTRA RUSS2000</v>
          </cell>
          <cell r="C5377" t="str">
            <v>INTEREST INCOME - OTHER</v>
          </cell>
          <cell r="D5377">
            <v>308817.65000000002</v>
          </cell>
          <cell r="E5377">
            <v>43616</v>
          </cell>
          <cell r="F5377">
            <v>43808</v>
          </cell>
        </row>
        <row r="5378">
          <cell r="A5378" t="str">
            <v>3016349000I9071</v>
          </cell>
          <cell r="B5378" t="str">
            <v>PROSHARES ULTRA RUSS2000</v>
          </cell>
          <cell r="C5378" t="str">
            <v>INTEREST INCOME ON CURRENCY</v>
          </cell>
          <cell r="D5378">
            <v>876.79</v>
          </cell>
          <cell r="E5378">
            <v>43616</v>
          </cell>
          <cell r="F5378">
            <v>43808</v>
          </cell>
        </row>
        <row r="5379">
          <cell r="A5379" t="str">
            <v>3016349000I9100</v>
          </cell>
          <cell r="B5379" t="str">
            <v>PROSHARES ULTRA RUSS2000</v>
          </cell>
          <cell r="C5379" t="str">
            <v>SECURITY LENDING INCOME</v>
          </cell>
          <cell r="D5379">
            <v>96107.26</v>
          </cell>
          <cell r="E5379">
            <v>43616</v>
          </cell>
          <cell r="F5379">
            <v>43808</v>
          </cell>
        </row>
        <row r="5380">
          <cell r="A5380" t="str">
            <v>30163490003650</v>
          </cell>
          <cell r="B5380" t="str">
            <v>PROSHARES ULTRA RUSS2000</v>
          </cell>
          <cell r="C5380" t="str">
            <v>SUBTOTAL</v>
          </cell>
          <cell r="D5380">
            <v>1465601.41</v>
          </cell>
          <cell r="E5380">
            <v>43616</v>
          </cell>
          <cell r="F5380">
            <v>43808</v>
          </cell>
        </row>
        <row r="5381">
          <cell r="A5381" t="str">
            <v>30163490003750</v>
          </cell>
          <cell r="B5381" t="str">
            <v>PROSHARES ULTRA RUSS2000</v>
          </cell>
          <cell r="C5381" t="str">
            <v>ACCRETION OF MARKET DISCOUNT</v>
          </cell>
          <cell r="D5381">
            <v>3217.35</v>
          </cell>
          <cell r="E5381">
            <v>43616</v>
          </cell>
          <cell r="F5381">
            <v>43808</v>
          </cell>
        </row>
        <row r="5382">
          <cell r="A5382" t="str">
            <v>30163490003900</v>
          </cell>
          <cell r="B5382" t="str">
            <v>PROSHARES ULTRA RUSS2000</v>
          </cell>
          <cell r="C5382" t="str">
            <v>SUBTOTAL</v>
          </cell>
          <cell r="D5382">
            <v>3217.35</v>
          </cell>
          <cell r="E5382">
            <v>43616</v>
          </cell>
          <cell r="F5382">
            <v>43808</v>
          </cell>
        </row>
        <row r="5383">
          <cell r="A5383" t="str">
            <v>3016349000FT9010</v>
          </cell>
          <cell r="B5383" t="str">
            <v>PROSHARES ULTRA RUSS2000</v>
          </cell>
          <cell r="C5383" t="str">
            <v>FOREIGN TAX DIVIDEND INCOME - NON-U.S.</v>
          </cell>
          <cell r="D5383">
            <v>-326.97000000000003</v>
          </cell>
          <cell r="E5383">
            <v>43616</v>
          </cell>
          <cell r="F5383">
            <v>43808</v>
          </cell>
        </row>
        <row r="5384">
          <cell r="A5384" t="str">
            <v>30163490003950</v>
          </cell>
          <cell r="B5384" t="str">
            <v>PROSHARES ULTRA RUSS2000</v>
          </cell>
          <cell r="C5384" t="str">
            <v>SUBTOTAL</v>
          </cell>
          <cell r="D5384">
            <v>-326.97000000000003</v>
          </cell>
          <cell r="E5384">
            <v>43616</v>
          </cell>
          <cell r="F5384">
            <v>43808</v>
          </cell>
        </row>
        <row r="5385">
          <cell r="A5385" t="str">
            <v>30163490004000</v>
          </cell>
          <cell r="B5385" t="str">
            <v>PROSHARES ULTRA RUSS2000</v>
          </cell>
          <cell r="C5385" t="str">
            <v>TOTAL INCOME</v>
          </cell>
          <cell r="D5385">
            <v>1468491.79</v>
          </cell>
          <cell r="E5385">
            <v>43616</v>
          </cell>
          <cell r="F5385">
            <v>43808</v>
          </cell>
        </row>
        <row r="5386">
          <cell r="A5386" t="str">
            <v>3016349000E50030000</v>
          </cell>
          <cell r="B5386" t="str">
            <v>PROSHARES ULTRA RUSS2000</v>
          </cell>
          <cell r="C5386" t="str">
            <v>ADMINISTRATION FEE</v>
          </cell>
          <cell r="D5386">
            <v>-47747.22</v>
          </cell>
          <cell r="E5386">
            <v>43616</v>
          </cell>
          <cell r="F5386">
            <v>43808</v>
          </cell>
        </row>
        <row r="5387">
          <cell r="A5387" t="str">
            <v>3016349000E50040000</v>
          </cell>
          <cell r="B5387" t="str">
            <v>PROSHARES ULTRA RUSS2000</v>
          </cell>
          <cell r="C5387" t="str">
            <v>ADMINISTRATION OUT OF POCKET</v>
          </cell>
          <cell r="D5387">
            <v>-4653.96</v>
          </cell>
          <cell r="E5387">
            <v>43616</v>
          </cell>
          <cell r="F5387">
            <v>43808</v>
          </cell>
        </row>
        <row r="5388">
          <cell r="A5388" t="str">
            <v>3016349000E50110000</v>
          </cell>
          <cell r="B5388" t="str">
            <v>PROSHARES ULTRA RUSS2000</v>
          </cell>
          <cell r="C5388" t="str">
            <v>SUB-ADVISORY FEE</v>
          </cell>
          <cell r="D5388">
            <v>-85776.21</v>
          </cell>
          <cell r="E5388">
            <v>43616</v>
          </cell>
          <cell r="F5388">
            <v>43808</v>
          </cell>
        </row>
        <row r="5389">
          <cell r="A5389" t="str">
            <v>3016349000E50150000</v>
          </cell>
          <cell r="B5389" t="str">
            <v>PROSHARES ULTRA RUSS2000</v>
          </cell>
          <cell r="C5389" t="str">
            <v>AUDIT FEE</v>
          </cell>
          <cell r="D5389">
            <v>-10047.86</v>
          </cell>
          <cell r="E5389">
            <v>43616</v>
          </cell>
          <cell r="F5389">
            <v>43808</v>
          </cell>
        </row>
        <row r="5390">
          <cell r="A5390" t="str">
            <v>3016349000E50300000</v>
          </cell>
          <cell r="B5390" t="str">
            <v>PROSHARES ULTRA RUSS2000</v>
          </cell>
          <cell r="C5390" t="str">
            <v>PROFESSIONAL FEES</v>
          </cell>
          <cell r="D5390">
            <v>-473.73</v>
          </cell>
          <cell r="E5390">
            <v>43616</v>
          </cell>
          <cell r="F5390">
            <v>43808</v>
          </cell>
        </row>
        <row r="5391">
          <cell r="A5391" t="str">
            <v>3016349000E50650000</v>
          </cell>
          <cell r="B5391" t="str">
            <v>PROSHARES ULTRA RUSS2000</v>
          </cell>
          <cell r="C5391" t="str">
            <v>CUSTODY FEE</v>
          </cell>
          <cell r="D5391">
            <v>-184539.16</v>
          </cell>
          <cell r="E5391">
            <v>43616</v>
          </cell>
          <cell r="F5391">
            <v>43808</v>
          </cell>
        </row>
        <row r="5392">
          <cell r="A5392" t="str">
            <v>3016349000E50700000</v>
          </cell>
          <cell r="B5392" t="str">
            <v>PROSHARES ULTRA RUSS2000</v>
          </cell>
          <cell r="C5392" t="str">
            <v>DIRECTORS/TRUSTEE FEE</v>
          </cell>
          <cell r="D5392">
            <v>-1882.82</v>
          </cell>
          <cell r="E5392">
            <v>43616</v>
          </cell>
          <cell r="F5392">
            <v>43808</v>
          </cell>
        </row>
        <row r="5393">
          <cell r="A5393" t="str">
            <v>3016349000E50810000</v>
          </cell>
          <cell r="B5393" t="str">
            <v>PROSHARES ULTRA RUSS2000</v>
          </cell>
          <cell r="C5393" t="str">
            <v>MANAGEMENT FEES (VARIABLE)</v>
          </cell>
          <cell r="D5393">
            <v>-643325.63</v>
          </cell>
          <cell r="E5393">
            <v>43616</v>
          </cell>
          <cell r="F5393">
            <v>43808</v>
          </cell>
        </row>
        <row r="5394">
          <cell r="A5394" t="str">
            <v>3016349000E50850000</v>
          </cell>
          <cell r="B5394" t="str">
            <v>PROSHARES ULTRA RUSS2000</v>
          </cell>
          <cell r="C5394" t="str">
            <v>INSURANCE FEE</v>
          </cell>
          <cell r="D5394">
            <v>-1370.88</v>
          </cell>
          <cell r="E5394">
            <v>43616</v>
          </cell>
          <cell r="F5394">
            <v>43808</v>
          </cell>
        </row>
        <row r="5395">
          <cell r="A5395" t="str">
            <v>3016349000E50900000</v>
          </cell>
          <cell r="B5395" t="str">
            <v>PROSHARES ULTRA RUSS2000</v>
          </cell>
          <cell r="C5395" t="str">
            <v>LEGAL FEE</v>
          </cell>
          <cell r="D5395">
            <v>-1256.1500000000001</v>
          </cell>
          <cell r="E5395">
            <v>43616</v>
          </cell>
          <cell r="F5395">
            <v>43808</v>
          </cell>
        </row>
        <row r="5396">
          <cell r="A5396" t="str">
            <v>3016349000E51520000</v>
          </cell>
          <cell r="B5396" t="str">
            <v>PROSHARES ULTRA RUSS2000</v>
          </cell>
          <cell r="C5396" t="str">
            <v>LISTING EXPENSE</v>
          </cell>
          <cell r="D5396">
            <v>-4659.84</v>
          </cell>
          <cell r="E5396">
            <v>43616</v>
          </cell>
          <cell r="F5396">
            <v>43808</v>
          </cell>
        </row>
        <row r="5397">
          <cell r="A5397" t="str">
            <v>3016349000E51600000</v>
          </cell>
          <cell r="B5397" t="str">
            <v>PROSHARES ULTRA RUSS2000</v>
          </cell>
          <cell r="C5397" t="str">
            <v>SHAREHOLDER REPORTING FEE</v>
          </cell>
          <cell r="D5397">
            <v>-10546.44</v>
          </cell>
          <cell r="E5397">
            <v>43616</v>
          </cell>
          <cell r="F5397">
            <v>43808</v>
          </cell>
        </row>
        <row r="5398">
          <cell r="A5398" t="str">
            <v>3016349000E52300000</v>
          </cell>
          <cell r="B5398" t="str">
            <v>PROSHARES ULTRA RUSS2000</v>
          </cell>
          <cell r="C5398" t="str">
            <v>WAIVER FROM ADVISOR EXPENSE</v>
          </cell>
          <cell r="D5398">
            <v>281070.37</v>
          </cell>
          <cell r="E5398">
            <v>43616</v>
          </cell>
          <cell r="F5398">
            <v>43808</v>
          </cell>
        </row>
        <row r="5399">
          <cell r="A5399" t="str">
            <v>3016349000E52310000</v>
          </cell>
          <cell r="B5399" t="str">
            <v>PROSHARES ULTRA RUSS2000</v>
          </cell>
          <cell r="C5399" t="str">
            <v>TREASURER SERVICES</v>
          </cell>
          <cell r="D5399">
            <v>-2178.9</v>
          </cell>
          <cell r="E5399">
            <v>43616</v>
          </cell>
          <cell r="F5399">
            <v>43808</v>
          </cell>
        </row>
        <row r="5400">
          <cell r="A5400" t="str">
            <v>3016349000E53060000</v>
          </cell>
          <cell r="B5400" t="str">
            <v>PROSHARES ULTRA RUSS2000</v>
          </cell>
          <cell r="C5400" t="str">
            <v>CCO EXPENSE</v>
          </cell>
          <cell r="D5400">
            <v>-776</v>
          </cell>
          <cell r="E5400">
            <v>43616</v>
          </cell>
          <cell r="F5400">
            <v>43808</v>
          </cell>
        </row>
        <row r="5401">
          <cell r="A5401" t="str">
            <v>3016349000E60100000</v>
          </cell>
          <cell r="B5401" t="str">
            <v>PROSHARES ULTRA RUSS2000</v>
          </cell>
          <cell r="C5401" t="str">
            <v>REGULATORY</v>
          </cell>
          <cell r="D5401">
            <v>-1705.96</v>
          </cell>
          <cell r="E5401">
            <v>43616</v>
          </cell>
          <cell r="F5401">
            <v>43808</v>
          </cell>
        </row>
        <row r="5402">
          <cell r="A5402" t="str">
            <v>3016349000E62520000</v>
          </cell>
          <cell r="B5402" t="str">
            <v>PROSHARES ULTRA RUSS2000</v>
          </cell>
          <cell r="C5402" t="str">
            <v>BASIS POINT LICENSING FEE</v>
          </cell>
          <cell r="D5402">
            <v>-81486.850000000006</v>
          </cell>
          <cell r="E5402">
            <v>43616</v>
          </cell>
          <cell r="F5402">
            <v>43808</v>
          </cell>
        </row>
        <row r="5403">
          <cell r="A5403" t="str">
            <v>3016349000E66590000</v>
          </cell>
          <cell r="B5403" t="str">
            <v>PROSHARES ULTRA RUSS2000</v>
          </cell>
          <cell r="C5403" t="str">
            <v>EXCISE TAX</v>
          </cell>
          <cell r="D5403">
            <v>-455</v>
          </cell>
          <cell r="E5403">
            <v>43616</v>
          </cell>
          <cell r="F5403">
            <v>43808</v>
          </cell>
        </row>
        <row r="5404">
          <cell r="A5404" t="str">
            <v>3016349000E69130000</v>
          </cell>
          <cell r="B5404" t="str">
            <v>PROSHARES ULTRA RUSS2000</v>
          </cell>
          <cell r="C5404" t="str">
            <v>OTHER EXPENSE</v>
          </cell>
          <cell r="D5404">
            <v>-627.20000000000005</v>
          </cell>
          <cell r="E5404">
            <v>43616</v>
          </cell>
          <cell r="F5404">
            <v>43808</v>
          </cell>
        </row>
        <row r="5405">
          <cell r="A5405" t="str">
            <v>3016349000E76010000</v>
          </cell>
          <cell r="B5405" t="str">
            <v>PROSHARES ULTRA RUSS2000</v>
          </cell>
          <cell r="C5405" t="str">
            <v>TAX EXPENSE</v>
          </cell>
          <cell r="D5405">
            <v>-11475.84</v>
          </cell>
          <cell r="E5405">
            <v>43616</v>
          </cell>
          <cell r="F5405">
            <v>43808</v>
          </cell>
        </row>
        <row r="5406">
          <cell r="A5406" t="str">
            <v>3016349000E84230000</v>
          </cell>
          <cell r="B5406" t="str">
            <v>PROSHARES ULTRA RUSS2000</v>
          </cell>
          <cell r="C5406" t="str">
            <v>LEGAL FEES OOP</v>
          </cell>
          <cell r="D5406">
            <v>-4.6399999999999997</v>
          </cell>
          <cell r="E5406">
            <v>43616</v>
          </cell>
          <cell r="F5406">
            <v>43808</v>
          </cell>
        </row>
        <row r="5407">
          <cell r="A5407" t="str">
            <v>3016349000E84240000</v>
          </cell>
          <cell r="B5407" t="str">
            <v>PROSHARES ULTRA RUSS2000</v>
          </cell>
          <cell r="C5407" t="str">
            <v>PROFESSIONAL FEES OOP</v>
          </cell>
          <cell r="D5407">
            <v>-3.51</v>
          </cell>
          <cell r="E5407">
            <v>43616</v>
          </cell>
          <cell r="F5407">
            <v>43808</v>
          </cell>
        </row>
        <row r="5408">
          <cell r="A5408" t="str">
            <v>30163490004060</v>
          </cell>
          <cell r="B5408" t="str">
            <v>PROSHARES ULTRA RUSS2000</v>
          </cell>
          <cell r="C5408" t="str">
            <v>TOTAL EXPENSES</v>
          </cell>
          <cell r="D5408">
            <v>-813923.43</v>
          </cell>
          <cell r="E5408">
            <v>43616</v>
          </cell>
          <cell r="F5408">
            <v>43808</v>
          </cell>
        </row>
        <row r="5409">
          <cell r="A5409" t="str">
            <v>30163490004100</v>
          </cell>
          <cell r="B5409" t="str">
            <v>PROSHARES ULTRA RUSS2000</v>
          </cell>
          <cell r="C5409" t="str">
            <v>TOTAL NET INCOME</v>
          </cell>
          <cell r="D5409">
            <v>654568.36</v>
          </cell>
          <cell r="E5409">
            <v>43616</v>
          </cell>
          <cell r="F5409">
            <v>43808</v>
          </cell>
        </row>
        <row r="5410">
          <cell r="A5410" t="str">
            <v>30163490004150</v>
          </cell>
          <cell r="B5410" t="str">
            <v>PROSHARES ULTRA RUSS2000</v>
          </cell>
          <cell r="C5410" t="str">
            <v>INVESTMENT SHORT SHORT GAIN</v>
          </cell>
          <cell r="D5410">
            <v>5825725.04</v>
          </cell>
          <cell r="E5410">
            <v>43616</v>
          </cell>
          <cell r="F5410">
            <v>43808</v>
          </cell>
        </row>
        <row r="5411">
          <cell r="A5411" t="str">
            <v>30163490004200</v>
          </cell>
          <cell r="B5411" t="str">
            <v>PROSHARES ULTRA RUSS2000</v>
          </cell>
          <cell r="C5411" t="str">
            <v>INVESTMENT SHORT TERM GAIN</v>
          </cell>
          <cell r="D5411">
            <v>2659877.1800000002</v>
          </cell>
          <cell r="E5411">
            <v>43616</v>
          </cell>
          <cell r="F5411">
            <v>43808</v>
          </cell>
        </row>
        <row r="5412">
          <cell r="A5412" t="str">
            <v>30163490004250</v>
          </cell>
          <cell r="B5412" t="str">
            <v>PROSHARES ULTRA RUSS2000</v>
          </cell>
          <cell r="C5412" t="str">
            <v>INVESTMENT SHORT TERM LOSS</v>
          </cell>
          <cell r="D5412">
            <v>-13010886.699999999</v>
          </cell>
          <cell r="E5412">
            <v>43616</v>
          </cell>
          <cell r="F5412">
            <v>43808</v>
          </cell>
        </row>
        <row r="5413">
          <cell r="A5413" t="str">
            <v>30163490004360</v>
          </cell>
          <cell r="B5413" t="str">
            <v>PROSHARES ULTRA RUSS2000</v>
          </cell>
          <cell r="C5413" t="str">
            <v>INVESTMENT LONG 20% GAIN</v>
          </cell>
          <cell r="D5413">
            <v>5709159.6799999997</v>
          </cell>
          <cell r="E5413">
            <v>43616</v>
          </cell>
          <cell r="F5413">
            <v>43808</v>
          </cell>
        </row>
        <row r="5414">
          <cell r="A5414" t="str">
            <v>30163490004370</v>
          </cell>
          <cell r="B5414" t="str">
            <v>PROSHARES ULTRA RUSS2000</v>
          </cell>
          <cell r="C5414" t="str">
            <v>INVESTMENT LONG 20% LOSS</v>
          </cell>
          <cell r="D5414">
            <v>-2677338.87</v>
          </cell>
          <cell r="E5414">
            <v>43616</v>
          </cell>
          <cell r="F5414">
            <v>43808</v>
          </cell>
        </row>
        <row r="5415">
          <cell r="A5415" t="str">
            <v>30163490004450</v>
          </cell>
          <cell r="B5415" t="str">
            <v>PROSHARES ULTRA RUSS2000</v>
          </cell>
          <cell r="C5415" t="str">
            <v>SUBTOTAL</v>
          </cell>
          <cell r="D5415">
            <v>-1493463.67</v>
          </cell>
          <cell r="E5415">
            <v>43616</v>
          </cell>
          <cell r="F5415">
            <v>43808</v>
          </cell>
        </row>
        <row r="5416">
          <cell r="A5416" t="str">
            <v>30163490004800</v>
          </cell>
          <cell r="B5416" t="str">
            <v>PROSHARES ULTRA RUSS2000</v>
          </cell>
          <cell r="C5416" t="str">
            <v>FUTURES SHORT SHORT GAIN</v>
          </cell>
          <cell r="D5416">
            <v>310532.65000000002</v>
          </cell>
          <cell r="E5416">
            <v>43616</v>
          </cell>
          <cell r="F5416">
            <v>43808</v>
          </cell>
        </row>
        <row r="5417">
          <cell r="A5417" t="str">
            <v>30163490004900</v>
          </cell>
          <cell r="B5417" t="str">
            <v>PROSHARES ULTRA RUSS2000</v>
          </cell>
          <cell r="C5417" t="str">
            <v>FUTURES SHORT TERM LOSS</v>
          </cell>
          <cell r="D5417">
            <v>-1053986.95</v>
          </cell>
          <cell r="E5417">
            <v>43616</v>
          </cell>
          <cell r="F5417">
            <v>43808</v>
          </cell>
        </row>
        <row r="5418">
          <cell r="A5418" t="str">
            <v>30163490005050</v>
          </cell>
          <cell r="B5418" t="str">
            <v>PROSHARES ULTRA RUSS2000</v>
          </cell>
          <cell r="C5418" t="str">
            <v>SUBTOTAL</v>
          </cell>
          <cell r="D5418">
            <v>-743454.3</v>
          </cell>
          <cell r="E5418">
            <v>43616</v>
          </cell>
          <cell r="F5418">
            <v>43808</v>
          </cell>
        </row>
        <row r="5419">
          <cell r="A5419" t="str">
            <v>30163490005400</v>
          </cell>
          <cell r="B5419" t="str">
            <v>PROSHARES ULTRA RUSS2000</v>
          </cell>
          <cell r="C5419" t="str">
            <v>TOTAL GAIN/LOSS</v>
          </cell>
          <cell r="D5419">
            <v>-2236917.9700000002</v>
          </cell>
          <cell r="E5419">
            <v>43616</v>
          </cell>
          <cell r="F5419">
            <v>43808</v>
          </cell>
        </row>
        <row r="5420">
          <cell r="A5420" t="str">
            <v>30163490005450</v>
          </cell>
          <cell r="B5420" t="str">
            <v>PROSHARES ULTRA RUSS2000</v>
          </cell>
          <cell r="C5420" t="str">
            <v>INVESTMENTS</v>
          </cell>
          <cell r="D5420">
            <v>-4586628.1100000003</v>
          </cell>
          <cell r="E5420">
            <v>43616</v>
          </cell>
          <cell r="F5420">
            <v>43808</v>
          </cell>
        </row>
        <row r="5421">
          <cell r="A5421" t="str">
            <v>30163490005550</v>
          </cell>
          <cell r="B5421" t="str">
            <v>PROSHARES ULTRA RUSS2000</v>
          </cell>
          <cell r="C5421" t="str">
            <v>FUTURES</v>
          </cell>
          <cell r="D5421">
            <v>147770.20000000001</v>
          </cell>
          <cell r="E5421">
            <v>43616</v>
          </cell>
          <cell r="F5421">
            <v>43808</v>
          </cell>
        </row>
        <row r="5422">
          <cell r="A5422" t="str">
            <v>30163490005650</v>
          </cell>
          <cell r="B5422" t="str">
            <v>PROSHARES ULTRA RUSS2000</v>
          </cell>
          <cell r="C5422" t="str">
            <v>TOTAL UNREALIZED GAIN/LOSS - INVESTMENTS</v>
          </cell>
          <cell r="D5422">
            <v>-4438857.91</v>
          </cell>
          <cell r="E5422">
            <v>43616</v>
          </cell>
          <cell r="F5422">
            <v>43808</v>
          </cell>
        </row>
        <row r="5423">
          <cell r="A5423" t="str">
            <v>30163490006000</v>
          </cell>
          <cell r="B5423" t="str">
            <v>PROSHARES ULTRA RUSS2000</v>
          </cell>
          <cell r="C5423" t="str">
            <v>TOTAL EQUITY</v>
          </cell>
          <cell r="D5423">
            <v>198782555.31</v>
          </cell>
          <cell r="E5423">
            <v>43616</v>
          </cell>
          <cell r="F5423">
            <v>43808</v>
          </cell>
        </row>
        <row r="5424">
          <cell r="A5424" t="str">
            <v>30163490006050</v>
          </cell>
          <cell r="B5424" t="str">
            <v>PROSHARES ULTRA RUSS2000</v>
          </cell>
          <cell r="C5424" t="str">
            <v>BALANCE</v>
          </cell>
          <cell r="D5424">
            <v>0</v>
          </cell>
          <cell r="E5424">
            <v>43616</v>
          </cell>
          <cell r="F5424">
            <v>43808</v>
          </cell>
        </row>
        <row r="5425">
          <cell r="A5425" t="str">
            <v>3016349100S3000</v>
          </cell>
          <cell r="B5425" t="str">
            <v>PROSHARES ULTRASHT RS2000</v>
          </cell>
          <cell r="C5425" t="str">
            <v>DERIVATIVES</v>
          </cell>
          <cell r="D5425">
            <v>-4289938.2300000004</v>
          </cell>
          <cell r="E5425">
            <v>43616</v>
          </cell>
          <cell r="F5425">
            <v>43808</v>
          </cell>
        </row>
        <row r="5426">
          <cell r="A5426" t="str">
            <v>3016349100S4000</v>
          </cell>
          <cell r="B5426" t="str">
            <v>PROSHARES ULTRASHT RS2000</v>
          </cell>
          <cell r="C5426" t="str">
            <v>CASH EQUIVALENTS</v>
          </cell>
          <cell r="D5426">
            <v>21502014.02</v>
          </cell>
          <cell r="E5426">
            <v>43616</v>
          </cell>
          <cell r="F5426">
            <v>43808</v>
          </cell>
        </row>
        <row r="5427">
          <cell r="A5427" t="str">
            <v>3016349100S5000</v>
          </cell>
          <cell r="B5427" t="str">
            <v>PROSHARES ULTRASHT RS2000</v>
          </cell>
          <cell r="C5427" t="str">
            <v>SHORT TERM INVESTMENTS</v>
          </cell>
          <cell r="D5427">
            <v>63843995.82</v>
          </cell>
          <cell r="E5427">
            <v>43616</v>
          </cell>
          <cell r="F5427">
            <v>43808</v>
          </cell>
        </row>
        <row r="5428">
          <cell r="A5428" t="str">
            <v>30163491001000</v>
          </cell>
          <cell r="B5428" t="str">
            <v>PROSHARES ULTRASHT RS2000</v>
          </cell>
          <cell r="C5428" t="str">
            <v>TOTAL INVESTMENTS</v>
          </cell>
          <cell r="D5428">
            <v>81056071.609999999</v>
          </cell>
          <cell r="E5428">
            <v>43616</v>
          </cell>
          <cell r="F5428">
            <v>43808</v>
          </cell>
        </row>
        <row r="5429">
          <cell r="A5429" t="str">
            <v>30163491001050</v>
          </cell>
          <cell r="B5429" t="str">
            <v>PROSHARES ULTRASHT RS2000</v>
          </cell>
          <cell r="C5429" t="str">
            <v>CASH</v>
          </cell>
          <cell r="D5429">
            <v>2084940.65</v>
          </cell>
          <cell r="E5429">
            <v>43616</v>
          </cell>
          <cell r="F5429">
            <v>43808</v>
          </cell>
        </row>
        <row r="5430">
          <cell r="A5430" t="str">
            <v>30163491001100</v>
          </cell>
          <cell r="B5430" t="str">
            <v>PROSHARES ULTRASHT RS2000</v>
          </cell>
          <cell r="C5430" t="str">
            <v>FOREIGN CURRENCY HOLDINGS</v>
          </cell>
          <cell r="D5430">
            <v>229601.34</v>
          </cell>
          <cell r="E5430">
            <v>43616</v>
          </cell>
          <cell r="F5430">
            <v>43808</v>
          </cell>
        </row>
        <row r="5431">
          <cell r="A5431" t="str">
            <v>3016349100AI9070</v>
          </cell>
          <cell r="B5431" t="str">
            <v>PROSHARES ULTRASHT RS2000</v>
          </cell>
          <cell r="C5431" t="str">
            <v>ACCRUED INTEREST INCOME - OTHER</v>
          </cell>
          <cell r="D5431">
            <v>877.82</v>
          </cell>
          <cell r="E5431">
            <v>43616</v>
          </cell>
          <cell r="F5431">
            <v>43808</v>
          </cell>
        </row>
        <row r="5432">
          <cell r="A5432" t="str">
            <v>30163491001200</v>
          </cell>
          <cell r="B5432" t="str">
            <v>PROSHARES ULTRASHT RS2000</v>
          </cell>
          <cell r="C5432" t="str">
            <v>SUBTOTAL</v>
          </cell>
          <cell r="D5432">
            <v>877.82</v>
          </cell>
          <cell r="E5432">
            <v>43616</v>
          </cell>
          <cell r="F5432">
            <v>43808</v>
          </cell>
        </row>
        <row r="5433">
          <cell r="A5433" t="str">
            <v>3016349100P52300000</v>
          </cell>
          <cell r="B5433" t="str">
            <v>PROSHARES ULTRASHT RS2000</v>
          </cell>
          <cell r="C5433" t="str">
            <v>PREPAID WAIVER FROM ADVISOR EXPENSE</v>
          </cell>
          <cell r="D5433">
            <v>13239.56</v>
          </cell>
          <cell r="E5433">
            <v>43616</v>
          </cell>
          <cell r="F5433">
            <v>43808</v>
          </cell>
        </row>
        <row r="5434">
          <cell r="A5434" t="str">
            <v>3016349100P69130000</v>
          </cell>
          <cell r="B5434" t="str">
            <v>PROSHARES ULTRASHT RS2000</v>
          </cell>
          <cell r="C5434" t="str">
            <v>PREPAID OTHER EXPENSE</v>
          </cell>
          <cell r="D5434">
            <v>220.14</v>
          </cell>
          <cell r="E5434">
            <v>43616</v>
          </cell>
          <cell r="F5434">
            <v>43808</v>
          </cell>
        </row>
        <row r="5435">
          <cell r="A5435" t="str">
            <v>30163491001650</v>
          </cell>
          <cell r="B5435" t="str">
            <v>PROSHARES ULTRASHT RS2000</v>
          </cell>
          <cell r="C5435" t="str">
            <v>APP/DEP FUTURES</v>
          </cell>
          <cell r="D5435">
            <v>-95181.45</v>
          </cell>
          <cell r="E5435">
            <v>43616</v>
          </cell>
          <cell r="F5435">
            <v>43808</v>
          </cell>
        </row>
        <row r="5436">
          <cell r="A5436" t="str">
            <v>30163491001800</v>
          </cell>
          <cell r="B5436" t="str">
            <v>PROSHARES ULTRASHT RS2000</v>
          </cell>
          <cell r="C5436" t="str">
            <v>SUBTOTAL</v>
          </cell>
          <cell r="D5436">
            <v>-81721.75</v>
          </cell>
          <cell r="E5436">
            <v>43616</v>
          </cell>
          <cell r="F5436">
            <v>43808</v>
          </cell>
        </row>
        <row r="5437">
          <cell r="A5437" t="str">
            <v>30163491001850</v>
          </cell>
          <cell r="B5437" t="str">
            <v>PROSHARES ULTRASHT RS2000</v>
          </cell>
          <cell r="C5437" t="str">
            <v>TOTAL ASSETS</v>
          </cell>
          <cell r="D5437">
            <v>83289769.670000002</v>
          </cell>
          <cell r="E5437">
            <v>43616</v>
          </cell>
          <cell r="F5437">
            <v>43808</v>
          </cell>
        </row>
        <row r="5438">
          <cell r="A5438" t="str">
            <v>3016349100AE50030000</v>
          </cell>
          <cell r="B5438" t="str">
            <v>PROSHARES ULTRASHT RS2000</v>
          </cell>
          <cell r="C5438" t="str">
            <v>ACCRUED ADMINISTRATION FEE</v>
          </cell>
          <cell r="D5438">
            <v>20742.34</v>
          </cell>
          <cell r="E5438">
            <v>43616</v>
          </cell>
          <cell r="F5438">
            <v>43808</v>
          </cell>
        </row>
        <row r="5439">
          <cell r="A5439" t="str">
            <v>3016349100AE50040000</v>
          </cell>
          <cell r="B5439" t="str">
            <v>PROSHARES ULTRASHT RS2000</v>
          </cell>
          <cell r="C5439" t="str">
            <v>ACCRUED ADMINISTRATION OUT OF POCKET</v>
          </cell>
          <cell r="D5439">
            <v>3073.38</v>
          </cell>
          <cell r="E5439">
            <v>43616</v>
          </cell>
          <cell r="F5439">
            <v>43808</v>
          </cell>
        </row>
        <row r="5440">
          <cell r="A5440" t="str">
            <v>3016349100AE50110000</v>
          </cell>
          <cell r="B5440" t="str">
            <v>PROSHARES ULTRASHT RS2000</v>
          </cell>
          <cell r="C5440" t="str">
            <v>ACCRUED SUB-ADVISORY FEE</v>
          </cell>
          <cell r="D5440">
            <v>9203.8700000000008</v>
          </cell>
          <cell r="E5440">
            <v>43616</v>
          </cell>
          <cell r="F5440">
            <v>43808</v>
          </cell>
        </row>
        <row r="5441">
          <cell r="A5441" t="str">
            <v>3016349100AE50150000</v>
          </cell>
          <cell r="B5441" t="str">
            <v>PROSHARES ULTRASHT RS2000</v>
          </cell>
          <cell r="C5441" t="str">
            <v>ACCRUED AUDIT FEE</v>
          </cell>
          <cell r="D5441">
            <v>9252.0400000000009</v>
          </cell>
          <cell r="E5441">
            <v>43616</v>
          </cell>
          <cell r="F5441">
            <v>43808</v>
          </cell>
        </row>
        <row r="5442">
          <cell r="A5442" t="str">
            <v>3016349100AE50300000</v>
          </cell>
          <cell r="B5442" t="str">
            <v>PROSHARES ULTRASHT RS2000</v>
          </cell>
          <cell r="C5442" t="str">
            <v>ACCRUED PROFESSIONAL FEES</v>
          </cell>
          <cell r="D5442">
            <v>156.37</v>
          </cell>
          <cell r="E5442">
            <v>43616</v>
          </cell>
          <cell r="F5442">
            <v>43808</v>
          </cell>
        </row>
        <row r="5443">
          <cell r="A5443" t="str">
            <v>3016349100AE50650000</v>
          </cell>
          <cell r="B5443" t="str">
            <v>PROSHARES ULTRASHT RS2000</v>
          </cell>
          <cell r="C5443" t="str">
            <v>ACCRUED CUSTODY FEE</v>
          </cell>
          <cell r="D5443">
            <v>3089.62</v>
          </cell>
          <cell r="E5443">
            <v>43616</v>
          </cell>
          <cell r="F5443">
            <v>43808</v>
          </cell>
        </row>
        <row r="5444">
          <cell r="A5444" t="str">
            <v>3016349100AE50700000</v>
          </cell>
          <cell r="B5444" t="str">
            <v>PROSHARES ULTRASHT RS2000</v>
          </cell>
          <cell r="C5444" t="str">
            <v>ACCRUED DIRECTORS/TRUSTEE FEE</v>
          </cell>
          <cell r="D5444">
            <v>728.53</v>
          </cell>
          <cell r="E5444">
            <v>43616</v>
          </cell>
          <cell r="F5444">
            <v>43808</v>
          </cell>
        </row>
        <row r="5445">
          <cell r="A5445" t="str">
            <v>3016349100AE50810000</v>
          </cell>
          <cell r="B5445" t="str">
            <v>PROSHARES ULTRASHT RS2000</v>
          </cell>
          <cell r="C5445" t="str">
            <v>ACCRUED MANAGEMENT FEES (VARIABLE)</v>
          </cell>
          <cell r="D5445">
            <v>69029.460000000006</v>
          </cell>
          <cell r="E5445">
            <v>43616</v>
          </cell>
          <cell r="F5445">
            <v>43808</v>
          </cell>
        </row>
        <row r="5446">
          <cell r="A5446" t="str">
            <v>3016349100AE50850000</v>
          </cell>
          <cell r="B5446" t="str">
            <v>PROSHARES ULTRASHT RS2000</v>
          </cell>
          <cell r="C5446" t="str">
            <v>ACCRUED INSURANCE FEE</v>
          </cell>
          <cell r="D5446">
            <v>-538.24</v>
          </cell>
          <cell r="E5446">
            <v>43616</v>
          </cell>
          <cell r="F5446">
            <v>43808</v>
          </cell>
        </row>
        <row r="5447">
          <cell r="A5447" t="str">
            <v>3016349100AE50900000</v>
          </cell>
          <cell r="B5447" t="str">
            <v>PROSHARES ULTRASHT RS2000</v>
          </cell>
          <cell r="C5447" t="str">
            <v>ACCRUED LEGAL FEE</v>
          </cell>
          <cell r="D5447">
            <v>27.75</v>
          </cell>
          <cell r="E5447">
            <v>43616</v>
          </cell>
          <cell r="F5447">
            <v>43808</v>
          </cell>
        </row>
        <row r="5448">
          <cell r="A5448" t="str">
            <v>3016349100AE50950000</v>
          </cell>
          <cell r="B5448" t="str">
            <v>PROSHARES ULTRASHT RS2000</v>
          </cell>
          <cell r="C5448" t="str">
            <v>ACCRUED MISCELLANEOUS FEE</v>
          </cell>
          <cell r="D5448">
            <v>57.74</v>
          </cell>
          <cell r="E5448">
            <v>43616</v>
          </cell>
          <cell r="F5448">
            <v>43808</v>
          </cell>
        </row>
        <row r="5449">
          <cell r="A5449" t="str">
            <v>3016349100AE51520000</v>
          </cell>
          <cell r="B5449" t="str">
            <v>PROSHARES ULTRASHT RS2000</v>
          </cell>
          <cell r="C5449" t="str">
            <v>ACCRUED LISTING EXPENSE</v>
          </cell>
          <cell r="D5449">
            <v>-355.56</v>
          </cell>
          <cell r="E5449">
            <v>43616</v>
          </cell>
          <cell r="F5449">
            <v>43808</v>
          </cell>
        </row>
        <row r="5450">
          <cell r="A5450" t="str">
            <v>3016349100AE51600000</v>
          </cell>
          <cell r="B5450" t="str">
            <v>PROSHARES ULTRASHT RS2000</v>
          </cell>
          <cell r="C5450" t="str">
            <v>ACCRUED SHAREHOLDER REPORTING FEE</v>
          </cell>
          <cell r="D5450">
            <v>9390.4</v>
          </cell>
          <cell r="E5450">
            <v>43616</v>
          </cell>
          <cell r="F5450">
            <v>43808</v>
          </cell>
        </row>
        <row r="5451">
          <cell r="A5451" t="str">
            <v>3016349100AE52310000</v>
          </cell>
          <cell r="B5451" t="str">
            <v>PROSHARES ULTRASHT RS2000</v>
          </cell>
          <cell r="C5451" t="str">
            <v>ACCRUED TREASURER SERVICES</v>
          </cell>
          <cell r="D5451">
            <v>1029.96</v>
          </cell>
          <cell r="E5451">
            <v>43616</v>
          </cell>
          <cell r="F5451">
            <v>43808</v>
          </cell>
        </row>
        <row r="5452">
          <cell r="A5452" t="str">
            <v>3016349100AE53060000</v>
          </cell>
          <cell r="B5452" t="str">
            <v>PROSHARES ULTRASHT RS2000</v>
          </cell>
          <cell r="C5452" t="str">
            <v>ACCRUED CCO EXPENSE</v>
          </cell>
          <cell r="D5452">
            <v>770.12</v>
          </cell>
          <cell r="E5452">
            <v>43616</v>
          </cell>
          <cell r="F5452">
            <v>43808</v>
          </cell>
        </row>
        <row r="5453">
          <cell r="A5453" t="str">
            <v>3016349100AE60100000</v>
          </cell>
          <cell r="B5453" t="str">
            <v>PROSHARES ULTRASHT RS2000</v>
          </cell>
          <cell r="C5453" t="str">
            <v>ACCRUED REGULATORY</v>
          </cell>
          <cell r="D5453">
            <v>385.09</v>
          </cell>
          <cell r="E5453">
            <v>43616</v>
          </cell>
          <cell r="F5453">
            <v>43808</v>
          </cell>
        </row>
        <row r="5454">
          <cell r="A5454" t="str">
            <v>3016349100AE62520000</v>
          </cell>
          <cell r="B5454" t="str">
            <v>PROSHARES ULTRASHT RS2000</v>
          </cell>
          <cell r="C5454" t="str">
            <v>ACCRUED BASIS POINT LICENSING FEE</v>
          </cell>
          <cell r="D5454">
            <v>16709.23</v>
          </cell>
          <cell r="E5454">
            <v>43616</v>
          </cell>
          <cell r="F5454">
            <v>43808</v>
          </cell>
        </row>
        <row r="5455">
          <cell r="A5455" t="str">
            <v>3016349100AE76010000</v>
          </cell>
          <cell r="B5455" t="str">
            <v>PROSHARES ULTRASHT RS2000</v>
          </cell>
          <cell r="C5455" t="str">
            <v>ACCRUED TAX EXPENSE</v>
          </cell>
          <cell r="D5455">
            <v>2371.9699999999998</v>
          </cell>
          <cell r="E5455">
            <v>43616</v>
          </cell>
          <cell r="F5455">
            <v>43808</v>
          </cell>
        </row>
        <row r="5456">
          <cell r="A5456" t="str">
            <v>3016349100AE84230000</v>
          </cell>
          <cell r="B5456" t="str">
            <v>PROSHARES ULTRASHT RS2000</v>
          </cell>
          <cell r="C5456" t="str">
            <v>ACCRUED LEGAL FEES OOP</v>
          </cell>
          <cell r="D5456">
            <v>-3.87</v>
          </cell>
          <cell r="E5456">
            <v>43616</v>
          </cell>
          <cell r="F5456">
            <v>43808</v>
          </cell>
        </row>
        <row r="5457">
          <cell r="A5457" t="str">
            <v>3016349100AE84240000</v>
          </cell>
          <cell r="B5457" t="str">
            <v>PROSHARES ULTRASHT RS2000</v>
          </cell>
          <cell r="C5457" t="str">
            <v>ACCRUED PROFESSIONAL FEES OOP</v>
          </cell>
          <cell r="D5457">
            <v>-3.88</v>
          </cell>
          <cell r="E5457">
            <v>43616</v>
          </cell>
          <cell r="F5457">
            <v>43808</v>
          </cell>
        </row>
        <row r="5458">
          <cell r="A5458" t="str">
            <v>30163491002150</v>
          </cell>
          <cell r="B5458" t="str">
            <v>PROSHARES ULTRASHT RS2000</v>
          </cell>
          <cell r="C5458" t="str">
            <v>SUBTOTAL</v>
          </cell>
          <cell r="D5458">
            <v>145116.32</v>
          </cell>
          <cell r="E5458">
            <v>43616</v>
          </cell>
          <cell r="F5458">
            <v>43808</v>
          </cell>
        </row>
        <row r="5459">
          <cell r="A5459" t="str">
            <v>30163491002550</v>
          </cell>
          <cell r="B5459" t="str">
            <v>PROSHARES ULTRASHT RS2000</v>
          </cell>
          <cell r="C5459" t="str">
            <v>TOTAL LIABILITIES</v>
          </cell>
          <cell r="D5459">
            <v>145116.32</v>
          </cell>
          <cell r="E5459">
            <v>43616</v>
          </cell>
          <cell r="F5459">
            <v>43808</v>
          </cell>
        </row>
        <row r="5460">
          <cell r="A5460" t="str">
            <v>30163491002600</v>
          </cell>
          <cell r="B5460" t="str">
            <v>PROSHARES ULTRASHT RS2000</v>
          </cell>
          <cell r="C5460" t="str">
            <v>TOTAL NET ASSETS AT MARKET</v>
          </cell>
          <cell r="D5460">
            <v>83144653.349999994</v>
          </cell>
          <cell r="E5460">
            <v>43616</v>
          </cell>
          <cell r="F5460">
            <v>43808</v>
          </cell>
        </row>
        <row r="5461">
          <cell r="A5461" t="str">
            <v>30163491002650</v>
          </cell>
          <cell r="B5461" t="str">
            <v>PROSHARES ULTRASHT RS2000</v>
          </cell>
          <cell r="C5461" t="str">
            <v>FUND SHARES OUTSTANDING</v>
          </cell>
          <cell r="D5461">
            <v>6309437</v>
          </cell>
          <cell r="E5461">
            <v>43616</v>
          </cell>
          <cell r="F5461">
            <v>43808</v>
          </cell>
        </row>
        <row r="5462">
          <cell r="A5462" t="str">
            <v>30163491002700</v>
          </cell>
          <cell r="B5462" t="str">
            <v>PROSHARES ULTRASHT RS2000</v>
          </cell>
          <cell r="C5462" t="str">
            <v>NET ASSET VALUE</v>
          </cell>
          <cell r="D5462">
            <v>13.177820000000001</v>
          </cell>
          <cell r="E5462">
            <v>43616</v>
          </cell>
          <cell r="F5462">
            <v>43808</v>
          </cell>
        </row>
        <row r="5463">
          <cell r="A5463" t="str">
            <v>30163491002750</v>
          </cell>
          <cell r="B5463" t="str">
            <v>PROSHARES ULTRASHT RS2000</v>
          </cell>
          <cell r="C5463" t="str">
            <v>NET ASSET VALUE (ROUNDED)</v>
          </cell>
          <cell r="D5463">
            <v>13.18</v>
          </cell>
          <cell r="E5463">
            <v>43616</v>
          </cell>
          <cell r="F5463">
            <v>43808</v>
          </cell>
        </row>
        <row r="5464">
          <cell r="A5464" t="str">
            <v>30163491002800</v>
          </cell>
          <cell r="B5464" t="str">
            <v>PROSHARES ULTRASHT RS2000</v>
          </cell>
          <cell r="C5464" t="str">
            <v>SUBSCRIPTIONS</v>
          </cell>
          <cell r="D5464">
            <v>7270065209.5299997</v>
          </cell>
          <cell r="E5464">
            <v>43616</v>
          </cell>
          <cell r="F5464">
            <v>43808</v>
          </cell>
        </row>
        <row r="5465">
          <cell r="A5465" t="str">
            <v>30163491002950</v>
          </cell>
          <cell r="B5465" t="str">
            <v>PROSHARES ULTRASHT RS2000</v>
          </cell>
          <cell r="C5465" t="str">
            <v>REDEMPTIONS</v>
          </cell>
          <cell r="D5465">
            <v>-6460866730.6899996</v>
          </cell>
          <cell r="E5465">
            <v>43616</v>
          </cell>
          <cell r="F5465">
            <v>43808</v>
          </cell>
        </row>
        <row r="5466">
          <cell r="A5466" t="str">
            <v>30163491003100</v>
          </cell>
          <cell r="B5466" t="str">
            <v>PROSHARES ULTRASHT RS2000</v>
          </cell>
          <cell r="C5466" t="str">
            <v>SUBTOTAL</v>
          </cell>
          <cell r="D5466">
            <v>809198478.84000003</v>
          </cell>
          <cell r="E5466">
            <v>43616</v>
          </cell>
          <cell r="F5466">
            <v>43808</v>
          </cell>
        </row>
        <row r="5467">
          <cell r="A5467" t="str">
            <v>30163491003150</v>
          </cell>
          <cell r="B5467" t="str">
            <v>PROSHARES ULTRASHT RS2000</v>
          </cell>
          <cell r="C5467" t="str">
            <v>UNDISTRIBUTED GAIN/LOSS PRIOR</v>
          </cell>
          <cell r="D5467">
            <v>-1077287748.74</v>
          </cell>
          <cell r="E5467">
            <v>43616</v>
          </cell>
          <cell r="F5467">
            <v>43808</v>
          </cell>
        </row>
        <row r="5468">
          <cell r="A5468" t="str">
            <v>30163491003200</v>
          </cell>
          <cell r="B5468" t="str">
            <v>PROSHARES ULTRASHT RS2000</v>
          </cell>
          <cell r="C5468" t="str">
            <v>ADJ TO BEG BAL (GAIN/LOSS)</v>
          </cell>
          <cell r="D5468">
            <v>371431305</v>
          </cell>
          <cell r="E5468">
            <v>43616</v>
          </cell>
          <cell r="F5468">
            <v>43808</v>
          </cell>
        </row>
        <row r="5469">
          <cell r="A5469" t="str">
            <v>30163491003250</v>
          </cell>
          <cell r="B5469" t="str">
            <v>PROSHARES ULTRASHT RS2000</v>
          </cell>
          <cell r="C5469" t="str">
            <v>ADJUSTED UND GAIN/LOSS PRIOR</v>
          </cell>
          <cell r="D5469">
            <v>-705856443.74000001</v>
          </cell>
          <cell r="E5469">
            <v>43616</v>
          </cell>
          <cell r="F5469">
            <v>43808</v>
          </cell>
        </row>
        <row r="5470">
          <cell r="A5470" t="str">
            <v>30163491003350</v>
          </cell>
          <cell r="B5470" t="str">
            <v>PROSHARES ULTRASHT RS2000</v>
          </cell>
          <cell r="C5470" t="str">
            <v>UNDISTRIBUTED INCOME PRIOR</v>
          </cell>
          <cell r="D5470">
            <v>289760.67</v>
          </cell>
          <cell r="E5470">
            <v>43616</v>
          </cell>
          <cell r="F5470">
            <v>43808</v>
          </cell>
        </row>
        <row r="5471">
          <cell r="A5471" t="str">
            <v>30163491003500</v>
          </cell>
          <cell r="B5471" t="str">
            <v>PROSHARES ULTRASHT RS2000</v>
          </cell>
          <cell r="C5471" t="str">
            <v>DISTRIBUTED INCOME</v>
          </cell>
          <cell r="D5471">
            <v>-661388.85</v>
          </cell>
          <cell r="E5471">
            <v>43616</v>
          </cell>
          <cell r="F5471">
            <v>43808</v>
          </cell>
        </row>
        <row r="5472">
          <cell r="A5472" t="str">
            <v>30163491003600</v>
          </cell>
          <cell r="B5472" t="str">
            <v>PROSHARES ULTRASHT RS2000</v>
          </cell>
          <cell r="C5472" t="str">
            <v>TOTAL CAPITAL</v>
          </cell>
          <cell r="D5472">
            <v>102970406.92</v>
          </cell>
          <cell r="E5472">
            <v>43616</v>
          </cell>
          <cell r="F5472">
            <v>43808</v>
          </cell>
        </row>
        <row r="5473">
          <cell r="A5473" t="str">
            <v>3016349100I9070</v>
          </cell>
          <cell r="B5473" t="str">
            <v>PROSHARES ULTRASHT RS2000</v>
          </cell>
          <cell r="C5473" t="str">
            <v>INTEREST INCOME - OTHER</v>
          </cell>
          <cell r="D5473">
            <v>415251.42</v>
          </cell>
          <cell r="E5473">
            <v>43616</v>
          </cell>
          <cell r="F5473">
            <v>43808</v>
          </cell>
        </row>
        <row r="5474">
          <cell r="A5474" t="str">
            <v>3016349100I9071</v>
          </cell>
          <cell r="B5474" t="str">
            <v>PROSHARES ULTRASHT RS2000</v>
          </cell>
          <cell r="C5474" t="str">
            <v>INTEREST INCOME ON CURRENCY</v>
          </cell>
          <cell r="D5474">
            <v>797.36</v>
          </cell>
          <cell r="E5474">
            <v>43616</v>
          </cell>
          <cell r="F5474">
            <v>43808</v>
          </cell>
        </row>
        <row r="5475">
          <cell r="A5475" t="str">
            <v>30163491003650</v>
          </cell>
          <cell r="B5475" t="str">
            <v>PROSHARES ULTRASHT RS2000</v>
          </cell>
          <cell r="C5475" t="str">
            <v>SUBTOTAL</v>
          </cell>
          <cell r="D5475">
            <v>416048.78</v>
          </cell>
          <cell r="E5475">
            <v>43616</v>
          </cell>
          <cell r="F5475">
            <v>43808</v>
          </cell>
        </row>
        <row r="5476">
          <cell r="A5476" t="str">
            <v>30163491003750</v>
          </cell>
          <cell r="B5476" t="str">
            <v>PROSHARES ULTRASHT RS2000</v>
          </cell>
          <cell r="C5476" t="str">
            <v>ACCRETION OF MARKET DISCOUNT</v>
          </cell>
          <cell r="D5476">
            <v>605368.04</v>
          </cell>
          <cell r="E5476">
            <v>43616</v>
          </cell>
          <cell r="F5476">
            <v>43808</v>
          </cell>
        </row>
        <row r="5477">
          <cell r="A5477" t="str">
            <v>30163491003900</v>
          </cell>
          <cell r="B5477" t="str">
            <v>PROSHARES ULTRASHT RS2000</v>
          </cell>
          <cell r="C5477" t="str">
            <v>SUBTOTAL</v>
          </cell>
          <cell r="D5477">
            <v>605368.04</v>
          </cell>
          <cell r="E5477">
            <v>43616</v>
          </cell>
          <cell r="F5477">
            <v>43808</v>
          </cell>
        </row>
        <row r="5478">
          <cell r="A5478" t="str">
            <v>30163491004000</v>
          </cell>
          <cell r="B5478" t="str">
            <v>PROSHARES ULTRASHT RS2000</v>
          </cell>
          <cell r="C5478" t="str">
            <v>TOTAL INCOME</v>
          </cell>
          <cell r="D5478">
            <v>1021416.82</v>
          </cell>
          <cell r="E5478">
            <v>43616</v>
          </cell>
          <cell r="F5478">
            <v>43808</v>
          </cell>
        </row>
        <row r="5479">
          <cell r="A5479" t="str">
            <v>3016349100E50030000</v>
          </cell>
          <cell r="B5479" t="str">
            <v>PROSHARES ULTRASHT RS2000</v>
          </cell>
          <cell r="C5479" t="str">
            <v>ADMINISTRATION FEE</v>
          </cell>
          <cell r="D5479">
            <v>-24787.31</v>
          </cell>
          <cell r="E5479">
            <v>43616</v>
          </cell>
          <cell r="F5479">
            <v>43808</v>
          </cell>
        </row>
        <row r="5480">
          <cell r="A5480" t="str">
            <v>3016349100E50040000</v>
          </cell>
          <cell r="B5480" t="str">
            <v>PROSHARES ULTRASHT RS2000</v>
          </cell>
          <cell r="C5480" t="str">
            <v>ADMINISTRATION OUT OF POCKET</v>
          </cell>
          <cell r="D5480">
            <v>-3657.4</v>
          </cell>
          <cell r="E5480">
            <v>43616</v>
          </cell>
          <cell r="F5480">
            <v>43808</v>
          </cell>
        </row>
        <row r="5481">
          <cell r="A5481" t="str">
            <v>3016349100E50110000</v>
          </cell>
          <cell r="B5481" t="str">
            <v>PROSHARES ULTRASHT RS2000</v>
          </cell>
          <cell r="C5481" t="str">
            <v>SUB-ADVISORY FEE</v>
          </cell>
          <cell r="D5481">
            <v>-47952.95</v>
          </cell>
          <cell r="E5481">
            <v>43616</v>
          </cell>
          <cell r="F5481">
            <v>43808</v>
          </cell>
        </row>
        <row r="5482">
          <cell r="A5482" t="str">
            <v>3016349100E50150000</v>
          </cell>
          <cell r="B5482" t="str">
            <v>PROSHARES ULTRASHT RS2000</v>
          </cell>
          <cell r="C5482" t="str">
            <v>AUDIT FEE</v>
          </cell>
          <cell r="D5482">
            <v>-9399.7000000000007</v>
          </cell>
          <cell r="E5482">
            <v>43616</v>
          </cell>
          <cell r="F5482">
            <v>43808</v>
          </cell>
        </row>
        <row r="5483">
          <cell r="A5483" t="str">
            <v>3016349100E50300000</v>
          </cell>
          <cell r="B5483" t="str">
            <v>PROSHARES ULTRASHT RS2000</v>
          </cell>
          <cell r="C5483" t="str">
            <v>PROFESSIONAL FEES</v>
          </cell>
          <cell r="D5483">
            <v>-269.72000000000003</v>
          </cell>
          <cell r="E5483">
            <v>43616</v>
          </cell>
          <cell r="F5483">
            <v>43808</v>
          </cell>
        </row>
        <row r="5484">
          <cell r="A5484" t="str">
            <v>3016349100E50650000</v>
          </cell>
          <cell r="B5484" t="str">
            <v>PROSHARES ULTRASHT RS2000</v>
          </cell>
          <cell r="C5484" t="str">
            <v>CUSTODY FEE</v>
          </cell>
          <cell r="D5484">
            <v>-3748.57</v>
          </cell>
          <cell r="E5484">
            <v>43616</v>
          </cell>
          <cell r="F5484">
            <v>43808</v>
          </cell>
        </row>
        <row r="5485">
          <cell r="A5485" t="str">
            <v>3016349100E50700000</v>
          </cell>
          <cell r="B5485" t="str">
            <v>PROSHARES ULTRASHT RS2000</v>
          </cell>
          <cell r="C5485" t="str">
            <v>DIRECTORS/TRUSTEE FEE</v>
          </cell>
          <cell r="D5485">
            <v>-1058.3699999999999</v>
          </cell>
          <cell r="E5485">
            <v>43616</v>
          </cell>
          <cell r="F5485">
            <v>43808</v>
          </cell>
        </row>
        <row r="5486">
          <cell r="A5486" t="str">
            <v>3016349100E50810000</v>
          </cell>
          <cell r="B5486" t="str">
            <v>PROSHARES ULTRASHT RS2000</v>
          </cell>
          <cell r="C5486" t="str">
            <v>MANAGEMENT FEES (VARIABLE)</v>
          </cell>
          <cell r="D5486">
            <v>-359649.22</v>
          </cell>
          <cell r="E5486">
            <v>43616</v>
          </cell>
          <cell r="F5486">
            <v>43808</v>
          </cell>
        </row>
        <row r="5487">
          <cell r="A5487" t="str">
            <v>3016349100E50850000</v>
          </cell>
          <cell r="B5487" t="str">
            <v>PROSHARES ULTRASHT RS2000</v>
          </cell>
          <cell r="C5487" t="str">
            <v>INSURANCE FEE</v>
          </cell>
          <cell r="D5487">
            <v>-737.28</v>
          </cell>
          <cell r="E5487">
            <v>43616</v>
          </cell>
          <cell r="F5487">
            <v>43808</v>
          </cell>
        </row>
        <row r="5488">
          <cell r="A5488" t="str">
            <v>3016349100E50900000</v>
          </cell>
          <cell r="B5488" t="str">
            <v>PROSHARES ULTRASHT RS2000</v>
          </cell>
          <cell r="C5488" t="str">
            <v>LEGAL FEE</v>
          </cell>
          <cell r="D5488">
            <v>-684.89</v>
          </cell>
          <cell r="E5488">
            <v>43616</v>
          </cell>
          <cell r="F5488">
            <v>43808</v>
          </cell>
        </row>
        <row r="5489">
          <cell r="A5489" t="str">
            <v>3016349100E50950000</v>
          </cell>
          <cell r="B5489" t="str">
            <v>PROSHARES ULTRASHT RS2000</v>
          </cell>
          <cell r="C5489" t="str">
            <v>MISCELLANEOUS FEE</v>
          </cell>
          <cell r="D5489">
            <v>-57.74</v>
          </cell>
          <cell r="E5489">
            <v>43616</v>
          </cell>
          <cell r="F5489">
            <v>43808</v>
          </cell>
        </row>
        <row r="5490">
          <cell r="A5490" t="str">
            <v>3016349100E51520000</v>
          </cell>
          <cell r="B5490" t="str">
            <v>PROSHARES ULTRASHT RS2000</v>
          </cell>
          <cell r="C5490" t="str">
            <v>LISTING EXPENSE</v>
          </cell>
          <cell r="D5490">
            <v>-4659.84</v>
          </cell>
          <cell r="E5490">
            <v>43616</v>
          </cell>
          <cell r="F5490">
            <v>43808</v>
          </cell>
        </row>
        <row r="5491">
          <cell r="A5491" t="str">
            <v>3016349100E51600000</v>
          </cell>
          <cell r="B5491" t="str">
            <v>PROSHARES ULTRASHT RS2000</v>
          </cell>
          <cell r="C5491" t="str">
            <v>SHAREHOLDER REPORTING FEE</v>
          </cell>
          <cell r="D5491">
            <v>-9799.0400000000009</v>
          </cell>
          <cell r="E5491">
            <v>43616</v>
          </cell>
          <cell r="F5491">
            <v>43808</v>
          </cell>
        </row>
        <row r="5492">
          <cell r="A5492" t="str">
            <v>3016349100E52300000</v>
          </cell>
          <cell r="B5492" t="str">
            <v>PROSHARES ULTRASHT RS2000</v>
          </cell>
          <cell r="C5492" t="str">
            <v>WAIVER FROM ADVISOR EXPENSE</v>
          </cell>
          <cell r="D5492">
            <v>64975.28</v>
          </cell>
          <cell r="E5492">
            <v>43616</v>
          </cell>
          <cell r="F5492">
            <v>43808</v>
          </cell>
        </row>
        <row r="5493">
          <cell r="A5493" t="str">
            <v>3016349100E52310000</v>
          </cell>
          <cell r="B5493" t="str">
            <v>PROSHARES ULTRASHT RS2000</v>
          </cell>
          <cell r="C5493" t="str">
            <v>TREASURER SERVICES</v>
          </cell>
          <cell r="D5493">
            <v>-1994.73</v>
          </cell>
          <cell r="E5493">
            <v>43616</v>
          </cell>
          <cell r="F5493">
            <v>43808</v>
          </cell>
        </row>
        <row r="5494">
          <cell r="A5494" t="str">
            <v>3016349100E53060000</v>
          </cell>
          <cell r="B5494" t="str">
            <v>PROSHARES ULTRASHT RS2000</v>
          </cell>
          <cell r="C5494" t="str">
            <v>CCO EXPENSE</v>
          </cell>
          <cell r="D5494">
            <v>-432.64</v>
          </cell>
          <cell r="E5494">
            <v>43616</v>
          </cell>
          <cell r="F5494">
            <v>43808</v>
          </cell>
        </row>
        <row r="5495">
          <cell r="A5495" t="str">
            <v>3016349100E60100000</v>
          </cell>
          <cell r="B5495" t="str">
            <v>PROSHARES ULTRASHT RS2000</v>
          </cell>
          <cell r="C5495" t="str">
            <v>REGULATORY</v>
          </cell>
          <cell r="D5495">
            <v>-966.87</v>
          </cell>
          <cell r="E5495">
            <v>43616</v>
          </cell>
          <cell r="F5495">
            <v>43808</v>
          </cell>
        </row>
        <row r="5496">
          <cell r="A5496" t="str">
            <v>3016349100E62520000</v>
          </cell>
          <cell r="B5496" t="str">
            <v>PROSHARES ULTRASHT RS2000</v>
          </cell>
          <cell r="C5496" t="str">
            <v>BASIS POINT LICENSING FEE</v>
          </cell>
          <cell r="D5496">
            <v>-45554.95</v>
          </cell>
          <cell r="E5496">
            <v>43616</v>
          </cell>
          <cell r="F5496">
            <v>43808</v>
          </cell>
        </row>
        <row r="5497">
          <cell r="A5497" t="str">
            <v>3016349100E69130000</v>
          </cell>
          <cell r="B5497" t="str">
            <v>PROSHARES ULTRASHT RS2000</v>
          </cell>
          <cell r="C5497" t="str">
            <v>OTHER EXPENSE</v>
          </cell>
          <cell r="D5497">
            <v>-415.5</v>
          </cell>
          <cell r="E5497">
            <v>43616</v>
          </cell>
          <cell r="F5497">
            <v>43808</v>
          </cell>
        </row>
        <row r="5498">
          <cell r="A5498" t="str">
            <v>3016349100E76010000</v>
          </cell>
          <cell r="B5498" t="str">
            <v>PROSHARES ULTRASHT RS2000</v>
          </cell>
          <cell r="C5498" t="str">
            <v>TAX EXPENSE</v>
          </cell>
          <cell r="D5498">
            <v>-2820.08</v>
          </cell>
          <cell r="E5498">
            <v>43616</v>
          </cell>
          <cell r="F5498">
            <v>43808</v>
          </cell>
        </row>
        <row r="5499">
          <cell r="A5499" t="str">
            <v>3016349100E84230000</v>
          </cell>
          <cell r="B5499" t="str">
            <v>PROSHARES ULTRASHT RS2000</v>
          </cell>
          <cell r="C5499" t="str">
            <v>LEGAL FEES OOP</v>
          </cell>
          <cell r="D5499">
            <v>-2.3199999999999998</v>
          </cell>
          <cell r="E5499">
            <v>43616</v>
          </cell>
          <cell r="F5499">
            <v>43808</v>
          </cell>
        </row>
        <row r="5500">
          <cell r="A5500" t="str">
            <v>3016349100E84240000</v>
          </cell>
          <cell r="B5500" t="str">
            <v>PROSHARES ULTRASHT RS2000</v>
          </cell>
          <cell r="C5500" t="str">
            <v>PROFESSIONAL FEES OOP</v>
          </cell>
          <cell r="D5500">
            <v>-1.71</v>
          </cell>
          <cell r="E5500">
            <v>43616</v>
          </cell>
          <cell r="F5500">
            <v>43808</v>
          </cell>
        </row>
        <row r="5501">
          <cell r="A5501" t="str">
            <v>30163491004060</v>
          </cell>
          <cell r="B5501" t="str">
            <v>PROSHARES ULTRASHT RS2000</v>
          </cell>
          <cell r="C5501" t="str">
            <v>TOTAL EXPENSES</v>
          </cell>
          <cell r="D5501">
            <v>-453675.55</v>
          </cell>
          <cell r="E5501">
            <v>43616</v>
          </cell>
          <cell r="F5501">
            <v>43808</v>
          </cell>
        </row>
        <row r="5502">
          <cell r="A5502" t="str">
            <v>30163491004100</v>
          </cell>
          <cell r="B5502" t="str">
            <v>PROSHARES ULTRASHT RS2000</v>
          </cell>
          <cell r="C5502" t="str">
            <v>TOTAL NET INCOME</v>
          </cell>
          <cell r="D5502">
            <v>567741.27</v>
          </cell>
          <cell r="E5502">
            <v>43616</v>
          </cell>
          <cell r="F5502">
            <v>43808</v>
          </cell>
        </row>
        <row r="5503">
          <cell r="A5503" t="str">
            <v>30163491004150</v>
          </cell>
          <cell r="B5503" t="str">
            <v>PROSHARES ULTRASHT RS2000</v>
          </cell>
          <cell r="C5503" t="str">
            <v>INVESTMENT SHORT SHORT GAIN</v>
          </cell>
          <cell r="D5503">
            <v>5904008.4299999997</v>
          </cell>
          <cell r="E5503">
            <v>43616</v>
          </cell>
          <cell r="F5503">
            <v>43808</v>
          </cell>
        </row>
        <row r="5504">
          <cell r="A5504" t="str">
            <v>30163491004250</v>
          </cell>
          <cell r="B5504" t="str">
            <v>PROSHARES ULTRASHT RS2000</v>
          </cell>
          <cell r="C5504" t="str">
            <v>INVESTMENT SHORT TERM LOSS</v>
          </cell>
          <cell r="D5504">
            <v>-21242026.510000002</v>
          </cell>
          <cell r="E5504">
            <v>43616</v>
          </cell>
          <cell r="F5504">
            <v>43808</v>
          </cell>
        </row>
        <row r="5505">
          <cell r="A5505" t="str">
            <v>30163491004450</v>
          </cell>
          <cell r="B5505" t="str">
            <v>PROSHARES ULTRASHT RS2000</v>
          </cell>
          <cell r="C5505" t="str">
            <v>SUBTOTAL</v>
          </cell>
          <cell r="D5505">
            <v>-15338018.08</v>
          </cell>
          <cell r="E5505">
            <v>43616</v>
          </cell>
          <cell r="F5505">
            <v>43808</v>
          </cell>
        </row>
        <row r="5506">
          <cell r="A5506" t="str">
            <v>30163491004800</v>
          </cell>
          <cell r="B5506" t="str">
            <v>PROSHARES ULTRASHT RS2000</v>
          </cell>
          <cell r="C5506" t="str">
            <v>FUTURES SHORT SHORT GAIN</v>
          </cell>
          <cell r="D5506">
            <v>636582.47</v>
          </cell>
          <cell r="E5506">
            <v>43616</v>
          </cell>
          <cell r="F5506">
            <v>43808</v>
          </cell>
        </row>
        <row r="5507">
          <cell r="A5507" t="str">
            <v>30163491004900</v>
          </cell>
          <cell r="B5507" t="str">
            <v>PROSHARES ULTRASHT RS2000</v>
          </cell>
          <cell r="C5507" t="str">
            <v>FUTURES SHORT TERM LOSS</v>
          </cell>
          <cell r="D5507">
            <v>-1317620.33</v>
          </cell>
          <cell r="E5507">
            <v>43616</v>
          </cell>
          <cell r="F5507">
            <v>43808</v>
          </cell>
        </row>
        <row r="5508">
          <cell r="A5508" t="str">
            <v>30163491005050</v>
          </cell>
          <cell r="B5508" t="str">
            <v>PROSHARES ULTRASHT RS2000</v>
          </cell>
          <cell r="C5508" t="str">
            <v>SUBTOTAL</v>
          </cell>
          <cell r="D5508">
            <v>-681037.86</v>
          </cell>
          <cell r="E5508">
            <v>43616</v>
          </cell>
          <cell r="F5508">
            <v>43808</v>
          </cell>
        </row>
        <row r="5509">
          <cell r="A5509" t="str">
            <v>30163491005400</v>
          </cell>
          <cell r="B5509" t="str">
            <v>PROSHARES ULTRASHT RS2000</v>
          </cell>
          <cell r="C5509" t="str">
            <v>TOTAL GAIN/LOSS</v>
          </cell>
          <cell r="D5509">
            <v>-16019055.939999999</v>
          </cell>
          <cell r="E5509">
            <v>43616</v>
          </cell>
          <cell r="F5509">
            <v>43808</v>
          </cell>
        </row>
        <row r="5510">
          <cell r="A5510" t="str">
            <v>30163491005450</v>
          </cell>
          <cell r="B5510" t="str">
            <v>PROSHARES ULTRASHT RS2000</v>
          </cell>
          <cell r="C5510" t="str">
            <v>INVESTMENTS</v>
          </cell>
          <cell r="D5510">
            <v>-4279257.45</v>
          </cell>
          <cell r="E5510">
            <v>43616</v>
          </cell>
          <cell r="F5510">
            <v>43808</v>
          </cell>
        </row>
        <row r="5511">
          <cell r="A5511" t="str">
            <v>30163491005550</v>
          </cell>
          <cell r="B5511" t="str">
            <v>PROSHARES ULTRASHT RS2000</v>
          </cell>
          <cell r="C5511" t="str">
            <v>FUTURES</v>
          </cell>
          <cell r="D5511">
            <v>-95181.45</v>
          </cell>
          <cell r="E5511">
            <v>43616</v>
          </cell>
          <cell r="F5511">
            <v>43808</v>
          </cell>
        </row>
        <row r="5512">
          <cell r="A5512" t="str">
            <v>30163491005650</v>
          </cell>
          <cell r="B5512" t="str">
            <v>PROSHARES ULTRASHT RS2000</v>
          </cell>
          <cell r="C5512" t="str">
            <v>TOTAL UNREALIZED GAIN/LOSS - INVESTMENTS</v>
          </cell>
          <cell r="D5512">
            <v>-4374438.9000000004</v>
          </cell>
          <cell r="E5512">
            <v>43616</v>
          </cell>
          <cell r="F5512">
            <v>43808</v>
          </cell>
        </row>
        <row r="5513">
          <cell r="A5513" t="str">
            <v>30163491006000</v>
          </cell>
          <cell r="B5513" t="str">
            <v>PROSHARES ULTRASHT RS2000</v>
          </cell>
          <cell r="C5513" t="str">
            <v>TOTAL EQUITY</v>
          </cell>
          <cell r="D5513">
            <v>83144653.349999994</v>
          </cell>
          <cell r="E5513">
            <v>43616</v>
          </cell>
          <cell r="F5513">
            <v>43808</v>
          </cell>
        </row>
        <row r="5514">
          <cell r="A5514" t="str">
            <v>30163491006050</v>
          </cell>
          <cell r="B5514" t="str">
            <v>PROSHARES ULTRASHT RS2000</v>
          </cell>
          <cell r="C5514" t="str">
            <v>BALANCE</v>
          </cell>
          <cell r="D5514">
            <v>0</v>
          </cell>
          <cell r="E5514">
            <v>43616</v>
          </cell>
          <cell r="F5514">
            <v>43808</v>
          </cell>
        </row>
        <row r="5515">
          <cell r="A5515" t="str">
            <v>3016349200S3000</v>
          </cell>
          <cell r="B5515" t="str">
            <v>PROSHARES SHORT RUSS2000</v>
          </cell>
          <cell r="C5515" t="str">
            <v>DERIVATIVES</v>
          </cell>
          <cell r="D5515">
            <v>-18159063.640000001</v>
          </cell>
          <cell r="E5515">
            <v>43616</v>
          </cell>
          <cell r="F5515">
            <v>43808</v>
          </cell>
        </row>
        <row r="5516">
          <cell r="A5516" t="str">
            <v>3016349200S4000</v>
          </cell>
          <cell r="B5516" t="str">
            <v>PROSHARES SHORT RUSS2000</v>
          </cell>
          <cell r="C5516" t="str">
            <v>CASH EQUIVALENTS</v>
          </cell>
          <cell r="D5516">
            <v>64332537.799999997</v>
          </cell>
          <cell r="E5516">
            <v>43616</v>
          </cell>
          <cell r="F5516">
            <v>43808</v>
          </cell>
        </row>
        <row r="5517">
          <cell r="A5517" t="str">
            <v>3016349200S5000</v>
          </cell>
          <cell r="B5517" t="str">
            <v>PROSHARES SHORT RUSS2000</v>
          </cell>
          <cell r="C5517" t="str">
            <v>SHORT TERM INVESTMENTS</v>
          </cell>
          <cell r="D5517">
            <v>215474693.36000001</v>
          </cell>
          <cell r="E5517">
            <v>43616</v>
          </cell>
          <cell r="F5517">
            <v>43808</v>
          </cell>
        </row>
        <row r="5518">
          <cell r="A5518" t="str">
            <v>30163492001000</v>
          </cell>
          <cell r="B5518" t="str">
            <v>PROSHARES SHORT RUSS2000</v>
          </cell>
          <cell r="C5518" t="str">
            <v>TOTAL INVESTMENTS</v>
          </cell>
          <cell r="D5518">
            <v>261648167.52000001</v>
          </cell>
          <cell r="E5518">
            <v>43616</v>
          </cell>
          <cell r="F5518">
            <v>43808</v>
          </cell>
        </row>
        <row r="5519">
          <cell r="A5519" t="str">
            <v>30163492001050</v>
          </cell>
          <cell r="B5519" t="str">
            <v>PROSHARES SHORT RUSS2000</v>
          </cell>
          <cell r="C5519" t="str">
            <v>CASH</v>
          </cell>
          <cell r="D5519">
            <v>676991.59</v>
          </cell>
          <cell r="E5519">
            <v>43616</v>
          </cell>
          <cell r="F5519">
            <v>43808</v>
          </cell>
        </row>
        <row r="5520">
          <cell r="A5520" t="str">
            <v>30163492001100</v>
          </cell>
          <cell r="B5520" t="str">
            <v>PROSHARES SHORT RUSS2000</v>
          </cell>
          <cell r="C5520" t="str">
            <v>FOREIGN CURRENCY HOLDINGS</v>
          </cell>
          <cell r="D5520">
            <v>477835.76</v>
          </cell>
          <cell r="E5520">
            <v>43616</v>
          </cell>
          <cell r="F5520">
            <v>43808</v>
          </cell>
        </row>
        <row r="5521">
          <cell r="A5521" t="str">
            <v>3016349200AI9070</v>
          </cell>
          <cell r="B5521" t="str">
            <v>PROSHARES SHORT RUSS2000</v>
          </cell>
          <cell r="C5521" t="str">
            <v>ACCRUED INTEREST INCOME - OTHER</v>
          </cell>
          <cell r="D5521">
            <v>2626.38</v>
          </cell>
          <cell r="E5521">
            <v>43616</v>
          </cell>
          <cell r="F5521">
            <v>43808</v>
          </cell>
        </row>
        <row r="5522">
          <cell r="A5522" t="str">
            <v>30163492001200</v>
          </cell>
          <cell r="B5522" t="str">
            <v>PROSHARES SHORT RUSS2000</v>
          </cell>
          <cell r="C5522" t="str">
            <v>SUBTOTAL</v>
          </cell>
          <cell r="D5522">
            <v>2626.38</v>
          </cell>
          <cell r="E5522">
            <v>43616</v>
          </cell>
          <cell r="F5522">
            <v>43808</v>
          </cell>
        </row>
        <row r="5523">
          <cell r="A5523" t="str">
            <v>3016349200P52300000</v>
          </cell>
          <cell r="B5523" t="str">
            <v>PROSHARES SHORT RUSS2000</v>
          </cell>
          <cell r="C5523" t="str">
            <v>PREPAID WAIVER FROM ADVISOR EXPENSE</v>
          </cell>
          <cell r="D5523">
            <v>23675.74</v>
          </cell>
          <cell r="E5523">
            <v>43616</v>
          </cell>
          <cell r="F5523">
            <v>43808</v>
          </cell>
        </row>
        <row r="5524">
          <cell r="A5524" t="str">
            <v>3016349200P69130000</v>
          </cell>
          <cell r="B5524" t="str">
            <v>PROSHARES SHORT RUSS2000</v>
          </cell>
          <cell r="C5524" t="str">
            <v>PREPAID OTHER EXPENSE</v>
          </cell>
          <cell r="D5524">
            <v>988.57</v>
          </cell>
          <cell r="E5524">
            <v>43616</v>
          </cell>
          <cell r="F5524">
            <v>43808</v>
          </cell>
        </row>
        <row r="5525">
          <cell r="A5525" t="str">
            <v>30163492001650</v>
          </cell>
          <cell r="B5525" t="str">
            <v>PROSHARES SHORT RUSS2000</v>
          </cell>
          <cell r="C5525" t="str">
            <v>APP/DEP FUTURES</v>
          </cell>
          <cell r="D5525">
            <v>-196061.57</v>
          </cell>
          <cell r="E5525">
            <v>43616</v>
          </cell>
          <cell r="F5525">
            <v>43808</v>
          </cell>
        </row>
        <row r="5526">
          <cell r="A5526" t="str">
            <v>30163492001800</v>
          </cell>
          <cell r="B5526" t="str">
            <v>PROSHARES SHORT RUSS2000</v>
          </cell>
          <cell r="C5526" t="str">
            <v>SUBTOTAL</v>
          </cell>
          <cell r="D5526">
            <v>-171397.26</v>
          </cell>
          <cell r="E5526">
            <v>43616</v>
          </cell>
          <cell r="F5526">
            <v>43808</v>
          </cell>
        </row>
        <row r="5527">
          <cell r="A5527" t="str">
            <v>30163492001850</v>
          </cell>
          <cell r="B5527" t="str">
            <v>PROSHARES SHORT RUSS2000</v>
          </cell>
          <cell r="C5527" t="str">
            <v>TOTAL ASSETS</v>
          </cell>
          <cell r="D5527">
            <v>262634223.99000001</v>
          </cell>
          <cell r="E5527">
            <v>43616</v>
          </cell>
          <cell r="F5527">
            <v>43808</v>
          </cell>
        </row>
        <row r="5528">
          <cell r="A5528" t="str">
            <v>30163492002100</v>
          </cell>
          <cell r="B5528" t="str">
            <v>PROSHARES SHORT RUSS2000</v>
          </cell>
          <cell r="C5528" t="str">
            <v>CAPITAL SHARES PAYABLE</v>
          </cell>
          <cell r="D5528">
            <v>1891099.96</v>
          </cell>
          <cell r="E5528">
            <v>43616</v>
          </cell>
          <cell r="F5528">
            <v>43808</v>
          </cell>
        </row>
        <row r="5529">
          <cell r="A5529" t="str">
            <v>3016349200AE50030000</v>
          </cell>
          <cell r="B5529" t="str">
            <v>PROSHARES SHORT RUSS2000</v>
          </cell>
          <cell r="C5529" t="str">
            <v>ACCRUED ADMINISTRATION FEE</v>
          </cell>
          <cell r="D5529">
            <v>40444.699999999997</v>
          </cell>
          <cell r="E5529">
            <v>43616</v>
          </cell>
          <cell r="F5529">
            <v>43808</v>
          </cell>
        </row>
        <row r="5530">
          <cell r="A5530" t="str">
            <v>3016349200AE50040000</v>
          </cell>
          <cell r="B5530" t="str">
            <v>PROSHARES SHORT RUSS2000</v>
          </cell>
          <cell r="C5530" t="str">
            <v>ACCRUED ADMINISTRATION OUT OF POCKET</v>
          </cell>
          <cell r="D5530">
            <v>3104.73</v>
          </cell>
          <cell r="E5530">
            <v>43616</v>
          </cell>
          <cell r="F5530">
            <v>43808</v>
          </cell>
        </row>
        <row r="5531">
          <cell r="A5531" t="str">
            <v>3016349200AE50110000</v>
          </cell>
          <cell r="B5531" t="str">
            <v>PROSHARES SHORT RUSS2000</v>
          </cell>
          <cell r="C5531" t="str">
            <v>ACCRUED SUB-ADVISORY FEE</v>
          </cell>
          <cell r="D5531">
            <v>29403.79</v>
          </cell>
          <cell r="E5531">
            <v>43616</v>
          </cell>
          <cell r="F5531">
            <v>43808</v>
          </cell>
        </row>
        <row r="5532">
          <cell r="A5532" t="str">
            <v>3016349200AE50150000</v>
          </cell>
          <cell r="B5532" t="str">
            <v>PROSHARES SHORT RUSS2000</v>
          </cell>
          <cell r="C5532" t="str">
            <v>ACCRUED AUDIT FEE</v>
          </cell>
          <cell r="D5532">
            <v>9877.68</v>
          </cell>
          <cell r="E5532">
            <v>43616</v>
          </cell>
          <cell r="F5532">
            <v>43808</v>
          </cell>
        </row>
        <row r="5533">
          <cell r="A5533" t="str">
            <v>3016349200AE50300000</v>
          </cell>
          <cell r="B5533" t="str">
            <v>PROSHARES SHORT RUSS2000</v>
          </cell>
          <cell r="C5533" t="str">
            <v>ACCRUED PROFESSIONAL FEES</v>
          </cell>
          <cell r="D5533">
            <v>528.09</v>
          </cell>
          <cell r="E5533">
            <v>43616</v>
          </cell>
          <cell r="F5533">
            <v>43808</v>
          </cell>
        </row>
        <row r="5534">
          <cell r="A5534" t="str">
            <v>3016349200AE50650000</v>
          </cell>
          <cell r="B5534" t="str">
            <v>PROSHARES SHORT RUSS2000</v>
          </cell>
          <cell r="C5534" t="str">
            <v>ACCRUED CUSTODY FEE</v>
          </cell>
          <cell r="D5534">
            <v>8011.01</v>
          </cell>
          <cell r="E5534">
            <v>43616</v>
          </cell>
          <cell r="F5534">
            <v>43808</v>
          </cell>
        </row>
        <row r="5535">
          <cell r="A5535" t="str">
            <v>3016349200AE50700000</v>
          </cell>
          <cell r="B5535" t="str">
            <v>PROSHARES SHORT RUSS2000</v>
          </cell>
          <cell r="C5535" t="str">
            <v>ACCRUED DIRECTORS/TRUSTEE FEE</v>
          </cell>
          <cell r="D5535">
            <v>2462.29</v>
          </cell>
          <cell r="E5535">
            <v>43616</v>
          </cell>
          <cell r="F5535">
            <v>43808</v>
          </cell>
        </row>
        <row r="5536">
          <cell r="A5536" t="str">
            <v>3016349200AE50810000</v>
          </cell>
          <cell r="B5536" t="str">
            <v>PROSHARES SHORT RUSS2000</v>
          </cell>
          <cell r="C5536" t="str">
            <v>ACCRUED MANAGEMENT FEES (VARIABLE)</v>
          </cell>
          <cell r="D5536">
            <v>220530.14</v>
          </cell>
          <cell r="E5536">
            <v>43616</v>
          </cell>
          <cell r="F5536">
            <v>43808</v>
          </cell>
        </row>
        <row r="5537">
          <cell r="A5537" t="str">
            <v>3016349200AE50850000</v>
          </cell>
          <cell r="B5537" t="str">
            <v>PROSHARES SHORT RUSS2000</v>
          </cell>
          <cell r="C5537" t="str">
            <v>ACCRUED INSURANCE FEE</v>
          </cell>
          <cell r="D5537">
            <v>-1753.18</v>
          </cell>
          <cell r="E5537">
            <v>43616</v>
          </cell>
          <cell r="F5537">
            <v>43808</v>
          </cell>
        </row>
        <row r="5538">
          <cell r="A5538" t="str">
            <v>3016349200AE50900000</v>
          </cell>
          <cell r="B5538" t="str">
            <v>PROSHARES SHORT RUSS2000</v>
          </cell>
          <cell r="C5538" t="str">
            <v>ACCRUED LEGAL FEE</v>
          </cell>
          <cell r="D5538">
            <v>198.79</v>
          </cell>
          <cell r="E5538">
            <v>43616</v>
          </cell>
          <cell r="F5538">
            <v>43808</v>
          </cell>
        </row>
        <row r="5539">
          <cell r="A5539" t="str">
            <v>3016349200AE50950000</v>
          </cell>
          <cell r="B5539" t="str">
            <v>PROSHARES SHORT RUSS2000</v>
          </cell>
          <cell r="C5539" t="str">
            <v>ACCRUED MISCELLANEOUS FEE</v>
          </cell>
          <cell r="D5539">
            <v>-1077.94</v>
          </cell>
          <cell r="E5539">
            <v>43616</v>
          </cell>
          <cell r="F5539">
            <v>43808</v>
          </cell>
        </row>
        <row r="5540">
          <cell r="A5540" t="str">
            <v>3016349200AE51520000</v>
          </cell>
          <cell r="B5540" t="str">
            <v>PROSHARES SHORT RUSS2000</v>
          </cell>
          <cell r="C5540" t="str">
            <v>ACCRUED LISTING EXPENSE</v>
          </cell>
          <cell r="D5540">
            <v>-355.56</v>
          </cell>
          <cell r="E5540">
            <v>43616</v>
          </cell>
          <cell r="F5540">
            <v>43808</v>
          </cell>
        </row>
        <row r="5541">
          <cell r="A5541" t="str">
            <v>3016349200AE51600000</v>
          </cell>
          <cell r="B5541" t="str">
            <v>PROSHARES SHORT RUSS2000</v>
          </cell>
          <cell r="C5541" t="str">
            <v>ACCRUED SHAREHOLDER REPORTING FEE</v>
          </cell>
          <cell r="D5541">
            <v>9159.59</v>
          </cell>
          <cell r="E5541">
            <v>43616</v>
          </cell>
          <cell r="F5541">
            <v>43808</v>
          </cell>
        </row>
        <row r="5542">
          <cell r="A5542" t="str">
            <v>3016349200AE52310000</v>
          </cell>
          <cell r="B5542" t="str">
            <v>PROSHARES SHORT RUSS2000</v>
          </cell>
          <cell r="C5542" t="str">
            <v>ACCRUED TREASURER SERVICES</v>
          </cell>
          <cell r="D5542">
            <v>1162.49</v>
          </cell>
          <cell r="E5542">
            <v>43616</v>
          </cell>
          <cell r="F5542">
            <v>43808</v>
          </cell>
        </row>
        <row r="5543">
          <cell r="A5543" t="str">
            <v>3016349200AE53060000</v>
          </cell>
          <cell r="B5543" t="str">
            <v>PROSHARES SHORT RUSS2000</v>
          </cell>
          <cell r="C5543" t="str">
            <v>ACCRUED CCO EXPENSE</v>
          </cell>
          <cell r="D5543">
            <v>2519.15</v>
          </cell>
          <cell r="E5543">
            <v>43616</v>
          </cell>
          <cell r="F5543">
            <v>43808</v>
          </cell>
        </row>
        <row r="5544">
          <cell r="A5544" t="str">
            <v>3016349200AE60100000</v>
          </cell>
          <cell r="B5544" t="str">
            <v>PROSHARES SHORT RUSS2000</v>
          </cell>
          <cell r="C5544" t="str">
            <v>ACCRUED REGULATORY</v>
          </cell>
          <cell r="D5544">
            <v>1293.5899999999999</v>
          </cell>
          <cell r="E5544">
            <v>43616</v>
          </cell>
          <cell r="F5544">
            <v>43808</v>
          </cell>
        </row>
        <row r="5545">
          <cell r="A5545" t="str">
            <v>3016349200AE62520000</v>
          </cell>
          <cell r="B5545" t="str">
            <v>PROSHARES SHORT RUSS2000</v>
          </cell>
          <cell r="C5545" t="str">
            <v>ACCRUED BASIS POINT LICENSING FEE</v>
          </cell>
          <cell r="D5545">
            <v>54278.36</v>
          </cell>
          <cell r="E5545">
            <v>43616</v>
          </cell>
          <cell r="F5545">
            <v>43808</v>
          </cell>
        </row>
        <row r="5546">
          <cell r="A5546" t="str">
            <v>3016349200AE76010000</v>
          </cell>
          <cell r="B5546" t="str">
            <v>PROSHARES SHORT RUSS2000</v>
          </cell>
          <cell r="C5546" t="str">
            <v>ACCRUED TAX EXPENSE</v>
          </cell>
          <cell r="D5546">
            <v>2371.9699999999998</v>
          </cell>
          <cell r="E5546">
            <v>43616</v>
          </cell>
          <cell r="F5546">
            <v>43808</v>
          </cell>
        </row>
        <row r="5547">
          <cell r="A5547" t="str">
            <v>3016349200AE84230000</v>
          </cell>
          <cell r="B5547" t="str">
            <v>PROSHARES SHORT RUSS2000</v>
          </cell>
          <cell r="C5547" t="str">
            <v>ACCRUED LEGAL FEES OOP</v>
          </cell>
          <cell r="D5547">
            <v>-13.02</v>
          </cell>
          <cell r="E5547">
            <v>43616</v>
          </cell>
          <cell r="F5547">
            <v>43808</v>
          </cell>
        </row>
        <row r="5548">
          <cell r="A5548" t="str">
            <v>3016349200AE84240000</v>
          </cell>
          <cell r="B5548" t="str">
            <v>PROSHARES SHORT RUSS2000</v>
          </cell>
          <cell r="C5548" t="str">
            <v>ACCRUED PROFESSIONAL FEES OOP</v>
          </cell>
          <cell r="D5548">
            <v>-12.52</v>
          </cell>
          <cell r="E5548">
            <v>43616</v>
          </cell>
          <cell r="F5548">
            <v>43808</v>
          </cell>
        </row>
        <row r="5549">
          <cell r="A5549" t="str">
            <v>30163492002150</v>
          </cell>
          <cell r="B5549" t="str">
            <v>PROSHARES SHORT RUSS2000</v>
          </cell>
          <cell r="C5549" t="str">
            <v>SUBTOTAL</v>
          </cell>
          <cell r="D5549">
            <v>382134.15</v>
          </cell>
          <cell r="E5549">
            <v>43616</v>
          </cell>
          <cell r="F5549">
            <v>43808</v>
          </cell>
        </row>
        <row r="5550">
          <cell r="A5550" t="str">
            <v>30163492002550</v>
          </cell>
          <cell r="B5550" t="str">
            <v>PROSHARES SHORT RUSS2000</v>
          </cell>
          <cell r="C5550" t="str">
            <v>TOTAL LIABILITIES</v>
          </cell>
          <cell r="D5550">
            <v>2273234.11</v>
          </cell>
          <cell r="E5550">
            <v>43616</v>
          </cell>
          <cell r="F5550">
            <v>43808</v>
          </cell>
        </row>
        <row r="5551">
          <cell r="A5551" t="str">
            <v>30163492002600</v>
          </cell>
          <cell r="B5551" t="str">
            <v>PROSHARES SHORT RUSS2000</v>
          </cell>
          <cell r="C5551" t="str">
            <v>TOTAL NET ASSETS AT MARKET</v>
          </cell>
          <cell r="D5551">
            <v>260360989.88</v>
          </cell>
          <cell r="E5551">
            <v>43616</v>
          </cell>
          <cell r="F5551">
            <v>43808</v>
          </cell>
        </row>
        <row r="5552">
          <cell r="A5552" t="str">
            <v>30163492002650</v>
          </cell>
          <cell r="B5552" t="str">
            <v>PROSHARES SHORT RUSS2000</v>
          </cell>
          <cell r="C5552" t="str">
            <v>FUND SHARES OUTSTANDING</v>
          </cell>
          <cell r="D5552">
            <v>6866642</v>
          </cell>
          <cell r="E5552">
            <v>43616</v>
          </cell>
          <cell r="F5552">
            <v>43808</v>
          </cell>
        </row>
        <row r="5553">
          <cell r="A5553" t="str">
            <v>30163492002700</v>
          </cell>
          <cell r="B5553" t="str">
            <v>PROSHARES SHORT RUSS2000</v>
          </cell>
          <cell r="C5553" t="str">
            <v>NET ASSET VALUE</v>
          </cell>
          <cell r="D5553">
            <v>37.916789999999999</v>
          </cell>
          <cell r="E5553">
            <v>43616</v>
          </cell>
          <cell r="F5553">
            <v>43808</v>
          </cell>
        </row>
        <row r="5554">
          <cell r="A5554" t="str">
            <v>30163492002750</v>
          </cell>
          <cell r="B5554" t="str">
            <v>PROSHARES SHORT RUSS2000</v>
          </cell>
          <cell r="C5554" t="str">
            <v>NET ASSET VALUE (ROUNDED)</v>
          </cell>
          <cell r="D5554">
            <v>37.92</v>
          </cell>
          <cell r="E5554">
            <v>43616</v>
          </cell>
          <cell r="F5554">
            <v>43808</v>
          </cell>
        </row>
        <row r="5555">
          <cell r="A5555" t="str">
            <v>30163492002800</v>
          </cell>
          <cell r="B5555" t="str">
            <v>PROSHARES SHORT RUSS2000</v>
          </cell>
          <cell r="C5555" t="str">
            <v>SUBSCRIPTIONS</v>
          </cell>
          <cell r="D5555">
            <v>5347060124.3900003</v>
          </cell>
          <cell r="E5555">
            <v>43616</v>
          </cell>
          <cell r="F5555">
            <v>43808</v>
          </cell>
        </row>
        <row r="5556">
          <cell r="A5556" t="str">
            <v>30163492002950</v>
          </cell>
          <cell r="B5556" t="str">
            <v>PROSHARES SHORT RUSS2000</v>
          </cell>
          <cell r="C5556" t="str">
            <v>REDEMPTIONS</v>
          </cell>
          <cell r="D5556">
            <v>-4499740156.9399996</v>
          </cell>
          <cell r="E5556">
            <v>43616</v>
          </cell>
          <cell r="F5556">
            <v>43808</v>
          </cell>
        </row>
        <row r="5557">
          <cell r="A5557" t="str">
            <v>30163492003100</v>
          </cell>
          <cell r="B5557" t="str">
            <v>PROSHARES SHORT RUSS2000</v>
          </cell>
          <cell r="C5557" t="str">
            <v>SUBTOTAL</v>
          </cell>
          <cell r="D5557">
            <v>847319967.45000005</v>
          </cell>
          <cell r="E5557">
            <v>43616</v>
          </cell>
          <cell r="F5557">
            <v>43808</v>
          </cell>
        </row>
        <row r="5558">
          <cell r="A5558" t="str">
            <v>30163492003150</v>
          </cell>
          <cell r="B5558" t="str">
            <v>PROSHARES SHORT RUSS2000</v>
          </cell>
          <cell r="C5558" t="str">
            <v>UNDISTRIBUTED GAIN/LOSS PRIOR</v>
          </cell>
          <cell r="D5558">
            <v>-627144009.79999995</v>
          </cell>
          <cell r="E5558">
            <v>43616</v>
          </cell>
          <cell r="F5558">
            <v>43808</v>
          </cell>
        </row>
        <row r="5559">
          <cell r="A5559" t="str">
            <v>30163492003200</v>
          </cell>
          <cell r="B5559" t="str">
            <v>PROSHARES SHORT RUSS2000</v>
          </cell>
          <cell r="C5559" t="str">
            <v>ADJ TO BEG BAL (GAIN/LOSS)</v>
          </cell>
          <cell r="D5559">
            <v>85827210</v>
          </cell>
          <cell r="E5559">
            <v>43616</v>
          </cell>
          <cell r="F5559">
            <v>43808</v>
          </cell>
        </row>
        <row r="5560">
          <cell r="A5560" t="str">
            <v>30163492003250</v>
          </cell>
          <cell r="B5560" t="str">
            <v>PROSHARES SHORT RUSS2000</v>
          </cell>
          <cell r="C5560" t="str">
            <v>ADJUSTED UND GAIN/LOSS PRIOR</v>
          </cell>
          <cell r="D5560">
            <v>-541316799.79999995</v>
          </cell>
          <cell r="E5560">
            <v>43616</v>
          </cell>
          <cell r="F5560">
            <v>43808</v>
          </cell>
        </row>
        <row r="5561">
          <cell r="A5561" t="str">
            <v>30163492003350</v>
          </cell>
          <cell r="B5561" t="str">
            <v>PROSHARES SHORT RUSS2000</v>
          </cell>
          <cell r="C5561" t="str">
            <v>UNDISTRIBUTED INCOME PRIOR</v>
          </cell>
          <cell r="D5561">
            <v>1115064.21</v>
          </cell>
          <cell r="E5561">
            <v>43616</v>
          </cell>
          <cell r="F5561">
            <v>43808</v>
          </cell>
        </row>
        <row r="5562">
          <cell r="A5562" t="str">
            <v>30163492003500</v>
          </cell>
          <cell r="B5562" t="str">
            <v>PROSHARES SHORT RUSS2000</v>
          </cell>
          <cell r="C5562" t="str">
            <v>DISTRIBUTED INCOME</v>
          </cell>
          <cell r="D5562">
            <v>-2532684.87</v>
          </cell>
          <cell r="E5562">
            <v>43616</v>
          </cell>
          <cell r="F5562">
            <v>43808</v>
          </cell>
        </row>
        <row r="5563">
          <cell r="A5563" t="str">
            <v>30163492003600</v>
          </cell>
          <cell r="B5563" t="str">
            <v>PROSHARES SHORT RUSS2000</v>
          </cell>
          <cell r="C5563" t="str">
            <v>TOTAL CAPITAL</v>
          </cell>
          <cell r="D5563">
            <v>304585546.99000001</v>
          </cell>
          <cell r="E5563">
            <v>43616</v>
          </cell>
          <cell r="F5563">
            <v>43808</v>
          </cell>
        </row>
        <row r="5564">
          <cell r="A5564" t="str">
            <v>3016349200I9070</v>
          </cell>
          <cell r="B5564" t="str">
            <v>PROSHARES SHORT RUSS2000</v>
          </cell>
          <cell r="C5564" t="str">
            <v>INTEREST INCOME - OTHER</v>
          </cell>
          <cell r="D5564">
            <v>895041.76</v>
          </cell>
          <cell r="E5564">
            <v>43616</v>
          </cell>
          <cell r="F5564">
            <v>43808</v>
          </cell>
        </row>
        <row r="5565">
          <cell r="A5565" t="str">
            <v>3016349200I9071</v>
          </cell>
          <cell r="B5565" t="str">
            <v>PROSHARES SHORT RUSS2000</v>
          </cell>
          <cell r="C5565" t="str">
            <v>INTEREST INCOME ON CURRENCY</v>
          </cell>
          <cell r="D5565">
            <v>1705.17</v>
          </cell>
          <cell r="E5565">
            <v>43616</v>
          </cell>
          <cell r="F5565">
            <v>43808</v>
          </cell>
        </row>
        <row r="5566">
          <cell r="A5566" t="str">
            <v>30163492003650</v>
          </cell>
          <cell r="B5566" t="str">
            <v>PROSHARES SHORT RUSS2000</v>
          </cell>
          <cell r="C5566" t="str">
            <v>SUBTOTAL</v>
          </cell>
          <cell r="D5566">
            <v>896746.93</v>
          </cell>
          <cell r="E5566">
            <v>43616</v>
          </cell>
          <cell r="F5566">
            <v>43808</v>
          </cell>
        </row>
        <row r="5567">
          <cell r="A5567" t="str">
            <v>30163492003750</v>
          </cell>
          <cell r="B5567" t="str">
            <v>PROSHARES SHORT RUSS2000</v>
          </cell>
          <cell r="C5567" t="str">
            <v>ACCRETION OF MARKET DISCOUNT</v>
          </cell>
          <cell r="D5567">
            <v>2795542.81</v>
          </cell>
          <cell r="E5567">
            <v>43616</v>
          </cell>
          <cell r="F5567">
            <v>43808</v>
          </cell>
        </row>
        <row r="5568">
          <cell r="A5568" t="str">
            <v>30163492003900</v>
          </cell>
          <cell r="B5568" t="str">
            <v>PROSHARES SHORT RUSS2000</v>
          </cell>
          <cell r="C5568" t="str">
            <v>SUBTOTAL</v>
          </cell>
          <cell r="D5568">
            <v>2795542.81</v>
          </cell>
          <cell r="E5568">
            <v>43616</v>
          </cell>
          <cell r="F5568">
            <v>43808</v>
          </cell>
        </row>
        <row r="5569">
          <cell r="A5569" t="str">
            <v>30163492004000</v>
          </cell>
          <cell r="B5569" t="str">
            <v>PROSHARES SHORT RUSS2000</v>
          </cell>
          <cell r="C5569" t="str">
            <v>TOTAL INCOME</v>
          </cell>
          <cell r="D5569">
            <v>3692289.74</v>
          </cell>
          <cell r="E5569">
            <v>43616</v>
          </cell>
          <cell r="F5569">
            <v>43808</v>
          </cell>
        </row>
        <row r="5570">
          <cell r="A5570" t="str">
            <v>3016349200E50030000</v>
          </cell>
          <cell r="B5570" t="str">
            <v>PROSHARES SHORT RUSS2000</v>
          </cell>
          <cell r="C5570" t="str">
            <v>ADMINISTRATION FEE</v>
          </cell>
          <cell r="D5570">
            <v>-48623.26</v>
          </cell>
          <cell r="E5570">
            <v>43616</v>
          </cell>
          <cell r="F5570">
            <v>43808</v>
          </cell>
        </row>
        <row r="5571">
          <cell r="A5571" t="str">
            <v>3016349200E50040000</v>
          </cell>
          <cell r="B5571" t="str">
            <v>PROSHARES SHORT RUSS2000</v>
          </cell>
          <cell r="C5571" t="str">
            <v>ADMINISTRATION OUT OF POCKET</v>
          </cell>
          <cell r="D5571">
            <v>-3678.44</v>
          </cell>
          <cell r="E5571">
            <v>43616</v>
          </cell>
          <cell r="F5571">
            <v>43808</v>
          </cell>
        </row>
        <row r="5572">
          <cell r="A5572" t="str">
            <v>3016349200E50110000</v>
          </cell>
          <cell r="B5572" t="str">
            <v>PROSHARES SHORT RUSS2000</v>
          </cell>
          <cell r="C5572" t="str">
            <v>SUB-ADVISORY FEE</v>
          </cell>
          <cell r="D5572">
            <v>-162652.56</v>
          </cell>
          <cell r="E5572">
            <v>43616</v>
          </cell>
          <cell r="F5572">
            <v>43808</v>
          </cell>
        </row>
        <row r="5573">
          <cell r="A5573" t="str">
            <v>3016349200E50150000</v>
          </cell>
          <cell r="B5573" t="str">
            <v>PROSHARES SHORT RUSS2000</v>
          </cell>
          <cell r="C5573" t="str">
            <v>AUDIT FEE</v>
          </cell>
          <cell r="D5573">
            <v>-10285.34</v>
          </cell>
          <cell r="E5573">
            <v>43616</v>
          </cell>
          <cell r="F5573">
            <v>43808</v>
          </cell>
        </row>
        <row r="5574">
          <cell r="A5574" t="str">
            <v>3016349200E50300000</v>
          </cell>
          <cell r="B5574" t="str">
            <v>PROSHARES SHORT RUSS2000</v>
          </cell>
          <cell r="C5574" t="str">
            <v>PROFESSIONAL FEES</v>
          </cell>
          <cell r="D5574">
            <v>-927.77</v>
          </cell>
          <cell r="E5574">
            <v>43616</v>
          </cell>
          <cell r="F5574">
            <v>43808</v>
          </cell>
        </row>
        <row r="5575">
          <cell r="A5575" t="str">
            <v>3016349200E50650000</v>
          </cell>
          <cell r="B5575" t="str">
            <v>PROSHARES SHORT RUSS2000</v>
          </cell>
          <cell r="C5575" t="str">
            <v>CUSTODY FEE</v>
          </cell>
          <cell r="D5575">
            <v>-9770.4500000000007</v>
          </cell>
          <cell r="E5575">
            <v>43616</v>
          </cell>
          <cell r="F5575">
            <v>43808</v>
          </cell>
        </row>
        <row r="5576">
          <cell r="A5576" t="str">
            <v>3016349200E50700000</v>
          </cell>
          <cell r="B5576" t="str">
            <v>PROSHARES SHORT RUSS2000</v>
          </cell>
          <cell r="C5576" t="str">
            <v>DIRECTORS/TRUSTEE FEE</v>
          </cell>
          <cell r="D5576">
            <v>-3630.8</v>
          </cell>
          <cell r="E5576">
            <v>43616</v>
          </cell>
          <cell r="F5576">
            <v>43808</v>
          </cell>
        </row>
        <row r="5577">
          <cell r="A5577" t="str">
            <v>3016349200E50810000</v>
          </cell>
          <cell r="B5577" t="str">
            <v>PROSHARES SHORT RUSS2000</v>
          </cell>
          <cell r="C5577" t="str">
            <v>MANAGEMENT FEES (VARIABLE)</v>
          </cell>
          <cell r="D5577">
            <v>-1219902.54</v>
          </cell>
          <cell r="E5577">
            <v>43616</v>
          </cell>
          <cell r="F5577">
            <v>43808</v>
          </cell>
        </row>
        <row r="5578">
          <cell r="A5578" t="str">
            <v>3016349200E50850000</v>
          </cell>
          <cell r="B5578" t="str">
            <v>PROSHARES SHORT RUSS2000</v>
          </cell>
          <cell r="C5578" t="str">
            <v>INSURANCE FEE</v>
          </cell>
          <cell r="D5578">
            <v>-2455.6799999999998</v>
          </cell>
          <cell r="E5578">
            <v>43616</v>
          </cell>
          <cell r="F5578">
            <v>43808</v>
          </cell>
        </row>
        <row r="5579">
          <cell r="A5579" t="str">
            <v>3016349200E50900000</v>
          </cell>
          <cell r="B5579" t="str">
            <v>PROSHARES SHORT RUSS2000</v>
          </cell>
          <cell r="C5579" t="str">
            <v>LEGAL FEE</v>
          </cell>
          <cell r="D5579">
            <v>-2371.3000000000002</v>
          </cell>
          <cell r="E5579">
            <v>43616</v>
          </cell>
          <cell r="F5579">
            <v>43808</v>
          </cell>
        </row>
        <row r="5580">
          <cell r="A5580" t="str">
            <v>3016349200E50950000</v>
          </cell>
          <cell r="B5580" t="str">
            <v>PROSHARES SHORT RUSS2000</v>
          </cell>
          <cell r="C5580" t="str">
            <v>MISCELLANEOUS FEE</v>
          </cell>
          <cell r="D5580">
            <v>-433.91</v>
          </cell>
          <cell r="E5580">
            <v>43616</v>
          </cell>
          <cell r="F5580">
            <v>43808</v>
          </cell>
        </row>
        <row r="5581">
          <cell r="A5581" t="str">
            <v>3016349200E51520000</v>
          </cell>
          <cell r="B5581" t="str">
            <v>PROSHARES SHORT RUSS2000</v>
          </cell>
          <cell r="C5581" t="str">
            <v>LISTING EXPENSE</v>
          </cell>
          <cell r="D5581">
            <v>-4659.84</v>
          </cell>
          <cell r="E5581">
            <v>43616</v>
          </cell>
          <cell r="F5581">
            <v>43808</v>
          </cell>
        </row>
        <row r="5582">
          <cell r="A5582" t="str">
            <v>3016349200E51600000</v>
          </cell>
          <cell r="B5582" t="str">
            <v>PROSHARES SHORT RUSS2000</v>
          </cell>
          <cell r="C5582" t="str">
            <v>SHAREHOLDER REPORTING FEE</v>
          </cell>
          <cell r="D5582">
            <v>-16636.55</v>
          </cell>
          <cell r="E5582">
            <v>43616</v>
          </cell>
          <cell r="F5582">
            <v>43808</v>
          </cell>
        </row>
        <row r="5583">
          <cell r="A5583" t="str">
            <v>3016349200E52300000</v>
          </cell>
          <cell r="B5583" t="str">
            <v>PROSHARES SHORT RUSS2000</v>
          </cell>
          <cell r="C5583" t="str">
            <v>WAIVER FROM ADVISOR EXPENSE</v>
          </cell>
          <cell r="D5583">
            <v>111781.54</v>
          </cell>
          <cell r="E5583">
            <v>43616</v>
          </cell>
          <cell r="F5583">
            <v>43808</v>
          </cell>
        </row>
        <row r="5584">
          <cell r="A5584" t="str">
            <v>3016349200E52310000</v>
          </cell>
          <cell r="B5584" t="str">
            <v>PROSHARES SHORT RUSS2000</v>
          </cell>
          <cell r="C5584" t="str">
            <v>TREASURER SERVICES</v>
          </cell>
          <cell r="D5584">
            <v>-2350.1999999999998</v>
          </cell>
          <cell r="E5584">
            <v>43616</v>
          </cell>
          <cell r="F5584">
            <v>43808</v>
          </cell>
        </row>
        <row r="5585">
          <cell r="A5585" t="str">
            <v>3016349200E53060000</v>
          </cell>
          <cell r="B5585" t="str">
            <v>PROSHARES SHORT RUSS2000</v>
          </cell>
          <cell r="C5585" t="str">
            <v>CCO EXPENSE</v>
          </cell>
          <cell r="D5585">
            <v>-1573.97</v>
          </cell>
          <cell r="E5585">
            <v>43616</v>
          </cell>
          <cell r="F5585">
            <v>43808</v>
          </cell>
        </row>
        <row r="5586">
          <cell r="A5586" t="str">
            <v>3016349200E60100000</v>
          </cell>
          <cell r="B5586" t="str">
            <v>PROSHARES SHORT RUSS2000</v>
          </cell>
          <cell r="C5586" t="str">
            <v>REGULATORY</v>
          </cell>
          <cell r="D5586">
            <v>-3320.71</v>
          </cell>
          <cell r="E5586">
            <v>43616</v>
          </cell>
          <cell r="F5586">
            <v>43808</v>
          </cell>
        </row>
        <row r="5587">
          <cell r="A5587" t="str">
            <v>3016349200E62520000</v>
          </cell>
          <cell r="B5587" t="str">
            <v>PROSHARES SHORT RUSS2000</v>
          </cell>
          <cell r="C5587" t="str">
            <v>BASIS POINT LICENSING FEE</v>
          </cell>
          <cell r="D5587">
            <v>-154518.93</v>
          </cell>
          <cell r="E5587">
            <v>43616</v>
          </cell>
          <cell r="F5587">
            <v>43808</v>
          </cell>
        </row>
        <row r="5588">
          <cell r="A5588" t="str">
            <v>3016349200E69130000</v>
          </cell>
          <cell r="B5588" t="str">
            <v>PROSHARES SHORT RUSS2000</v>
          </cell>
          <cell r="C5588" t="str">
            <v>OTHER EXPENSE</v>
          </cell>
          <cell r="D5588">
            <v>-1058.96</v>
          </cell>
          <cell r="E5588">
            <v>43616</v>
          </cell>
          <cell r="F5588">
            <v>43808</v>
          </cell>
        </row>
        <row r="5589">
          <cell r="A5589" t="str">
            <v>3016349200E76010000</v>
          </cell>
          <cell r="B5589" t="str">
            <v>PROSHARES SHORT RUSS2000</v>
          </cell>
          <cell r="C5589" t="str">
            <v>TAX EXPENSE</v>
          </cell>
          <cell r="D5589">
            <v>-2820.08</v>
          </cell>
          <cell r="E5589">
            <v>43616</v>
          </cell>
          <cell r="F5589">
            <v>43808</v>
          </cell>
        </row>
        <row r="5590">
          <cell r="A5590" t="str">
            <v>3016349200E84230000</v>
          </cell>
          <cell r="B5590" t="str">
            <v>PROSHARES SHORT RUSS2000</v>
          </cell>
          <cell r="C5590" t="str">
            <v>LEGAL FEES OOP</v>
          </cell>
          <cell r="D5590">
            <v>-8.57</v>
          </cell>
          <cell r="E5590">
            <v>43616</v>
          </cell>
          <cell r="F5590">
            <v>43808</v>
          </cell>
        </row>
        <row r="5591">
          <cell r="A5591" t="str">
            <v>3016349200E84240000</v>
          </cell>
          <cell r="B5591" t="str">
            <v>PROSHARES SHORT RUSS2000</v>
          </cell>
          <cell r="C5591" t="str">
            <v>PROFESSIONAL FEES OOP</v>
          </cell>
          <cell r="D5591">
            <v>-6.75</v>
          </cell>
          <cell r="E5591">
            <v>43616</v>
          </cell>
          <cell r="F5591">
            <v>43808</v>
          </cell>
        </row>
        <row r="5592">
          <cell r="A5592" t="str">
            <v>30163492004060</v>
          </cell>
          <cell r="B5592" t="str">
            <v>PROSHARES SHORT RUSS2000</v>
          </cell>
          <cell r="C5592" t="str">
            <v>TOTAL EXPENSES</v>
          </cell>
          <cell r="D5592">
            <v>-1539905.07</v>
          </cell>
          <cell r="E5592">
            <v>43616</v>
          </cell>
          <cell r="F5592">
            <v>43808</v>
          </cell>
        </row>
        <row r="5593">
          <cell r="A5593" t="str">
            <v>30163492004100</v>
          </cell>
          <cell r="B5593" t="str">
            <v>PROSHARES SHORT RUSS2000</v>
          </cell>
          <cell r="C5593" t="str">
            <v>TOTAL NET INCOME</v>
          </cell>
          <cell r="D5593">
            <v>2152384.67</v>
          </cell>
          <cell r="E5593">
            <v>43616</v>
          </cell>
          <cell r="F5593">
            <v>43808</v>
          </cell>
        </row>
        <row r="5594">
          <cell r="A5594" t="str">
            <v>30163492004150</v>
          </cell>
          <cell r="B5594" t="str">
            <v>PROSHARES SHORT RUSS2000</v>
          </cell>
          <cell r="C5594" t="str">
            <v>INVESTMENT SHORT SHORT GAIN</v>
          </cell>
          <cell r="D5594">
            <v>666835.98</v>
          </cell>
          <cell r="E5594">
            <v>43616</v>
          </cell>
          <cell r="F5594">
            <v>43808</v>
          </cell>
        </row>
        <row r="5595">
          <cell r="A5595" t="str">
            <v>30163492004250</v>
          </cell>
          <cell r="B5595" t="str">
            <v>PROSHARES SHORT RUSS2000</v>
          </cell>
          <cell r="C5595" t="str">
            <v>INVESTMENT SHORT TERM LOSS</v>
          </cell>
          <cell r="D5595">
            <v>-28065674.800000001</v>
          </cell>
          <cell r="E5595">
            <v>43616</v>
          </cell>
          <cell r="F5595">
            <v>43808</v>
          </cell>
        </row>
        <row r="5596">
          <cell r="A5596" t="str">
            <v>30163492004450</v>
          </cell>
          <cell r="B5596" t="str">
            <v>PROSHARES SHORT RUSS2000</v>
          </cell>
          <cell r="C5596" t="str">
            <v>SUBTOTAL</v>
          </cell>
          <cell r="D5596">
            <v>-27398838.82</v>
          </cell>
          <cell r="E5596">
            <v>43616</v>
          </cell>
          <cell r="F5596">
            <v>43808</v>
          </cell>
        </row>
        <row r="5597">
          <cell r="A5597" t="str">
            <v>30163492004800</v>
          </cell>
          <cell r="B5597" t="str">
            <v>PROSHARES SHORT RUSS2000</v>
          </cell>
          <cell r="C5597" t="str">
            <v>FUTURES SHORT SHORT GAIN</v>
          </cell>
          <cell r="D5597">
            <v>986886.93</v>
          </cell>
          <cell r="E5597">
            <v>43616</v>
          </cell>
          <cell r="F5597">
            <v>43808</v>
          </cell>
        </row>
        <row r="5598">
          <cell r="A5598" t="str">
            <v>30163492004900</v>
          </cell>
          <cell r="B5598" t="str">
            <v>PROSHARES SHORT RUSS2000</v>
          </cell>
          <cell r="C5598" t="str">
            <v>FUTURES SHORT TERM LOSS</v>
          </cell>
          <cell r="D5598">
            <v>-1697058.83</v>
          </cell>
          <cell r="E5598">
            <v>43616</v>
          </cell>
          <cell r="F5598">
            <v>43808</v>
          </cell>
        </row>
        <row r="5599">
          <cell r="A5599" t="str">
            <v>30163492005050</v>
          </cell>
          <cell r="B5599" t="str">
            <v>PROSHARES SHORT RUSS2000</v>
          </cell>
          <cell r="C5599" t="str">
            <v>SUBTOTAL</v>
          </cell>
          <cell r="D5599">
            <v>-710171.9</v>
          </cell>
          <cell r="E5599">
            <v>43616</v>
          </cell>
          <cell r="F5599">
            <v>43808</v>
          </cell>
        </row>
        <row r="5600">
          <cell r="A5600" t="str">
            <v>30163492005400</v>
          </cell>
          <cell r="B5600" t="str">
            <v>PROSHARES SHORT RUSS2000</v>
          </cell>
          <cell r="C5600" t="str">
            <v>TOTAL GAIN/LOSS</v>
          </cell>
          <cell r="D5600">
            <v>-28109010.719999999</v>
          </cell>
          <cell r="E5600">
            <v>43616</v>
          </cell>
          <cell r="F5600">
            <v>43808</v>
          </cell>
        </row>
        <row r="5601">
          <cell r="A5601" t="str">
            <v>30163492005450</v>
          </cell>
          <cell r="B5601" t="str">
            <v>PROSHARES SHORT RUSS2000</v>
          </cell>
          <cell r="C5601" t="str">
            <v>INVESTMENTS</v>
          </cell>
          <cell r="D5601">
            <v>-18071869.489999998</v>
          </cell>
          <cell r="E5601">
            <v>43616</v>
          </cell>
          <cell r="F5601">
            <v>43808</v>
          </cell>
        </row>
        <row r="5602">
          <cell r="A5602" t="str">
            <v>30163492005550</v>
          </cell>
          <cell r="B5602" t="str">
            <v>PROSHARES SHORT RUSS2000</v>
          </cell>
          <cell r="C5602" t="str">
            <v>FUTURES</v>
          </cell>
          <cell r="D5602">
            <v>-196061.57</v>
          </cell>
          <cell r="E5602">
            <v>43616</v>
          </cell>
          <cell r="F5602">
            <v>43808</v>
          </cell>
        </row>
        <row r="5603">
          <cell r="A5603" t="str">
            <v>30163492005650</v>
          </cell>
          <cell r="B5603" t="str">
            <v>PROSHARES SHORT RUSS2000</v>
          </cell>
          <cell r="C5603" t="str">
            <v>TOTAL UNREALIZED GAIN/LOSS - INVESTMENTS</v>
          </cell>
          <cell r="D5603">
            <v>-18267931.059999999</v>
          </cell>
          <cell r="E5603">
            <v>43616</v>
          </cell>
          <cell r="F5603">
            <v>43808</v>
          </cell>
        </row>
        <row r="5604">
          <cell r="A5604" t="str">
            <v>30163492006000</v>
          </cell>
          <cell r="B5604" t="str">
            <v>PROSHARES SHORT RUSS2000</v>
          </cell>
          <cell r="C5604" t="str">
            <v>TOTAL EQUITY</v>
          </cell>
          <cell r="D5604">
            <v>260360989.88</v>
          </cell>
          <cell r="E5604">
            <v>43616</v>
          </cell>
          <cell r="F5604">
            <v>43808</v>
          </cell>
        </row>
        <row r="5605">
          <cell r="A5605" t="str">
            <v>30163492006050</v>
          </cell>
          <cell r="B5605" t="str">
            <v>PROSHARES SHORT RUSS2000</v>
          </cell>
          <cell r="C5605" t="str">
            <v>BALANCE</v>
          </cell>
          <cell r="D5605">
            <v>0</v>
          </cell>
          <cell r="E5605">
            <v>43616</v>
          </cell>
          <cell r="F5605">
            <v>43808</v>
          </cell>
        </row>
        <row r="5606">
          <cell r="A5606" t="str">
            <v>3016349300S1000</v>
          </cell>
          <cell r="B5606" t="str">
            <v>PROSHARES ULTRA SM CAP600</v>
          </cell>
          <cell r="C5606" t="str">
            <v>EQUITIES</v>
          </cell>
          <cell r="D5606">
            <v>20711187.199999999</v>
          </cell>
          <cell r="E5606">
            <v>43616</v>
          </cell>
          <cell r="F5606">
            <v>43808</v>
          </cell>
        </row>
        <row r="5607">
          <cell r="A5607" t="str">
            <v>3016349300S3000</v>
          </cell>
          <cell r="B5607" t="str">
            <v>PROSHARES ULTRA SM CAP600</v>
          </cell>
          <cell r="C5607" t="str">
            <v>DERIVATIVES</v>
          </cell>
          <cell r="D5607">
            <v>710966.26</v>
          </cell>
          <cell r="E5607">
            <v>43616</v>
          </cell>
          <cell r="F5607">
            <v>43808</v>
          </cell>
        </row>
        <row r="5608">
          <cell r="A5608" t="str">
            <v>3016349300S4000</v>
          </cell>
          <cell r="B5608" t="str">
            <v>PROSHARES ULTRA SM CAP600</v>
          </cell>
          <cell r="C5608" t="str">
            <v>CASH EQUIVALENTS</v>
          </cell>
          <cell r="D5608">
            <v>4019590.53</v>
          </cell>
          <cell r="E5608">
            <v>43616</v>
          </cell>
          <cell r="F5608">
            <v>43808</v>
          </cell>
        </row>
        <row r="5609">
          <cell r="A5609" t="str">
            <v>30163493001000</v>
          </cell>
          <cell r="B5609" t="str">
            <v>PROSHARES ULTRA SM CAP600</v>
          </cell>
          <cell r="C5609" t="str">
            <v>TOTAL INVESTMENTS</v>
          </cell>
          <cell r="D5609">
            <v>25441743.989999998</v>
          </cell>
          <cell r="E5609">
            <v>43616</v>
          </cell>
          <cell r="F5609">
            <v>43808</v>
          </cell>
        </row>
        <row r="5610">
          <cell r="A5610" t="str">
            <v>30163493001050</v>
          </cell>
          <cell r="B5610" t="str">
            <v>PROSHARES ULTRA SM CAP600</v>
          </cell>
          <cell r="C5610" t="str">
            <v>CASH</v>
          </cell>
          <cell r="D5610">
            <v>725648.47</v>
          </cell>
          <cell r="E5610">
            <v>43616</v>
          </cell>
          <cell r="F5610">
            <v>43808</v>
          </cell>
        </row>
        <row r="5611">
          <cell r="A5611" t="str">
            <v>3016349300AI9001</v>
          </cell>
          <cell r="B5611" t="str">
            <v>PROSHARES ULTRA SM CAP600</v>
          </cell>
          <cell r="C5611" t="str">
            <v>ACCRUED DIVIDEND INCOME - U.S.</v>
          </cell>
          <cell r="D5611">
            <v>19011.080000000002</v>
          </cell>
          <cell r="E5611">
            <v>43616</v>
          </cell>
          <cell r="F5611">
            <v>43808</v>
          </cell>
        </row>
        <row r="5612">
          <cell r="A5612" t="str">
            <v>3016349300AI9010</v>
          </cell>
          <cell r="B5612" t="str">
            <v>PROSHARES ULTRA SM CAP600</v>
          </cell>
          <cell r="C5612" t="str">
            <v>ACCRUED DIVIDEND INCOME - NON-U.S.</v>
          </cell>
          <cell r="D5612">
            <v>250.8</v>
          </cell>
          <cell r="E5612">
            <v>43616</v>
          </cell>
          <cell r="F5612">
            <v>43808</v>
          </cell>
        </row>
        <row r="5613">
          <cell r="A5613" t="str">
            <v>3016349300AI9070</v>
          </cell>
          <cell r="B5613" t="str">
            <v>PROSHARES ULTRA SM CAP600</v>
          </cell>
          <cell r="C5613" t="str">
            <v>ACCRUED INTEREST INCOME - OTHER</v>
          </cell>
          <cell r="D5613">
            <v>164.1</v>
          </cell>
          <cell r="E5613">
            <v>43616</v>
          </cell>
          <cell r="F5613">
            <v>43808</v>
          </cell>
        </row>
        <row r="5614">
          <cell r="A5614" t="str">
            <v>30163493001200</v>
          </cell>
          <cell r="B5614" t="str">
            <v>PROSHARES ULTRA SM CAP600</v>
          </cell>
          <cell r="C5614" t="str">
            <v>SUBTOTAL</v>
          </cell>
          <cell r="D5614">
            <v>19425.98</v>
          </cell>
          <cell r="E5614">
            <v>43616</v>
          </cell>
          <cell r="F5614">
            <v>43808</v>
          </cell>
        </row>
        <row r="5615">
          <cell r="A5615" t="str">
            <v>30163493001250</v>
          </cell>
          <cell r="B5615" t="str">
            <v>PROSHARES ULTRA SM CAP600</v>
          </cell>
          <cell r="C5615" t="str">
            <v>SECURITIES SOLD RECEIVABLE</v>
          </cell>
          <cell r="D5615">
            <v>100761.18</v>
          </cell>
          <cell r="E5615">
            <v>43616</v>
          </cell>
          <cell r="F5615">
            <v>43808</v>
          </cell>
        </row>
        <row r="5616">
          <cell r="A5616" t="str">
            <v>3016349300PD9100</v>
          </cell>
          <cell r="B5616" t="str">
            <v>PROSHARES ULTRA SM CAP600</v>
          </cell>
          <cell r="C5616" t="str">
            <v>PAST DUE SECURITY LENDING INCOME</v>
          </cell>
          <cell r="D5616">
            <v>739.22</v>
          </cell>
          <cell r="E5616">
            <v>43616</v>
          </cell>
          <cell r="F5616">
            <v>43808</v>
          </cell>
        </row>
        <row r="5617">
          <cell r="A5617" t="str">
            <v>30163493001500</v>
          </cell>
          <cell r="B5617" t="str">
            <v>PROSHARES ULTRA SM CAP600</v>
          </cell>
          <cell r="C5617" t="str">
            <v>SUBTOTAL</v>
          </cell>
          <cell r="D5617">
            <v>739.22</v>
          </cell>
          <cell r="E5617">
            <v>43616</v>
          </cell>
          <cell r="F5617">
            <v>43808</v>
          </cell>
        </row>
        <row r="5618">
          <cell r="A5618" t="str">
            <v>3016349300P52300000</v>
          </cell>
          <cell r="B5618" t="str">
            <v>PROSHARES ULTRA SM CAP600</v>
          </cell>
          <cell r="C5618" t="str">
            <v>PREPAID WAIVER FROM ADVISOR EXPENSE</v>
          </cell>
          <cell r="D5618">
            <v>9020.33</v>
          </cell>
          <cell r="E5618">
            <v>43616</v>
          </cell>
          <cell r="F5618">
            <v>43808</v>
          </cell>
        </row>
        <row r="5619">
          <cell r="A5619" t="str">
            <v>30163493001800</v>
          </cell>
          <cell r="B5619" t="str">
            <v>PROSHARES ULTRA SM CAP600</v>
          </cell>
          <cell r="C5619" t="str">
            <v>SUBTOTAL</v>
          </cell>
          <cell r="D5619">
            <v>9020.33</v>
          </cell>
          <cell r="E5619">
            <v>43616</v>
          </cell>
          <cell r="F5619">
            <v>43808</v>
          </cell>
        </row>
        <row r="5620">
          <cell r="A5620" t="str">
            <v>30163493001850</v>
          </cell>
          <cell r="B5620" t="str">
            <v>PROSHARES ULTRA SM CAP600</v>
          </cell>
          <cell r="C5620" t="str">
            <v>TOTAL ASSETS</v>
          </cell>
          <cell r="D5620">
            <v>26297339.170000002</v>
          </cell>
          <cell r="E5620">
            <v>43616</v>
          </cell>
          <cell r="F5620">
            <v>43808</v>
          </cell>
        </row>
        <row r="5621">
          <cell r="A5621" t="str">
            <v>30163493002050</v>
          </cell>
          <cell r="B5621" t="str">
            <v>PROSHARES ULTRA SM CAP600</v>
          </cell>
          <cell r="C5621" t="str">
            <v>SECURITIES PURCHASED PAYABLE</v>
          </cell>
          <cell r="D5621">
            <v>16503.900000000001</v>
          </cell>
          <cell r="E5621">
            <v>43616</v>
          </cell>
          <cell r="F5621">
            <v>43808</v>
          </cell>
        </row>
        <row r="5622">
          <cell r="A5622" t="str">
            <v>3016349300AE50030000</v>
          </cell>
          <cell r="B5622" t="str">
            <v>PROSHARES ULTRA SM CAP600</v>
          </cell>
          <cell r="C5622" t="str">
            <v>ACCRUED ADMINISTRATION FEE</v>
          </cell>
          <cell r="D5622">
            <v>17671.68</v>
          </cell>
          <cell r="E5622">
            <v>43616</v>
          </cell>
          <cell r="F5622">
            <v>43808</v>
          </cell>
        </row>
        <row r="5623">
          <cell r="A5623" t="str">
            <v>3016349300AE50040000</v>
          </cell>
          <cell r="B5623" t="str">
            <v>PROSHARES ULTRA SM CAP600</v>
          </cell>
          <cell r="C5623" t="str">
            <v>ACCRUED ADMINISTRATION OUT OF POCKET</v>
          </cell>
          <cell r="D5623">
            <v>5871.21</v>
          </cell>
          <cell r="E5623">
            <v>43616</v>
          </cell>
          <cell r="F5623">
            <v>43808</v>
          </cell>
        </row>
        <row r="5624">
          <cell r="A5624" t="str">
            <v>3016349300AE50110000</v>
          </cell>
          <cell r="B5624" t="str">
            <v>PROSHARES ULTRA SM CAP600</v>
          </cell>
          <cell r="C5624" t="str">
            <v>ACCRUED SUB-ADVISORY FEE</v>
          </cell>
          <cell r="D5624">
            <v>2683.14</v>
          </cell>
          <cell r="E5624">
            <v>43616</v>
          </cell>
          <cell r="F5624">
            <v>43808</v>
          </cell>
        </row>
        <row r="5625">
          <cell r="A5625" t="str">
            <v>3016349300AE50150000</v>
          </cell>
          <cell r="B5625" t="str">
            <v>PROSHARES ULTRA SM CAP600</v>
          </cell>
          <cell r="C5625" t="str">
            <v>ACCRUED AUDIT FEE</v>
          </cell>
          <cell r="D5625">
            <v>9094.74</v>
          </cell>
          <cell r="E5625">
            <v>43616</v>
          </cell>
          <cell r="F5625">
            <v>43808</v>
          </cell>
        </row>
        <row r="5626">
          <cell r="A5626" t="str">
            <v>3016349300AE50300000</v>
          </cell>
          <cell r="B5626" t="str">
            <v>PROSHARES ULTRA SM CAP600</v>
          </cell>
          <cell r="C5626" t="str">
            <v>ACCRUED PROFESSIONAL FEES</v>
          </cell>
          <cell r="D5626">
            <v>40.83</v>
          </cell>
          <cell r="E5626">
            <v>43616</v>
          </cell>
          <cell r="F5626">
            <v>43808</v>
          </cell>
        </row>
        <row r="5627">
          <cell r="A5627" t="str">
            <v>3016349300AE50650000</v>
          </cell>
          <cell r="B5627" t="str">
            <v>PROSHARES ULTRA SM CAP600</v>
          </cell>
          <cell r="C5627" t="str">
            <v>ACCRUED CUSTODY FEE</v>
          </cell>
          <cell r="D5627">
            <v>8104.55</v>
          </cell>
          <cell r="E5627">
            <v>43616</v>
          </cell>
          <cell r="F5627">
            <v>43808</v>
          </cell>
        </row>
        <row r="5628">
          <cell r="A5628" t="str">
            <v>3016349300AE50700000</v>
          </cell>
          <cell r="B5628" t="str">
            <v>PROSHARES ULTRA SM CAP600</v>
          </cell>
          <cell r="C5628" t="str">
            <v>ACCRUED DIRECTORS/TRUSTEE FEE</v>
          </cell>
          <cell r="D5628">
            <v>185.85</v>
          </cell>
          <cell r="E5628">
            <v>43616</v>
          </cell>
          <cell r="F5628">
            <v>43808</v>
          </cell>
        </row>
        <row r="5629">
          <cell r="A5629" t="str">
            <v>3016349300AE50810000</v>
          </cell>
          <cell r="B5629" t="str">
            <v>PROSHARES ULTRA SM CAP600</v>
          </cell>
          <cell r="C5629" t="str">
            <v>ACCRUED MANAGEMENT FEES (VARIABLE)</v>
          </cell>
          <cell r="D5629">
            <v>20123.54</v>
          </cell>
          <cell r="E5629">
            <v>43616</v>
          </cell>
          <cell r="F5629">
            <v>43808</v>
          </cell>
        </row>
        <row r="5630">
          <cell r="A5630" t="str">
            <v>3016349300AE50850000</v>
          </cell>
          <cell r="B5630" t="str">
            <v>PROSHARES ULTRA SM CAP600</v>
          </cell>
          <cell r="C5630" t="str">
            <v>ACCRUED INSURANCE FEE</v>
          </cell>
          <cell r="D5630">
            <v>-129.72999999999999</v>
          </cell>
          <cell r="E5630">
            <v>43616</v>
          </cell>
          <cell r="F5630">
            <v>43808</v>
          </cell>
        </row>
        <row r="5631">
          <cell r="A5631" t="str">
            <v>3016349300AE50900000</v>
          </cell>
          <cell r="B5631" t="str">
            <v>PROSHARES ULTRA SM CAP600</v>
          </cell>
          <cell r="C5631" t="str">
            <v>ACCRUED LEGAL FEE</v>
          </cell>
          <cell r="D5631">
            <v>15.73</v>
          </cell>
          <cell r="E5631">
            <v>43616</v>
          </cell>
          <cell r="F5631">
            <v>43808</v>
          </cell>
        </row>
        <row r="5632">
          <cell r="A5632" t="str">
            <v>3016349300AE50950000</v>
          </cell>
          <cell r="B5632" t="str">
            <v>PROSHARES ULTRA SM CAP600</v>
          </cell>
          <cell r="C5632" t="str">
            <v>ACCRUED MISCELLANEOUS FEE</v>
          </cell>
          <cell r="D5632">
            <v>-8.81</v>
          </cell>
          <cell r="E5632">
            <v>43616</v>
          </cell>
          <cell r="F5632">
            <v>43808</v>
          </cell>
        </row>
        <row r="5633">
          <cell r="A5633" t="str">
            <v>3016349300AE51520000</v>
          </cell>
          <cell r="B5633" t="str">
            <v>PROSHARES ULTRA SM CAP600</v>
          </cell>
          <cell r="C5633" t="str">
            <v>ACCRUED LISTING EXPENSE</v>
          </cell>
          <cell r="D5633">
            <v>-355.56</v>
          </cell>
          <cell r="E5633">
            <v>43616</v>
          </cell>
          <cell r="F5633">
            <v>43808</v>
          </cell>
        </row>
        <row r="5634">
          <cell r="A5634" t="str">
            <v>3016349300AE51600000</v>
          </cell>
          <cell r="B5634" t="str">
            <v>PROSHARES ULTRA SM CAP600</v>
          </cell>
          <cell r="C5634" t="str">
            <v>ACCRUED SHAREHOLDER REPORTING FEE</v>
          </cell>
          <cell r="D5634">
            <v>1595.42</v>
          </cell>
          <cell r="E5634">
            <v>43616</v>
          </cell>
          <cell r="F5634">
            <v>43808</v>
          </cell>
        </row>
        <row r="5635">
          <cell r="A5635" t="str">
            <v>3016349300AE52310000</v>
          </cell>
          <cell r="B5635" t="str">
            <v>PROSHARES ULTRA SM CAP600</v>
          </cell>
          <cell r="C5635" t="str">
            <v>ACCRUED TREASURER SERVICES</v>
          </cell>
          <cell r="D5635">
            <v>988.85</v>
          </cell>
          <cell r="E5635">
            <v>43616</v>
          </cell>
          <cell r="F5635">
            <v>43808</v>
          </cell>
        </row>
        <row r="5636">
          <cell r="A5636" t="str">
            <v>3016349300AE52320000</v>
          </cell>
          <cell r="B5636" t="str">
            <v>PROSHARES ULTRA SM CAP600</v>
          </cell>
          <cell r="C5636" t="str">
            <v>ACCRUED LICENSING</v>
          </cell>
          <cell r="D5636">
            <v>-318.89999999999998</v>
          </cell>
          <cell r="E5636">
            <v>43616</v>
          </cell>
          <cell r="F5636">
            <v>43808</v>
          </cell>
        </row>
        <row r="5637">
          <cell r="A5637" t="str">
            <v>3016349300AE53060000</v>
          </cell>
          <cell r="B5637" t="str">
            <v>PROSHARES ULTRA SM CAP600</v>
          </cell>
          <cell r="C5637" t="str">
            <v>ACCRUED CCO EXPENSE</v>
          </cell>
          <cell r="D5637">
            <v>233.22</v>
          </cell>
          <cell r="E5637">
            <v>43616</v>
          </cell>
          <cell r="F5637">
            <v>43808</v>
          </cell>
        </row>
        <row r="5638">
          <cell r="A5638" t="str">
            <v>3016349300AE60100000</v>
          </cell>
          <cell r="B5638" t="str">
            <v>PROSHARES ULTRA SM CAP600</v>
          </cell>
          <cell r="C5638" t="str">
            <v>ACCRUED REGULATORY</v>
          </cell>
          <cell r="D5638">
            <v>98.7</v>
          </cell>
          <cell r="E5638">
            <v>43616</v>
          </cell>
          <cell r="F5638">
            <v>43808</v>
          </cell>
        </row>
        <row r="5639">
          <cell r="A5639" t="str">
            <v>3016349300AE69130000</v>
          </cell>
          <cell r="B5639" t="str">
            <v>PROSHARES ULTRA SM CAP600</v>
          </cell>
          <cell r="C5639" t="str">
            <v>ACCRUED OTHER EXPENSE</v>
          </cell>
          <cell r="D5639">
            <v>56.85</v>
          </cell>
          <cell r="E5639">
            <v>43616</v>
          </cell>
          <cell r="F5639">
            <v>43808</v>
          </cell>
        </row>
        <row r="5640">
          <cell r="A5640" t="str">
            <v>3016349300AE76010000</v>
          </cell>
          <cell r="B5640" t="str">
            <v>PROSHARES ULTRA SM CAP600</v>
          </cell>
          <cell r="C5640" t="str">
            <v>ACCRUED TAX EXPENSE</v>
          </cell>
          <cell r="D5640">
            <v>9652.9599999999991</v>
          </cell>
          <cell r="E5640">
            <v>43616</v>
          </cell>
          <cell r="F5640">
            <v>43808</v>
          </cell>
        </row>
        <row r="5641">
          <cell r="A5641" t="str">
            <v>3016349300AE84230000</v>
          </cell>
          <cell r="B5641" t="str">
            <v>PROSHARES ULTRA SM CAP600</v>
          </cell>
          <cell r="C5641" t="str">
            <v>ACCRUED LEGAL FEES OOP</v>
          </cell>
          <cell r="D5641">
            <v>-1.21</v>
          </cell>
          <cell r="E5641">
            <v>43616</v>
          </cell>
          <cell r="F5641">
            <v>43808</v>
          </cell>
        </row>
        <row r="5642">
          <cell r="A5642" t="str">
            <v>3016349300AE84240000</v>
          </cell>
          <cell r="B5642" t="str">
            <v>PROSHARES ULTRA SM CAP600</v>
          </cell>
          <cell r="C5642" t="str">
            <v>ACCRUED PROFESSIONAL FEES OOP</v>
          </cell>
          <cell r="D5642">
            <v>-1.28</v>
          </cell>
          <cell r="E5642">
            <v>43616</v>
          </cell>
          <cell r="F5642">
            <v>43808</v>
          </cell>
        </row>
        <row r="5643">
          <cell r="A5643" t="str">
            <v>30163493002150</v>
          </cell>
          <cell r="B5643" t="str">
            <v>PROSHARES ULTRA SM CAP600</v>
          </cell>
          <cell r="C5643" t="str">
            <v>SUBTOTAL</v>
          </cell>
          <cell r="D5643">
            <v>75601.78</v>
          </cell>
          <cell r="E5643">
            <v>43616</v>
          </cell>
          <cell r="F5643">
            <v>43808</v>
          </cell>
        </row>
        <row r="5644">
          <cell r="A5644" t="str">
            <v>30163493002550</v>
          </cell>
          <cell r="B5644" t="str">
            <v>PROSHARES ULTRA SM CAP600</v>
          </cell>
          <cell r="C5644" t="str">
            <v>TOTAL LIABILITIES</v>
          </cell>
          <cell r="D5644">
            <v>92105.68</v>
          </cell>
          <cell r="E5644">
            <v>43616</v>
          </cell>
          <cell r="F5644">
            <v>43808</v>
          </cell>
        </row>
        <row r="5645">
          <cell r="A5645" t="str">
            <v>30163493002600</v>
          </cell>
          <cell r="B5645" t="str">
            <v>PROSHARES ULTRA SM CAP600</v>
          </cell>
          <cell r="C5645" t="str">
            <v>TOTAL NET ASSETS AT MARKET</v>
          </cell>
          <cell r="D5645">
            <v>26205233.489999998</v>
          </cell>
          <cell r="E5645">
            <v>43616</v>
          </cell>
          <cell r="F5645">
            <v>43808</v>
          </cell>
        </row>
        <row r="5646">
          <cell r="A5646" t="str">
            <v>30163493002650</v>
          </cell>
          <cell r="B5646" t="str">
            <v>PROSHARES ULTRA SM CAP600</v>
          </cell>
          <cell r="C5646" t="str">
            <v>FUND SHARES OUTSTANDING</v>
          </cell>
          <cell r="D5646">
            <v>250000</v>
          </cell>
          <cell r="E5646">
            <v>43616</v>
          </cell>
          <cell r="F5646">
            <v>43808</v>
          </cell>
        </row>
        <row r="5647">
          <cell r="A5647" t="str">
            <v>30163493002700</v>
          </cell>
          <cell r="B5647" t="str">
            <v>PROSHARES ULTRA SM CAP600</v>
          </cell>
          <cell r="C5647" t="str">
            <v>NET ASSET VALUE</v>
          </cell>
          <cell r="D5647">
            <v>104.82093</v>
          </cell>
          <cell r="E5647">
            <v>43616</v>
          </cell>
          <cell r="F5647">
            <v>43808</v>
          </cell>
        </row>
        <row r="5648">
          <cell r="A5648" t="str">
            <v>30163493002750</v>
          </cell>
          <cell r="B5648" t="str">
            <v>PROSHARES ULTRA SM CAP600</v>
          </cell>
          <cell r="C5648" t="str">
            <v>NET ASSET VALUE (ROUNDED)</v>
          </cell>
          <cell r="D5648">
            <v>104.82</v>
          </cell>
          <cell r="E5648">
            <v>43616</v>
          </cell>
          <cell r="F5648">
            <v>43808</v>
          </cell>
        </row>
        <row r="5649">
          <cell r="A5649" t="str">
            <v>30163493002800</v>
          </cell>
          <cell r="B5649" t="str">
            <v>PROSHARES ULTRA SM CAP600</v>
          </cell>
          <cell r="C5649" t="str">
            <v>SUBSCRIPTIONS</v>
          </cell>
          <cell r="D5649">
            <v>336462086.72000003</v>
          </cell>
          <cell r="E5649">
            <v>43616</v>
          </cell>
          <cell r="F5649">
            <v>43808</v>
          </cell>
        </row>
        <row r="5650">
          <cell r="A5650" t="str">
            <v>30163493002950</v>
          </cell>
          <cell r="B5650" t="str">
            <v>PROSHARES ULTRA SM CAP600</v>
          </cell>
          <cell r="C5650" t="str">
            <v>REDEMPTIONS</v>
          </cell>
          <cell r="D5650">
            <v>-307483443.75999999</v>
          </cell>
          <cell r="E5650">
            <v>43616</v>
          </cell>
          <cell r="F5650">
            <v>43808</v>
          </cell>
        </row>
        <row r="5651">
          <cell r="A5651" t="str">
            <v>30163493003100</v>
          </cell>
          <cell r="B5651" t="str">
            <v>PROSHARES ULTRA SM CAP600</v>
          </cell>
          <cell r="C5651" t="str">
            <v>SUBTOTAL</v>
          </cell>
          <cell r="D5651">
            <v>28978642.960000001</v>
          </cell>
          <cell r="E5651">
            <v>43616</v>
          </cell>
          <cell r="F5651">
            <v>43808</v>
          </cell>
        </row>
        <row r="5652">
          <cell r="A5652" t="str">
            <v>30163493003150</v>
          </cell>
          <cell r="B5652" t="str">
            <v>PROSHARES ULTRA SM CAP600</v>
          </cell>
          <cell r="C5652" t="str">
            <v>UNDISTRIBUTED GAIN/LOSS PRIOR</v>
          </cell>
          <cell r="D5652">
            <v>18160757.440000001</v>
          </cell>
          <cell r="E5652">
            <v>43616</v>
          </cell>
          <cell r="F5652">
            <v>43808</v>
          </cell>
        </row>
        <row r="5653">
          <cell r="A5653" t="str">
            <v>30163493003200</v>
          </cell>
          <cell r="B5653" t="str">
            <v>PROSHARES ULTRA SM CAP600</v>
          </cell>
          <cell r="C5653" t="str">
            <v>ADJ TO BEG BAL (GAIN/LOSS)</v>
          </cell>
          <cell r="D5653">
            <v>-14040799</v>
          </cell>
          <cell r="E5653">
            <v>43616</v>
          </cell>
          <cell r="F5653">
            <v>43808</v>
          </cell>
        </row>
        <row r="5654">
          <cell r="A5654" t="str">
            <v>30163493003250</v>
          </cell>
          <cell r="B5654" t="str">
            <v>PROSHARES ULTRA SM CAP600</v>
          </cell>
          <cell r="C5654" t="str">
            <v>ADJUSTED UND GAIN/LOSS PRIOR</v>
          </cell>
          <cell r="D5654">
            <v>4119958.44</v>
          </cell>
          <cell r="E5654">
            <v>43616</v>
          </cell>
          <cell r="F5654">
            <v>43808</v>
          </cell>
        </row>
        <row r="5655">
          <cell r="A5655" t="str">
            <v>30163493003350</v>
          </cell>
          <cell r="B5655" t="str">
            <v>PROSHARES ULTRA SM CAP600</v>
          </cell>
          <cell r="C5655" t="str">
            <v>UNDISTRIBUTED INCOME PRIOR</v>
          </cell>
          <cell r="D5655">
            <v>151720.28</v>
          </cell>
          <cell r="E5655">
            <v>43616</v>
          </cell>
          <cell r="F5655">
            <v>43808</v>
          </cell>
        </row>
        <row r="5656">
          <cell r="A5656" t="str">
            <v>30163493003400</v>
          </cell>
          <cell r="B5656" t="str">
            <v>PROSHARES ULTRA SM CAP600</v>
          </cell>
          <cell r="C5656" t="str">
            <v>ADJ TO BEG BAL (INCOME)</v>
          </cell>
          <cell r="D5656">
            <v>-27851</v>
          </cell>
          <cell r="E5656">
            <v>43616</v>
          </cell>
          <cell r="F5656">
            <v>43808</v>
          </cell>
        </row>
        <row r="5657">
          <cell r="A5657" t="str">
            <v>30163493003450</v>
          </cell>
          <cell r="B5657" t="str">
            <v>PROSHARES ULTRA SM CAP600</v>
          </cell>
          <cell r="C5657" t="str">
            <v>ADJUSTED UND INCOME PRIOR</v>
          </cell>
          <cell r="D5657">
            <v>123869.28</v>
          </cell>
          <cell r="E5657">
            <v>43616</v>
          </cell>
          <cell r="F5657">
            <v>43808</v>
          </cell>
        </row>
        <row r="5658">
          <cell r="A5658" t="str">
            <v>30163493003500</v>
          </cell>
          <cell r="B5658" t="str">
            <v>PROSHARES ULTRA SM CAP600</v>
          </cell>
          <cell r="C5658" t="str">
            <v>DISTRIBUTED INCOME</v>
          </cell>
          <cell r="D5658">
            <v>-46910.6</v>
          </cell>
          <cell r="E5658">
            <v>43616</v>
          </cell>
          <cell r="F5658">
            <v>43808</v>
          </cell>
        </row>
        <row r="5659">
          <cell r="A5659" t="str">
            <v>30163493003600</v>
          </cell>
          <cell r="B5659" t="str">
            <v>PROSHARES ULTRA SM CAP600</v>
          </cell>
          <cell r="C5659" t="str">
            <v>TOTAL CAPITAL</v>
          </cell>
          <cell r="D5659">
            <v>33175560.079999998</v>
          </cell>
          <cell r="E5659">
            <v>43616</v>
          </cell>
          <cell r="F5659">
            <v>43808</v>
          </cell>
        </row>
        <row r="5660">
          <cell r="A5660" t="str">
            <v>3016349300I9001</v>
          </cell>
          <cell r="B5660" t="str">
            <v>PROSHARES ULTRA SM CAP600</v>
          </cell>
          <cell r="C5660" t="str">
            <v>DIVIDEND INCOME - U.S.</v>
          </cell>
          <cell r="D5660">
            <v>159094.12</v>
          </cell>
          <cell r="E5660">
            <v>43616</v>
          </cell>
          <cell r="F5660">
            <v>43808</v>
          </cell>
        </row>
        <row r="5661">
          <cell r="A5661" t="str">
            <v>3016349300I9010</v>
          </cell>
          <cell r="B5661" t="str">
            <v>PROSHARES ULTRA SM CAP600</v>
          </cell>
          <cell r="C5661" t="str">
            <v>DIVIDEND INCOME - NON-U.S.</v>
          </cell>
          <cell r="D5661">
            <v>2424.96</v>
          </cell>
          <cell r="E5661">
            <v>43616</v>
          </cell>
          <cell r="F5661">
            <v>43808</v>
          </cell>
        </row>
        <row r="5662">
          <cell r="A5662" t="str">
            <v>3016349300I9070</v>
          </cell>
          <cell r="B5662" t="str">
            <v>PROSHARES ULTRA SM CAP600</v>
          </cell>
          <cell r="C5662" t="str">
            <v>INTEREST INCOME - OTHER</v>
          </cell>
          <cell r="D5662">
            <v>50192.19</v>
          </cell>
          <cell r="E5662">
            <v>43616</v>
          </cell>
          <cell r="F5662">
            <v>43808</v>
          </cell>
        </row>
        <row r="5663">
          <cell r="A5663" t="str">
            <v>3016349300I9071</v>
          </cell>
          <cell r="B5663" t="str">
            <v>PROSHARES ULTRA SM CAP600</v>
          </cell>
          <cell r="C5663" t="str">
            <v>INTEREST INCOME ON CURRENCY</v>
          </cell>
          <cell r="D5663">
            <v>-0.08</v>
          </cell>
          <cell r="E5663">
            <v>43616</v>
          </cell>
          <cell r="F5663">
            <v>43808</v>
          </cell>
        </row>
        <row r="5664">
          <cell r="A5664" t="str">
            <v>3016349300I9100</v>
          </cell>
          <cell r="B5664" t="str">
            <v>PROSHARES ULTRA SM CAP600</v>
          </cell>
          <cell r="C5664" t="str">
            <v>SECURITY LENDING INCOME</v>
          </cell>
          <cell r="D5664">
            <v>3123.24</v>
          </cell>
          <cell r="E5664">
            <v>43616</v>
          </cell>
          <cell r="F5664">
            <v>43808</v>
          </cell>
        </row>
        <row r="5665">
          <cell r="A5665" t="str">
            <v>30163493003650</v>
          </cell>
          <cell r="B5665" t="str">
            <v>PROSHARES ULTRA SM CAP600</v>
          </cell>
          <cell r="C5665" t="str">
            <v>SUBTOTAL</v>
          </cell>
          <cell r="D5665">
            <v>214834.43</v>
          </cell>
          <cell r="E5665">
            <v>43616</v>
          </cell>
          <cell r="F5665">
            <v>43808</v>
          </cell>
        </row>
        <row r="5666">
          <cell r="A5666" t="str">
            <v>3016349300FT9010</v>
          </cell>
          <cell r="B5666" t="str">
            <v>PROSHARES ULTRA SM CAP600</v>
          </cell>
          <cell r="C5666" t="str">
            <v>FOREIGN TAX DIVIDEND INCOME - NON-U.S.</v>
          </cell>
          <cell r="D5666">
            <v>-44.47</v>
          </cell>
          <cell r="E5666">
            <v>43616</v>
          </cell>
          <cell r="F5666">
            <v>43808</v>
          </cell>
        </row>
        <row r="5667">
          <cell r="A5667" t="str">
            <v>30163493003950</v>
          </cell>
          <cell r="B5667" t="str">
            <v>PROSHARES ULTRA SM CAP600</v>
          </cell>
          <cell r="C5667" t="str">
            <v>SUBTOTAL</v>
          </cell>
          <cell r="D5667">
            <v>-44.47</v>
          </cell>
          <cell r="E5667">
            <v>43616</v>
          </cell>
          <cell r="F5667">
            <v>43808</v>
          </cell>
        </row>
        <row r="5668">
          <cell r="A5668" t="str">
            <v>30163493004000</v>
          </cell>
          <cell r="B5668" t="str">
            <v>PROSHARES ULTRA SM CAP600</v>
          </cell>
          <cell r="C5668" t="str">
            <v>TOTAL INCOME</v>
          </cell>
          <cell r="D5668">
            <v>214789.96</v>
          </cell>
          <cell r="E5668">
            <v>43616</v>
          </cell>
          <cell r="F5668">
            <v>43808</v>
          </cell>
        </row>
        <row r="5669">
          <cell r="A5669" t="str">
            <v>3016349300E50030000</v>
          </cell>
          <cell r="B5669" t="str">
            <v>PROSHARES ULTRA SM CAP600</v>
          </cell>
          <cell r="C5669" t="str">
            <v>ADMINISTRATION FEE</v>
          </cell>
          <cell r="D5669">
            <v>-21041.279999999999</v>
          </cell>
          <cell r="E5669">
            <v>43616</v>
          </cell>
          <cell r="F5669">
            <v>43808</v>
          </cell>
        </row>
        <row r="5670">
          <cell r="A5670" t="str">
            <v>3016349300E50040000</v>
          </cell>
          <cell r="B5670" t="str">
            <v>PROSHARES ULTRA SM CAP600</v>
          </cell>
          <cell r="C5670" t="str">
            <v>ADMINISTRATION OUT OF POCKET</v>
          </cell>
          <cell r="D5670">
            <v>-5862.3</v>
          </cell>
          <cell r="E5670">
            <v>43616</v>
          </cell>
          <cell r="F5670">
            <v>43808</v>
          </cell>
        </row>
        <row r="5671">
          <cell r="A5671" t="str">
            <v>3016349300E50110000</v>
          </cell>
          <cell r="B5671" t="str">
            <v>PROSHARES ULTRA SM CAP600</v>
          </cell>
          <cell r="C5671" t="str">
            <v>SUB-ADVISORY FEE</v>
          </cell>
          <cell r="D5671">
            <v>-12728.99</v>
          </cell>
          <cell r="E5671">
            <v>43616</v>
          </cell>
          <cell r="F5671">
            <v>43808</v>
          </cell>
        </row>
        <row r="5672">
          <cell r="A5672" t="str">
            <v>3016349300E50150000</v>
          </cell>
          <cell r="B5672" t="str">
            <v>PROSHARES ULTRA SM CAP600</v>
          </cell>
          <cell r="C5672" t="str">
            <v>AUDIT FEE</v>
          </cell>
          <cell r="D5672">
            <v>-9114.73</v>
          </cell>
          <cell r="E5672">
            <v>43616</v>
          </cell>
          <cell r="F5672">
            <v>43808</v>
          </cell>
        </row>
        <row r="5673">
          <cell r="A5673" t="str">
            <v>3016349300E50300000</v>
          </cell>
          <cell r="B5673" t="str">
            <v>PROSHARES ULTRA SM CAP600</v>
          </cell>
          <cell r="C5673" t="str">
            <v>PROFESSIONAL FEES</v>
          </cell>
          <cell r="D5673">
            <v>-69.98</v>
          </cell>
          <cell r="E5673">
            <v>43616</v>
          </cell>
          <cell r="F5673">
            <v>43808</v>
          </cell>
        </row>
        <row r="5674">
          <cell r="A5674" t="str">
            <v>3016349300E50650000</v>
          </cell>
          <cell r="B5674" t="str">
            <v>PROSHARES ULTRA SM CAP600</v>
          </cell>
          <cell r="C5674" t="str">
            <v>CUSTODY FEE</v>
          </cell>
          <cell r="D5674">
            <v>-7115.59</v>
          </cell>
          <cell r="E5674">
            <v>43616</v>
          </cell>
          <cell r="F5674">
            <v>43808</v>
          </cell>
        </row>
        <row r="5675">
          <cell r="A5675" t="str">
            <v>3016349300E50700000</v>
          </cell>
          <cell r="B5675" t="str">
            <v>PROSHARES ULTRA SM CAP600</v>
          </cell>
          <cell r="C5675" t="str">
            <v>DIRECTORS/TRUSTEE FEE</v>
          </cell>
          <cell r="D5675">
            <v>-278.48</v>
          </cell>
          <cell r="E5675">
            <v>43616</v>
          </cell>
          <cell r="F5675">
            <v>43808</v>
          </cell>
        </row>
        <row r="5676">
          <cell r="A5676" t="str">
            <v>3016349300E50810000</v>
          </cell>
          <cell r="B5676" t="str">
            <v>PROSHARES ULTRA SM CAP600</v>
          </cell>
          <cell r="C5676" t="str">
            <v>MANAGEMENT FEES (VARIABLE)</v>
          </cell>
          <cell r="D5676">
            <v>-95467.47</v>
          </cell>
          <cell r="E5676">
            <v>43616</v>
          </cell>
          <cell r="F5676">
            <v>43808</v>
          </cell>
        </row>
        <row r="5677">
          <cell r="A5677" t="str">
            <v>3016349300E50850000</v>
          </cell>
          <cell r="B5677" t="str">
            <v>PROSHARES ULTRA SM CAP600</v>
          </cell>
          <cell r="C5677" t="str">
            <v>INSURANCE FEE</v>
          </cell>
          <cell r="D5677">
            <v>-197.76</v>
          </cell>
          <cell r="E5677">
            <v>43616</v>
          </cell>
          <cell r="F5677">
            <v>43808</v>
          </cell>
        </row>
        <row r="5678">
          <cell r="A5678" t="str">
            <v>3016349300E50900000</v>
          </cell>
          <cell r="B5678" t="str">
            <v>PROSHARES ULTRA SM CAP600</v>
          </cell>
          <cell r="C5678" t="str">
            <v>LEGAL FEE</v>
          </cell>
          <cell r="D5678">
            <v>-189.4</v>
          </cell>
          <cell r="E5678">
            <v>43616</v>
          </cell>
          <cell r="F5678">
            <v>43808</v>
          </cell>
        </row>
        <row r="5679">
          <cell r="A5679" t="str">
            <v>3016349300E50950000</v>
          </cell>
          <cell r="B5679" t="str">
            <v>PROSHARES ULTRA SM CAP600</v>
          </cell>
          <cell r="C5679" t="str">
            <v>MISCELLANEOUS FEE</v>
          </cell>
          <cell r="D5679">
            <v>-3.5</v>
          </cell>
          <cell r="E5679">
            <v>43616</v>
          </cell>
          <cell r="F5679">
            <v>43808</v>
          </cell>
        </row>
        <row r="5680">
          <cell r="A5680" t="str">
            <v>3016349300E51520000</v>
          </cell>
          <cell r="B5680" t="str">
            <v>PROSHARES ULTRA SM CAP600</v>
          </cell>
          <cell r="C5680" t="str">
            <v>LISTING EXPENSE</v>
          </cell>
          <cell r="D5680">
            <v>-4659.84</v>
          </cell>
          <cell r="E5680">
            <v>43616</v>
          </cell>
          <cell r="F5680">
            <v>43808</v>
          </cell>
        </row>
        <row r="5681">
          <cell r="A5681" t="str">
            <v>3016349300E51600000</v>
          </cell>
          <cell r="B5681" t="str">
            <v>PROSHARES ULTRA SM CAP600</v>
          </cell>
          <cell r="C5681" t="str">
            <v>SHAREHOLDER REPORTING FEE</v>
          </cell>
          <cell r="D5681">
            <v>-1627.96</v>
          </cell>
          <cell r="E5681">
            <v>43616</v>
          </cell>
          <cell r="F5681">
            <v>43808</v>
          </cell>
        </row>
        <row r="5682">
          <cell r="A5682" t="str">
            <v>3016349300E52300000</v>
          </cell>
          <cell r="B5682" t="str">
            <v>PROSHARES ULTRA SM CAP600</v>
          </cell>
          <cell r="C5682" t="str">
            <v>WAIVER FROM ADVISOR EXPENSE</v>
          </cell>
          <cell r="D5682">
            <v>52904.43</v>
          </cell>
          <cell r="E5682">
            <v>43616</v>
          </cell>
          <cell r="F5682">
            <v>43808</v>
          </cell>
        </row>
        <row r="5683">
          <cell r="A5683" t="str">
            <v>3016349300E52310000</v>
          </cell>
          <cell r="B5683" t="str">
            <v>PROSHARES ULTRA SM CAP600</v>
          </cell>
          <cell r="C5683" t="str">
            <v>TREASURER SERVICES</v>
          </cell>
          <cell r="D5683">
            <v>-1884.99</v>
          </cell>
          <cell r="E5683">
            <v>43616</v>
          </cell>
          <cell r="F5683">
            <v>43808</v>
          </cell>
        </row>
        <row r="5684">
          <cell r="A5684" t="str">
            <v>3016349300E52320000</v>
          </cell>
          <cell r="B5684" t="str">
            <v>PROSHARES ULTRA SM CAP600</v>
          </cell>
          <cell r="C5684" t="str">
            <v>LICENSING</v>
          </cell>
          <cell r="D5684">
            <v>-1311.36</v>
          </cell>
          <cell r="E5684">
            <v>43616</v>
          </cell>
          <cell r="F5684">
            <v>43808</v>
          </cell>
        </row>
        <row r="5685">
          <cell r="A5685" t="str">
            <v>3016349300E53060000</v>
          </cell>
          <cell r="B5685" t="str">
            <v>PROSHARES ULTRA SM CAP600</v>
          </cell>
          <cell r="C5685" t="str">
            <v>CCO EXPENSE</v>
          </cell>
          <cell r="D5685">
            <v>-116.61</v>
          </cell>
          <cell r="E5685">
            <v>43616</v>
          </cell>
          <cell r="F5685">
            <v>43808</v>
          </cell>
        </row>
        <row r="5686">
          <cell r="A5686" t="str">
            <v>3016349300E60100000</v>
          </cell>
          <cell r="B5686" t="str">
            <v>PROSHARES ULTRA SM CAP600</v>
          </cell>
          <cell r="C5686" t="str">
            <v>REGULATORY</v>
          </cell>
          <cell r="D5686">
            <v>-253.62</v>
          </cell>
          <cell r="E5686">
            <v>43616</v>
          </cell>
          <cell r="F5686">
            <v>43808</v>
          </cell>
        </row>
        <row r="5687">
          <cell r="A5687" t="str">
            <v>3016349300E69130000</v>
          </cell>
          <cell r="B5687" t="str">
            <v>PROSHARES ULTRA SM CAP600</v>
          </cell>
          <cell r="C5687" t="str">
            <v>OTHER EXPENSE</v>
          </cell>
          <cell r="D5687">
            <v>-243.88</v>
          </cell>
          <cell r="E5687">
            <v>43616</v>
          </cell>
          <cell r="F5687">
            <v>43808</v>
          </cell>
        </row>
        <row r="5688">
          <cell r="A5688" t="str">
            <v>3016349300E76010000</v>
          </cell>
          <cell r="B5688" t="str">
            <v>PROSHARES ULTRA SM CAP600</v>
          </cell>
          <cell r="C5688" t="str">
            <v>TAX EXPENSE</v>
          </cell>
          <cell r="D5688">
            <v>-11475.84</v>
          </cell>
          <cell r="E5688">
            <v>43616</v>
          </cell>
          <cell r="F5688">
            <v>43808</v>
          </cell>
        </row>
        <row r="5689">
          <cell r="A5689" t="str">
            <v>3016349300E84230000</v>
          </cell>
          <cell r="B5689" t="str">
            <v>PROSHARES ULTRA SM CAP600</v>
          </cell>
          <cell r="C5689" t="str">
            <v>LEGAL FEES OOP</v>
          </cell>
          <cell r="D5689">
            <v>-0.7</v>
          </cell>
          <cell r="E5689">
            <v>43616</v>
          </cell>
          <cell r="F5689">
            <v>43808</v>
          </cell>
        </row>
        <row r="5690">
          <cell r="A5690" t="str">
            <v>3016349300E84240000</v>
          </cell>
          <cell r="B5690" t="str">
            <v>PROSHARES ULTRA SM CAP600</v>
          </cell>
          <cell r="C5690" t="str">
            <v>PROFESSIONAL FEES OOP</v>
          </cell>
          <cell r="D5690">
            <v>-0.39</v>
          </cell>
          <cell r="E5690">
            <v>43616</v>
          </cell>
          <cell r="F5690">
            <v>43808</v>
          </cell>
        </row>
        <row r="5691">
          <cell r="A5691" t="str">
            <v>30163493004060</v>
          </cell>
          <cell r="B5691" t="str">
            <v>PROSHARES ULTRA SM CAP600</v>
          </cell>
          <cell r="C5691" t="str">
            <v>TOTAL EXPENSES</v>
          </cell>
          <cell r="D5691">
            <v>-120740.24</v>
          </cell>
          <cell r="E5691">
            <v>43616</v>
          </cell>
          <cell r="F5691">
            <v>43808</v>
          </cell>
        </row>
        <row r="5692">
          <cell r="A5692" t="str">
            <v>30163493004100</v>
          </cell>
          <cell r="B5692" t="str">
            <v>PROSHARES ULTRA SM CAP600</v>
          </cell>
          <cell r="C5692" t="str">
            <v>TOTAL NET INCOME</v>
          </cell>
          <cell r="D5692">
            <v>94049.72</v>
          </cell>
          <cell r="E5692">
            <v>43616</v>
          </cell>
          <cell r="F5692">
            <v>43808</v>
          </cell>
        </row>
        <row r="5693">
          <cell r="A5693" t="str">
            <v>30163493004150</v>
          </cell>
          <cell r="B5693" t="str">
            <v>PROSHARES ULTRA SM CAP600</v>
          </cell>
          <cell r="C5693" t="str">
            <v>INVESTMENT SHORT SHORT GAIN</v>
          </cell>
          <cell r="D5693">
            <v>610505.92000000004</v>
          </cell>
          <cell r="E5693">
            <v>43616</v>
          </cell>
          <cell r="F5693">
            <v>43808</v>
          </cell>
        </row>
        <row r="5694">
          <cell r="A5694" t="str">
            <v>30163493004200</v>
          </cell>
          <cell r="B5694" t="str">
            <v>PROSHARES ULTRA SM CAP600</v>
          </cell>
          <cell r="C5694" t="str">
            <v>INVESTMENT SHORT TERM GAIN</v>
          </cell>
          <cell r="D5694">
            <v>424338.16</v>
          </cell>
          <cell r="E5694">
            <v>43616</v>
          </cell>
          <cell r="F5694">
            <v>43808</v>
          </cell>
        </row>
        <row r="5695">
          <cell r="A5695" t="str">
            <v>30163493004250</v>
          </cell>
          <cell r="B5695" t="str">
            <v>PROSHARES ULTRA SM CAP600</v>
          </cell>
          <cell r="C5695" t="str">
            <v>INVESTMENT SHORT TERM LOSS</v>
          </cell>
          <cell r="D5695">
            <v>-5232999.4400000004</v>
          </cell>
          <cell r="E5695">
            <v>43616</v>
          </cell>
          <cell r="F5695">
            <v>43808</v>
          </cell>
        </row>
        <row r="5696">
          <cell r="A5696" t="str">
            <v>30163493004360</v>
          </cell>
          <cell r="B5696" t="str">
            <v>PROSHARES ULTRA SM CAP600</v>
          </cell>
          <cell r="C5696" t="str">
            <v>INVESTMENT LONG 20% GAIN</v>
          </cell>
          <cell r="D5696">
            <v>379953.82</v>
          </cell>
          <cell r="E5696">
            <v>43616</v>
          </cell>
          <cell r="F5696">
            <v>43808</v>
          </cell>
        </row>
        <row r="5697">
          <cell r="A5697" t="str">
            <v>30163493004370</v>
          </cell>
          <cell r="B5697" t="str">
            <v>PROSHARES ULTRA SM CAP600</v>
          </cell>
          <cell r="C5697" t="str">
            <v>INVESTMENT LONG 20% LOSS</v>
          </cell>
          <cell r="D5697">
            <v>-673926.65</v>
          </cell>
          <cell r="E5697">
            <v>43616</v>
          </cell>
          <cell r="F5697">
            <v>43808</v>
          </cell>
        </row>
        <row r="5698">
          <cell r="A5698" t="str">
            <v>30163493004450</v>
          </cell>
          <cell r="B5698" t="str">
            <v>PROSHARES ULTRA SM CAP600</v>
          </cell>
          <cell r="C5698" t="str">
            <v>SUBTOTAL</v>
          </cell>
          <cell r="D5698">
            <v>-4492128.1900000004</v>
          </cell>
          <cell r="E5698">
            <v>43616</v>
          </cell>
          <cell r="F5698">
            <v>43808</v>
          </cell>
        </row>
        <row r="5699">
          <cell r="A5699" t="str">
            <v>30163493005400</v>
          </cell>
          <cell r="B5699" t="str">
            <v>PROSHARES ULTRA SM CAP600</v>
          </cell>
          <cell r="C5699" t="str">
            <v>TOTAL GAIN/LOSS</v>
          </cell>
          <cell r="D5699">
            <v>-4492128.1900000004</v>
          </cell>
          <cell r="E5699">
            <v>43616</v>
          </cell>
          <cell r="F5699">
            <v>43808</v>
          </cell>
        </row>
        <row r="5700">
          <cell r="A5700" t="str">
            <v>30163493005450</v>
          </cell>
          <cell r="B5700" t="str">
            <v>PROSHARES ULTRA SM CAP600</v>
          </cell>
          <cell r="C5700" t="str">
            <v>INVESTMENTS</v>
          </cell>
          <cell r="D5700">
            <v>-2572248.12</v>
          </cell>
          <cell r="E5700">
            <v>43616</v>
          </cell>
          <cell r="F5700">
            <v>43808</v>
          </cell>
        </row>
        <row r="5701">
          <cell r="A5701" t="str">
            <v>30163493005650</v>
          </cell>
          <cell r="B5701" t="str">
            <v>PROSHARES ULTRA SM CAP600</v>
          </cell>
          <cell r="C5701" t="str">
            <v>TOTAL UNREALIZED GAIN/LOSS - INVESTMENTS</v>
          </cell>
          <cell r="D5701">
            <v>-2572248.12</v>
          </cell>
          <cell r="E5701">
            <v>43616</v>
          </cell>
          <cell r="F5701">
            <v>43808</v>
          </cell>
        </row>
        <row r="5702">
          <cell r="A5702" t="str">
            <v>30163493006000</v>
          </cell>
          <cell r="B5702" t="str">
            <v>PROSHARES ULTRA SM CAP600</v>
          </cell>
          <cell r="C5702" t="str">
            <v>TOTAL EQUITY</v>
          </cell>
          <cell r="D5702">
            <v>26205233.489999998</v>
          </cell>
          <cell r="E5702">
            <v>43616</v>
          </cell>
          <cell r="F5702">
            <v>43808</v>
          </cell>
        </row>
        <row r="5703">
          <cell r="A5703" t="str">
            <v>30163493006050</v>
          </cell>
          <cell r="B5703" t="str">
            <v>PROSHARES ULTRA SM CAP600</v>
          </cell>
          <cell r="C5703" t="str">
            <v>BALANCE</v>
          </cell>
          <cell r="D5703">
            <v>0</v>
          </cell>
          <cell r="E5703">
            <v>43616</v>
          </cell>
          <cell r="F5703">
            <v>43808</v>
          </cell>
        </row>
        <row r="5704">
          <cell r="A5704" t="str">
            <v>3016349400S3000</v>
          </cell>
          <cell r="B5704" t="str">
            <v>PROSHARES ULTRASHT SC 600</v>
          </cell>
          <cell r="C5704" t="str">
            <v>DERIVATIVES</v>
          </cell>
          <cell r="D5704">
            <v>-138160.76999999999</v>
          </cell>
          <cell r="E5704">
            <v>43616</v>
          </cell>
          <cell r="F5704">
            <v>43808</v>
          </cell>
        </row>
        <row r="5705">
          <cell r="A5705" t="str">
            <v>3016349400S4000</v>
          </cell>
          <cell r="B5705" t="str">
            <v>PROSHARES ULTRASHT SC 600</v>
          </cell>
          <cell r="C5705" t="str">
            <v>CASH EQUIVALENTS</v>
          </cell>
          <cell r="D5705">
            <v>1905969.4</v>
          </cell>
          <cell r="E5705">
            <v>43616</v>
          </cell>
          <cell r="F5705">
            <v>43808</v>
          </cell>
        </row>
        <row r="5706">
          <cell r="A5706" t="str">
            <v>30163494001000</v>
          </cell>
          <cell r="B5706" t="str">
            <v>PROSHARES ULTRASHT SC 600</v>
          </cell>
          <cell r="C5706" t="str">
            <v>TOTAL INVESTMENTS</v>
          </cell>
          <cell r="D5706">
            <v>1767808.63</v>
          </cell>
          <cell r="E5706">
            <v>43616</v>
          </cell>
          <cell r="F5706">
            <v>43808</v>
          </cell>
        </row>
        <row r="5707">
          <cell r="A5707" t="str">
            <v>30163494001050</v>
          </cell>
          <cell r="B5707" t="str">
            <v>PROSHARES ULTRASHT SC 600</v>
          </cell>
          <cell r="C5707" t="str">
            <v>CASH</v>
          </cell>
          <cell r="D5707">
            <v>874380.6</v>
          </cell>
          <cell r="E5707">
            <v>43616</v>
          </cell>
          <cell r="F5707">
            <v>43808</v>
          </cell>
        </row>
        <row r="5708">
          <cell r="A5708" t="str">
            <v>3016349400AI9070</v>
          </cell>
          <cell r="B5708" t="str">
            <v>PROSHARES ULTRASHT SC 600</v>
          </cell>
          <cell r="C5708" t="str">
            <v>ACCRUED INTEREST INCOME - OTHER</v>
          </cell>
          <cell r="D5708">
            <v>77.81</v>
          </cell>
          <cell r="E5708">
            <v>43616</v>
          </cell>
          <cell r="F5708">
            <v>43808</v>
          </cell>
        </row>
        <row r="5709">
          <cell r="A5709" t="str">
            <v>30163494001200</v>
          </cell>
          <cell r="B5709" t="str">
            <v>PROSHARES ULTRASHT SC 600</v>
          </cell>
          <cell r="C5709" t="str">
            <v>SUBTOTAL</v>
          </cell>
          <cell r="D5709">
            <v>77.81</v>
          </cell>
          <cell r="E5709">
            <v>43616</v>
          </cell>
          <cell r="F5709">
            <v>43808</v>
          </cell>
        </row>
        <row r="5710">
          <cell r="A5710" t="str">
            <v>3016349400P52150000</v>
          </cell>
          <cell r="B5710" t="str">
            <v>PROSHARES ULTRASHT SC 600</v>
          </cell>
          <cell r="C5710" t="str">
            <v>PREPAID REIMBURSEMENT OF ADVISOR EXPENSE</v>
          </cell>
          <cell r="D5710">
            <v>5246.42</v>
          </cell>
          <cell r="E5710">
            <v>43616</v>
          </cell>
          <cell r="F5710">
            <v>43808</v>
          </cell>
        </row>
        <row r="5711">
          <cell r="A5711" t="str">
            <v>3016349400P52300000</v>
          </cell>
          <cell r="B5711" t="str">
            <v>PROSHARES ULTRASHT SC 600</v>
          </cell>
          <cell r="C5711" t="str">
            <v>PREPAID WAIVER FROM ADVISOR EXPENSE</v>
          </cell>
          <cell r="D5711">
            <v>2165.5700000000002</v>
          </cell>
          <cell r="E5711">
            <v>43616</v>
          </cell>
          <cell r="F5711">
            <v>43808</v>
          </cell>
        </row>
        <row r="5712">
          <cell r="A5712" t="str">
            <v>30163494001800</v>
          </cell>
          <cell r="B5712" t="str">
            <v>PROSHARES ULTRASHT SC 600</v>
          </cell>
          <cell r="C5712" t="str">
            <v>SUBTOTAL</v>
          </cell>
          <cell r="D5712">
            <v>7411.99</v>
          </cell>
          <cell r="E5712">
            <v>43616</v>
          </cell>
          <cell r="F5712">
            <v>43808</v>
          </cell>
        </row>
        <row r="5713">
          <cell r="A5713" t="str">
            <v>30163494001850</v>
          </cell>
          <cell r="B5713" t="str">
            <v>PROSHARES ULTRASHT SC 600</v>
          </cell>
          <cell r="C5713" t="str">
            <v>TOTAL ASSETS</v>
          </cell>
          <cell r="D5713">
            <v>2649679.0299999998</v>
          </cell>
          <cell r="E5713">
            <v>43616</v>
          </cell>
          <cell r="F5713">
            <v>43808</v>
          </cell>
        </row>
        <row r="5714">
          <cell r="A5714" t="str">
            <v>3016349400AE50030000</v>
          </cell>
          <cell r="B5714" t="str">
            <v>PROSHARES ULTRASHT SC 600</v>
          </cell>
          <cell r="C5714" t="str">
            <v>ACCRUED ADMINISTRATION FEE</v>
          </cell>
          <cell r="D5714">
            <v>11047.53</v>
          </cell>
          <cell r="E5714">
            <v>43616</v>
          </cell>
          <cell r="F5714">
            <v>43808</v>
          </cell>
        </row>
        <row r="5715">
          <cell r="A5715" t="str">
            <v>3016349400AE50040000</v>
          </cell>
          <cell r="B5715" t="str">
            <v>PROSHARES ULTRASHT SC 600</v>
          </cell>
          <cell r="C5715" t="str">
            <v>ACCRUED ADMINISTRATION OUT OF POCKET</v>
          </cell>
          <cell r="D5715">
            <v>3066.83</v>
          </cell>
          <cell r="E5715">
            <v>43616</v>
          </cell>
          <cell r="F5715">
            <v>43808</v>
          </cell>
        </row>
        <row r="5716">
          <cell r="A5716" t="str">
            <v>3016349400AE50110000</v>
          </cell>
          <cell r="B5716" t="str">
            <v>PROSHARES ULTRASHT SC 600</v>
          </cell>
          <cell r="C5716" t="str">
            <v>ACCRUED SUB-ADVISORY FEE</v>
          </cell>
          <cell r="D5716">
            <v>288.77999999999997</v>
          </cell>
          <cell r="E5716">
            <v>43616</v>
          </cell>
          <cell r="F5716">
            <v>43808</v>
          </cell>
        </row>
        <row r="5717">
          <cell r="A5717" t="str">
            <v>3016349400AE50150000</v>
          </cell>
          <cell r="B5717" t="str">
            <v>PROSHARES ULTRASHT SC 600</v>
          </cell>
          <cell r="C5717" t="str">
            <v>ACCRUED AUDIT FEE</v>
          </cell>
          <cell r="D5717">
            <v>9024.59</v>
          </cell>
          <cell r="E5717">
            <v>43616</v>
          </cell>
          <cell r="F5717">
            <v>43808</v>
          </cell>
        </row>
        <row r="5718">
          <cell r="A5718" t="str">
            <v>3016349400AE50300000</v>
          </cell>
          <cell r="B5718" t="str">
            <v>PROSHARES ULTRASHT SC 600</v>
          </cell>
          <cell r="C5718" t="str">
            <v>ACCRUED PROFESSIONAL FEES</v>
          </cell>
          <cell r="D5718">
            <v>4.6399999999999997</v>
          </cell>
          <cell r="E5718">
            <v>43616</v>
          </cell>
          <cell r="F5718">
            <v>43808</v>
          </cell>
        </row>
        <row r="5719">
          <cell r="A5719" t="str">
            <v>3016349400AE50650000</v>
          </cell>
          <cell r="B5719" t="str">
            <v>PROSHARES ULTRASHT SC 600</v>
          </cell>
          <cell r="C5719" t="str">
            <v>ACCRUED CUSTODY FEE</v>
          </cell>
          <cell r="D5719">
            <v>72.930000000000007</v>
          </cell>
          <cell r="E5719">
            <v>43616</v>
          </cell>
          <cell r="F5719">
            <v>43808</v>
          </cell>
        </row>
        <row r="5720">
          <cell r="A5720" t="str">
            <v>3016349400AE50700000</v>
          </cell>
          <cell r="B5720" t="str">
            <v>PROSHARES ULTRASHT SC 600</v>
          </cell>
          <cell r="C5720" t="str">
            <v>ACCRUED DIRECTORS/TRUSTEE FEE</v>
          </cell>
          <cell r="D5720">
            <v>22.84</v>
          </cell>
          <cell r="E5720">
            <v>43616</v>
          </cell>
          <cell r="F5720">
            <v>43808</v>
          </cell>
        </row>
        <row r="5721">
          <cell r="A5721" t="str">
            <v>3016349400AE50810000</v>
          </cell>
          <cell r="B5721" t="str">
            <v>PROSHARES ULTRASHT SC 600</v>
          </cell>
          <cell r="C5721" t="str">
            <v>ACCRUED MANAGEMENT FEES (VARIABLE)</v>
          </cell>
          <cell r="D5721">
            <v>2165.5700000000002</v>
          </cell>
          <cell r="E5721">
            <v>43616</v>
          </cell>
          <cell r="F5721">
            <v>43808</v>
          </cell>
        </row>
        <row r="5722">
          <cell r="A5722" t="str">
            <v>3016349400AE50850000</v>
          </cell>
          <cell r="B5722" t="str">
            <v>PROSHARES ULTRASHT SC 600</v>
          </cell>
          <cell r="C5722" t="str">
            <v>ACCRUED INSURANCE FEE</v>
          </cell>
          <cell r="D5722">
            <v>-15.88</v>
          </cell>
          <cell r="E5722">
            <v>43616</v>
          </cell>
          <cell r="F5722">
            <v>43808</v>
          </cell>
        </row>
        <row r="5723">
          <cell r="A5723" t="str">
            <v>3016349400AE50900000</v>
          </cell>
          <cell r="B5723" t="str">
            <v>PROSHARES ULTRASHT SC 600</v>
          </cell>
          <cell r="C5723" t="str">
            <v>ACCRUED LEGAL FEE</v>
          </cell>
          <cell r="D5723">
            <v>2.71</v>
          </cell>
          <cell r="E5723">
            <v>43616</v>
          </cell>
          <cell r="F5723">
            <v>43808</v>
          </cell>
        </row>
        <row r="5724">
          <cell r="A5724" t="str">
            <v>3016349400AE50950000</v>
          </cell>
          <cell r="B5724" t="str">
            <v>PROSHARES ULTRASHT SC 600</v>
          </cell>
          <cell r="C5724" t="str">
            <v>ACCRUED MISCELLANEOUS FEE</v>
          </cell>
          <cell r="D5724">
            <v>-2.04</v>
          </cell>
          <cell r="E5724">
            <v>43616</v>
          </cell>
          <cell r="F5724">
            <v>43808</v>
          </cell>
        </row>
        <row r="5725">
          <cell r="A5725" t="str">
            <v>3016349400AE51520000</v>
          </cell>
          <cell r="B5725" t="str">
            <v>PROSHARES ULTRASHT SC 600</v>
          </cell>
          <cell r="C5725" t="str">
            <v>ACCRUED LISTING EXPENSE</v>
          </cell>
          <cell r="D5725">
            <v>-355.56</v>
          </cell>
          <cell r="E5725">
            <v>43616</v>
          </cell>
          <cell r="F5725">
            <v>43808</v>
          </cell>
        </row>
        <row r="5726">
          <cell r="A5726" t="str">
            <v>3016349400AE51600000</v>
          </cell>
          <cell r="B5726" t="str">
            <v>PROSHARES ULTRASHT SC 600</v>
          </cell>
          <cell r="C5726" t="str">
            <v>ACCRUED SHAREHOLDER REPORTING FEE</v>
          </cell>
          <cell r="D5726">
            <v>1009.55</v>
          </cell>
          <cell r="E5726">
            <v>43616</v>
          </cell>
          <cell r="F5726">
            <v>43808</v>
          </cell>
        </row>
        <row r="5727">
          <cell r="A5727" t="str">
            <v>3016349400AE52310000</v>
          </cell>
          <cell r="B5727" t="str">
            <v>PROSHARES ULTRASHT SC 600</v>
          </cell>
          <cell r="C5727" t="str">
            <v>ACCRUED TREASURER SERVICES</v>
          </cell>
          <cell r="D5727">
            <v>962.91</v>
          </cell>
          <cell r="E5727">
            <v>43616</v>
          </cell>
          <cell r="F5727">
            <v>43808</v>
          </cell>
        </row>
        <row r="5728">
          <cell r="A5728" t="str">
            <v>3016349400AE52320000</v>
          </cell>
          <cell r="B5728" t="str">
            <v>PROSHARES ULTRASHT SC 600</v>
          </cell>
          <cell r="C5728" t="str">
            <v>ACCRUED LICENSING</v>
          </cell>
          <cell r="D5728">
            <v>-318.89999999999998</v>
          </cell>
          <cell r="E5728">
            <v>43616</v>
          </cell>
          <cell r="F5728">
            <v>43808</v>
          </cell>
        </row>
        <row r="5729">
          <cell r="A5729" t="str">
            <v>3016349400AE53060000</v>
          </cell>
          <cell r="B5729" t="str">
            <v>PROSHARES ULTRASHT SC 600</v>
          </cell>
          <cell r="C5729" t="str">
            <v>ACCRUED CCO EXPENSE</v>
          </cell>
          <cell r="D5729">
            <v>25.32</v>
          </cell>
          <cell r="E5729">
            <v>43616</v>
          </cell>
          <cell r="F5729">
            <v>43808</v>
          </cell>
        </row>
        <row r="5730">
          <cell r="A5730" t="str">
            <v>3016349400AE60100000</v>
          </cell>
          <cell r="B5730" t="str">
            <v>PROSHARES ULTRASHT SC 600</v>
          </cell>
          <cell r="C5730" t="str">
            <v>ACCRUED REGULATORY</v>
          </cell>
          <cell r="D5730">
            <v>11.83</v>
          </cell>
          <cell r="E5730">
            <v>43616</v>
          </cell>
          <cell r="F5730">
            <v>43808</v>
          </cell>
        </row>
        <row r="5731">
          <cell r="A5731" t="str">
            <v>3016349400AE69130000</v>
          </cell>
          <cell r="B5731" t="str">
            <v>PROSHARES ULTRASHT SC 600</v>
          </cell>
          <cell r="C5731" t="str">
            <v>ACCRUED OTHER EXPENSE</v>
          </cell>
          <cell r="D5731">
            <v>100.35</v>
          </cell>
          <cell r="E5731">
            <v>43616</v>
          </cell>
          <cell r="F5731">
            <v>43808</v>
          </cell>
        </row>
        <row r="5732">
          <cell r="A5732" t="str">
            <v>3016349400AE76010000</v>
          </cell>
          <cell r="B5732" t="str">
            <v>PROSHARES ULTRASHT SC 600</v>
          </cell>
          <cell r="C5732" t="str">
            <v>ACCRUED TAX EXPENSE</v>
          </cell>
          <cell r="D5732">
            <v>2371.9699999999998</v>
          </cell>
          <cell r="E5732">
            <v>43616</v>
          </cell>
          <cell r="F5732">
            <v>43808</v>
          </cell>
        </row>
        <row r="5733">
          <cell r="A5733" t="str">
            <v>3016349400AE84230000</v>
          </cell>
          <cell r="B5733" t="str">
            <v>PROSHARES ULTRASHT SC 600</v>
          </cell>
          <cell r="C5733" t="str">
            <v>ACCRUED LEGAL FEES OOP</v>
          </cell>
          <cell r="D5733">
            <v>-0.26</v>
          </cell>
          <cell r="E5733">
            <v>43616</v>
          </cell>
          <cell r="F5733">
            <v>43808</v>
          </cell>
        </row>
        <row r="5734">
          <cell r="A5734" t="str">
            <v>3016349400AE84240000</v>
          </cell>
          <cell r="B5734" t="str">
            <v>PROSHARES ULTRASHT SC 600</v>
          </cell>
          <cell r="C5734" t="str">
            <v>ACCRUED PROFESSIONAL FEES OOP</v>
          </cell>
          <cell r="D5734">
            <v>-0.36</v>
          </cell>
          <cell r="E5734">
            <v>43616</v>
          </cell>
          <cell r="F5734">
            <v>43808</v>
          </cell>
        </row>
        <row r="5735">
          <cell r="A5735" t="str">
            <v>30163494002150</v>
          </cell>
          <cell r="B5735" t="str">
            <v>PROSHARES ULTRASHT SC 600</v>
          </cell>
          <cell r="C5735" t="str">
            <v>SUBTOTAL</v>
          </cell>
          <cell r="D5735">
            <v>29485.35</v>
          </cell>
          <cell r="E5735">
            <v>43616</v>
          </cell>
          <cell r="F5735">
            <v>43808</v>
          </cell>
        </row>
        <row r="5736">
          <cell r="A5736" t="str">
            <v>30163494002550</v>
          </cell>
          <cell r="B5736" t="str">
            <v>PROSHARES ULTRASHT SC 600</v>
          </cell>
          <cell r="C5736" t="str">
            <v>TOTAL LIABILITIES</v>
          </cell>
          <cell r="D5736">
            <v>29485.35</v>
          </cell>
          <cell r="E5736">
            <v>43616</v>
          </cell>
          <cell r="F5736">
            <v>43808</v>
          </cell>
        </row>
        <row r="5737">
          <cell r="A5737" t="str">
            <v>30163494002600</v>
          </cell>
          <cell r="B5737" t="str">
            <v>PROSHARES ULTRASHT SC 600</v>
          </cell>
          <cell r="C5737" t="str">
            <v>TOTAL NET ASSETS AT MARKET</v>
          </cell>
          <cell r="D5737">
            <v>2620193.6800000002</v>
          </cell>
          <cell r="E5737">
            <v>43616</v>
          </cell>
          <cell r="F5737">
            <v>43808</v>
          </cell>
        </row>
        <row r="5738">
          <cell r="A5738" t="str">
            <v>30163494002650</v>
          </cell>
          <cell r="B5738" t="str">
            <v>PROSHARES ULTRASHT SC 600</v>
          </cell>
          <cell r="C5738" t="str">
            <v>FUND SHARES OUTSTANDING</v>
          </cell>
          <cell r="D5738">
            <v>223326</v>
          </cell>
          <cell r="E5738">
            <v>43616</v>
          </cell>
          <cell r="F5738">
            <v>43808</v>
          </cell>
        </row>
        <row r="5739">
          <cell r="A5739" t="str">
            <v>30163494002700</v>
          </cell>
          <cell r="B5739" t="str">
            <v>PROSHARES ULTRASHT SC 600</v>
          </cell>
          <cell r="C5739" t="str">
            <v>NET ASSET VALUE</v>
          </cell>
          <cell r="D5739">
            <v>11.7326</v>
          </cell>
          <cell r="E5739">
            <v>43616</v>
          </cell>
          <cell r="F5739">
            <v>43808</v>
          </cell>
        </row>
        <row r="5740">
          <cell r="A5740" t="str">
            <v>30163494002750</v>
          </cell>
          <cell r="B5740" t="str">
            <v>PROSHARES ULTRASHT SC 600</v>
          </cell>
          <cell r="C5740" t="str">
            <v>NET ASSET VALUE (ROUNDED)</v>
          </cell>
          <cell r="D5740">
            <v>11.73</v>
          </cell>
          <cell r="E5740">
            <v>43616</v>
          </cell>
          <cell r="F5740">
            <v>43808</v>
          </cell>
        </row>
        <row r="5741">
          <cell r="A5741" t="str">
            <v>30163494002800</v>
          </cell>
          <cell r="B5741" t="str">
            <v>PROSHARES ULTRASHT SC 600</v>
          </cell>
          <cell r="C5741" t="str">
            <v>SUBSCRIPTIONS</v>
          </cell>
          <cell r="D5741">
            <v>276175041.81</v>
          </cell>
          <cell r="E5741">
            <v>43616</v>
          </cell>
          <cell r="F5741">
            <v>43808</v>
          </cell>
        </row>
        <row r="5742">
          <cell r="A5742" t="str">
            <v>30163494002950</v>
          </cell>
          <cell r="B5742" t="str">
            <v>PROSHARES ULTRASHT SC 600</v>
          </cell>
          <cell r="C5742" t="str">
            <v>REDEMPTIONS</v>
          </cell>
          <cell r="D5742">
            <v>-245285335.28</v>
          </cell>
          <cell r="E5742">
            <v>43616</v>
          </cell>
          <cell r="F5742">
            <v>43808</v>
          </cell>
        </row>
        <row r="5743">
          <cell r="A5743" t="str">
            <v>30163494003100</v>
          </cell>
          <cell r="B5743" t="str">
            <v>PROSHARES ULTRASHT SC 600</v>
          </cell>
          <cell r="C5743" t="str">
            <v>SUBTOTAL</v>
          </cell>
          <cell r="D5743">
            <v>30889706.530000001</v>
          </cell>
          <cell r="E5743">
            <v>43616</v>
          </cell>
          <cell r="F5743">
            <v>43808</v>
          </cell>
        </row>
        <row r="5744">
          <cell r="A5744" t="str">
            <v>30163494003150</v>
          </cell>
          <cell r="B5744" t="str">
            <v>PROSHARES ULTRASHT SC 600</v>
          </cell>
          <cell r="C5744" t="str">
            <v>UNDISTRIBUTED GAIN/LOSS PRIOR</v>
          </cell>
          <cell r="D5744">
            <v>-45414996.460000001</v>
          </cell>
          <cell r="E5744">
            <v>43616</v>
          </cell>
          <cell r="F5744">
            <v>43808</v>
          </cell>
        </row>
        <row r="5745">
          <cell r="A5745" t="str">
            <v>30163494003200</v>
          </cell>
          <cell r="B5745" t="str">
            <v>PROSHARES ULTRASHT SC 600</v>
          </cell>
          <cell r="C5745" t="str">
            <v>ADJ TO BEG BAL (GAIN/LOSS)</v>
          </cell>
          <cell r="D5745">
            <v>18395839</v>
          </cell>
          <cell r="E5745">
            <v>43616</v>
          </cell>
          <cell r="F5745">
            <v>43808</v>
          </cell>
        </row>
        <row r="5746">
          <cell r="A5746" t="str">
            <v>30163494003250</v>
          </cell>
          <cell r="B5746" t="str">
            <v>PROSHARES ULTRASHT SC 600</v>
          </cell>
          <cell r="C5746" t="str">
            <v>ADJUSTED UND GAIN/LOSS PRIOR</v>
          </cell>
          <cell r="D5746">
            <v>-27019157.460000001</v>
          </cell>
          <cell r="E5746">
            <v>43616</v>
          </cell>
          <cell r="F5746">
            <v>43808</v>
          </cell>
        </row>
        <row r="5747">
          <cell r="A5747" t="str">
            <v>30163494003350</v>
          </cell>
          <cell r="B5747" t="str">
            <v>PROSHARES ULTRASHT SC 600</v>
          </cell>
          <cell r="C5747" t="str">
            <v>UNDISTRIBUTED INCOME PRIOR</v>
          </cell>
          <cell r="D5747">
            <v>8636.2999999999993</v>
          </cell>
          <cell r="E5747">
            <v>43616</v>
          </cell>
          <cell r="F5747">
            <v>43808</v>
          </cell>
        </row>
        <row r="5748">
          <cell r="A5748" t="str">
            <v>30163494003500</v>
          </cell>
          <cell r="B5748" t="str">
            <v>PROSHARES ULTRASHT SC 600</v>
          </cell>
          <cell r="C5748" t="str">
            <v>DISTRIBUTED INCOME</v>
          </cell>
          <cell r="D5748">
            <v>-17903.599999999999</v>
          </cell>
          <cell r="E5748">
            <v>43616</v>
          </cell>
          <cell r="F5748">
            <v>43808</v>
          </cell>
        </row>
        <row r="5749">
          <cell r="A5749" t="str">
            <v>30163494003600</v>
          </cell>
          <cell r="B5749" t="str">
            <v>PROSHARES ULTRASHT SC 600</v>
          </cell>
          <cell r="C5749" t="str">
            <v>TOTAL CAPITAL</v>
          </cell>
          <cell r="D5749">
            <v>3861281.77</v>
          </cell>
          <cell r="E5749">
            <v>43616</v>
          </cell>
          <cell r="F5749">
            <v>43808</v>
          </cell>
        </row>
        <row r="5750">
          <cell r="A5750" t="str">
            <v>3016349400I9070</v>
          </cell>
          <cell r="B5750" t="str">
            <v>PROSHARES ULTRASHT SC 600</v>
          </cell>
          <cell r="C5750" t="str">
            <v>INTEREST INCOME - OTHER</v>
          </cell>
          <cell r="D5750">
            <v>27053.119999999999</v>
          </cell>
          <cell r="E5750">
            <v>43616</v>
          </cell>
          <cell r="F5750">
            <v>43808</v>
          </cell>
        </row>
        <row r="5751">
          <cell r="A5751" t="str">
            <v>3016349400I9071</v>
          </cell>
          <cell r="B5751" t="str">
            <v>PROSHARES ULTRASHT SC 600</v>
          </cell>
          <cell r="C5751" t="str">
            <v>INTEREST INCOME ON CURRENCY</v>
          </cell>
          <cell r="D5751">
            <v>-7.0000000000000007E-2</v>
          </cell>
          <cell r="E5751">
            <v>43616</v>
          </cell>
          <cell r="F5751">
            <v>43808</v>
          </cell>
        </row>
        <row r="5752">
          <cell r="A5752" t="str">
            <v>30163494003650</v>
          </cell>
          <cell r="B5752" t="str">
            <v>PROSHARES ULTRASHT SC 600</v>
          </cell>
          <cell r="C5752" t="str">
            <v>SUBTOTAL</v>
          </cell>
          <cell r="D5752">
            <v>27053.05</v>
          </cell>
          <cell r="E5752">
            <v>43616</v>
          </cell>
          <cell r="F5752">
            <v>43808</v>
          </cell>
        </row>
        <row r="5753">
          <cell r="A5753" t="str">
            <v>30163494004000</v>
          </cell>
          <cell r="B5753" t="str">
            <v>PROSHARES ULTRASHT SC 600</v>
          </cell>
          <cell r="C5753" t="str">
            <v>TOTAL INCOME</v>
          </cell>
          <cell r="D5753">
            <v>27053.05</v>
          </cell>
          <cell r="E5753">
            <v>43616</v>
          </cell>
          <cell r="F5753">
            <v>43808</v>
          </cell>
        </row>
        <row r="5754">
          <cell r="A5754" t="str">
            <v>3016349400E50030000</v>
          </cell>
          <cell r="B5754" t="str">
            <v>PROSHARES ULTRASHT SC 600</v>
          </cell>
          <cell r="C5754" t="str">
            <v>ADMINISTRATION FEE</v>
          </cell>
          <cell r="D5754">
            <v>-13152</v>
          </cell>
          <cell r="E5754">
            <v>43616</v>
          </cell>
          <cell r="F5754">
            <v>43808</v>
          </cell>
        </row>
        <row r="5755">
          <cell r="A5755" t="str">
            <v>3016349400E50040000</v>
          </cell>
          <cell r="B5755" t="str">
            <v>PROSHARES ULTRASHT SC 600</v>
          </cell>
          <cell r="C5755" t="str">
            <v>ADMINISTRATION OUT OF POCKET</v>
          </cell>
          <cell r="D5755">
            <v>-3646.08</v>
          </cell>
          <cell r="E5755">
            <v>43616</v>
          </cell>
          <cell r="F5755">
            <v>43808</v>
          </cell>
        </row>
        <row r="5756">
          <cell r="A5756" t="str">
            <v>3016349400E50110000</v>
          </cell>
          <cell r="B5756" t="str">
            <v>PROSHARES ULTRASHT SC 600</v>
          </cell>
          <cell r="C5756" t="str">
            <v>SUB-ADVISORY FEE</v>
          </cell>
          <cell r="D5756">
            <v>-1566.01</v>
          </cell>
          <cell r="E5756">
            <v>43616</v>
          </cell>
          <cell r="F5756">
            <v>43808</v>
          </cell>
        </row>
        <row r="5757">
          <cell r="A5757" t="str">
            <v>3016349400E50150000</v>
          </cell>
          <cell r="B5757" t="str">
            <v>PROSHARES ULTRASHT SC 600</v>
          </cell>
          <cell r="C5757" t="str">
            <v>AUDIT FEE</v>
          </cell>
          <cell r="D5757">
            <v>-9027.15</v>
          </cell>
          <cell r="E5757">
            <v>43616</v>
          </cell>
          <cell r="F5757">
            <v>43808</v>
          </cell>
        </row>
        <row r="5758">
          <cell r="A5758" t="str">
            <v>3016349400E50300000</v>
          </cell>
          <cell r="B5758" t="str">
            <v>PROSHARES ULTRASHT SC 600</v>
          </cell>
          <cell r="C5758" t="str">
            <v>PROFESSIONAL FEES</v>
          </cell>
          <cell r="D5758">
            <v>-8.4600000000000009</v>
          </cell>
          <cell r="E5758">
            <v>43616</v>
          </cell>
          <cell r="F5758">
            <v>43808</v>
          </cell>
        </row>
        <row r="5759">
          <cell r="A5759" t="str">
            <v>3016349400E50650000</v>
          </cell>
          <cell r="B5759" t="str">
            <v>PROSHARES ULTRASHT SC 600</v>
          </cell>
          <cell r="C5759" t="str">
            <v>CUSTODY FEE</v>
          </cell>
          <cell r="D5759">
            <v>-80.75</v>
          </cell>
          <cell r="E5759">
            <v>43616</v>
          </cell>
          <cell r="F5759">
            <v>43808</v>
          </cell>
        </row>
        <row r="5760">
          <cell r="A5760" t="str">
            <v>3016349400E50700000</v>
          </cell>
          <cell r="B5760" t="str">
            <v>PROSHARES ULTRASHT SC 600</v>
          </cell>
          <cell r="C5760" t="str">
            <v>DIRECTORS/TRUSTEE FEE</v>
          </cell>
          <cell r="D5760">
            <v>-35.68</v>
          </cell>
          <cell r="E5760">
            <v>43616</v>
          </cell>
          <cell r="F5760">
            <v>43808</v>
          </cell>
        </row>
        <row r="5761">
          <cell r="A5761" t="str">
            <v>3016349400E50810000</v>
          </cell>
          <cell r="B5761" t="str">
            <v>PROSHARES ULTRASHT SC 600</v>
          </cell>
          <cell r="C5761" t="str">
            <v>MANAGEMENT FEES (VARIABLE)</v>
          </cell>
          <cell r="D5761">
            <v>-11744.31</v>
          </cell>
          <cell r="E5761">
            <v>43616</v>
          </cell>
          <cell r="F5761">
            <v>43808</v>
          </cell>
        </row>
        <row r="5762">
          <cell r="A5762" t="str">
            <v>3016349400E50850000</v>
          </cell>
          <cell r="B5762" t="str">
            <v>PROSHARES ULTRASHT SC 600</v>
          </cell>
          <cell r="C5762" t="str">
            <v>INSURANCE FEE</v>
          </cell>
          <cell r="D5762">
            <v>-23.04</v>
          </cell>
          <cell r="E5762">
            <v>43616</v>
          </cell>
          <cell r="F5762">
            <v>43808</v>
          </cell>
        </row>
        <row r="5763">
          <cell r="A5763" t="str">
            <v>3016349400E50900000</v>
          </cell>
          <cell r="B5763" t="str">
            <v>PROSHARES ULTRASHT SC 600</v>
          </cell>
          <cell r="C5763" t="str">
            <v>LEGAL FEE</v>
          </cell>
          <cell r="D5763">
            <v>-23.36</v>
          </cell>
          <cell r="E5763">
            <v>43616</v>
          </cell>
          <cell r="F5763">
            <v>43808</v>
          </cell>
        </row>
        <row r="5764">
          <cell r="A5764" t="str">
            <v>3016349400E50950000</v>
          </cell>
          <cell r="B5764" t="str">
            <v>PROSHARES ULTRASHT SC 600</v>
          </cell>
          <cell r="C5764" t="str">
            <v>MISCELLANEOUS FEE</v>
          </cell>
          <cell r="D5764">
            <v>-0.7</v>
          </cell>
          <cell r="E5764">
            <v>43616</v>
          </cell>
          <cell r="F5764">
            <v>43808</v>
          </cell>
        </row>
        <row r="5765">
          <cell r="A5765" t="str">
            <v>3016349400E51520000</v>
          </cell>
          <cell r="B5765" t="str">
            <v>PROSHARES ULTRASHT SC 600</v>
          </cell>
          <cell r="C5765" t="str">
            <v>LISTING EXPENSE</v>
          </cell>
          <cell r="D5765">
            <v>-4659.84</v>
          </cell>
          <cell r="E5765">
            <v>43616</v>
          </cell>
          <cell r="F5765">
            <v>43808</v>
          </cell>
        </row>
        <row r="5766">
          <cell r="A5766" t="str">
            <v>3016349400E51600000</v>
          </cell>
          <cell r="B5766" t="str">
            <v>PROSHARES ULTRASHT SC 600</v>
          </cell>
          <cell r="C5766" t="str">
            <v>SHAREHOLDER REPORTING FEE</v>
          </cell>
          <cell r="D5766">
            <v>-1052.3900000000001</v>
          </cell>
          <cell r="E5766">
            <v>43616</v>
          </cell>
          <cell r="F5766">
            <v>43808</v>
          </cell>
        </row>
        <row r="5767">
          <cell r="A5767" t="str">
            <v>3016349400E52150000</v>
          </cell>
          <cell r="B5767" t="str">
            <v>PROSHARES ULTRASHT SC 600</v>
          </cell>
          <cell r="C5767" t="str">
            <v>REIMBURSEMENT OF ADVISOR EXPENSE</v>
          </cell>
          <cell r="D5767">
            <v>24649.73</v>
          </cell>
          <cell r="E5767">
            <v>43616</v>
          </cell>
          <cell r="F5767">
            <v>43808</v>
          </cell>
        </row>
        <row r="5768">
          <cell r="A5768" t="str">
            <v>3016349400E52300000</v>
          </cell>
          <cell r="B5768" t="str">
            <v>PROSHARES ULTRASHT SC 600</v>
          </cell>
          <cell r="C5768" t="str">
            <v>WAIVER FROM ADVISOR EXPENSE</v>
          </cell>
          <cell r="D5768">
            <v>11744.31</v>
          </cell>
          <cell r="E5768">
            <v>43616</v>
          </cell>
          <cell r="F5768">
            <v>43808</v>
          </cell>
        </row>
        <row r="5769">
          <cell r="A5769" t="str">
            <v>3016349400E52310000</v>
          </cell>
          <cell r="B5769" t="str">
            <v>PROSHARES ULTRASHT SC 600</v>
          </cell>
          <cell r="C5769" t="str">
            <v>TREASURER SERVICES</v>
          </cell>
          <cell r="D5769">
            <v>-1840.89</v>
          </cell>
          <cell r="E5769">
            <v>43616</v>
          </cell>
          <cell r="F5769">
            <v>43808</v>
          </cell>
        </row>
        <row r="5770">
          <cell r="A5770" t="str">
            <v>3016349400E52320000</v>
          </cell>
          <cell r="B5770" t="str">
            <v>PROSHARES ULTRASHT SC 600</v>
          </cell>
          <cell r="C5770" t="str">
            <v>LICENSING</v>
          </cell>
          <cell r="D5770">
            <v>-1311.36</v>
          </cell>
          <cell r="E5770">
            <v>43616</v>
          </cell>
          <cell r="F5770">
            <v>43808</v>
          </cell>
        </row>
        <row r="5771">
          <cell r="A5771" t="str">
            <v>3016349400E53060000</v>
          </cell>
          <cell r="B5771" t="str">
            <v>PROSHARES ULTRASHT SC 600</v>
          </cell>
          <cell r="C5771" t="str">
            <v>CCO EXPENSE</v>
          </cell>
          <cell r="D5771">
            <v>-15.67</v>
          </cell>
          <cell r="E5771">
            <v>43616</v>
          </cell>
          <cell r="F5771">
            <v>43808</v>
          </cell>
        </row>
        <row r="5772">
          <cell r="A5772" t="str">
            <v>3016349400E60100000</v>
          </cell>
          <cell r="B5772" t="str">
            <v>PROSHARES ULTRASHT SC 600</v>
          </cell>
          <cell r="C5772" t="str">
            <v>REGULATORY</v>
          </cell>
          <cell r="D5772">
            <v>-31.87</v>
          </cell>
          <cell r="E5772">
            <v>43616</v>
          </cell>
          <cell r="F5772">
            <v>43808</v>
          </cell>
        </row>
        <row r="5773">
          <cell r="A5773" t="str">
            <v>3016349400E69130000</v>
          </cell>
          <cell r="B5773" t="str">
            <v>PROSHARES ULTRASHT SC 600</v>
          </cell>
          <cell r="C5773" t="str">
            <v>OTHER EXPENSE</v>
          </cell>
          <cell r="D5773">
            <v>-167.74</v>
          </cell>
          <cell r="E5773">
            <v>43616</v>
          </cell>
          <cell r="F5773">
            <v>43808</v>
          </cell>
        </row>
        <row r="5774">
          <cell r="A5774" t="str">
            <v>3016349400E76010000</v>
          </cell>
          <cell r="B5774" t="str">
            <v>PROSHARES ULTRASHT SC 600</v>
          </cell>
          <cell r="C5774" t="str">
            <v>TAX EXPENSE</v>
          </cell>
          <cell r="D5774">
            <v>-2820.08</v>
          </cell>
          <cell r="E5774">
            <v>43616</v>
          </cell>
          <cell r="F5774">
            <v>43808</v>
          </cell>
        </row>
        <row r="5775">
          <cell r="A5775" t="str">
            <v>30163494004060</v>
          </cell>
          <cell r="B5775" t="str">
            <v>PROSHARES ULTRASHT SC 600</v>
          </cell>
          <cell r="C5775" t="str">
            <v>TOTAL EXPENSES</v>
          </cell>
          <cell r="D5775">
            <v>-14813.34</v>
          </cell>
          <cell r="E5775">
            <v>43616</v>
          </cell>
          <cell r="F5775">
            <v>43808</v>
          </cell>
        </row>
        <row r="5776">
          <cell r="A5776" t="str">
            <v>30163494004100</v>
          </cell>
          <cell r="B5776" t="str">
            <v>PROSHARES ULTRASHT SC 600</v>
          </cell>
          <cell r="C5776" t="str">
            <v>TOTAL NET INCOME</v>
          </cell>
          <cell r="D5776">
            <v>12239.71</v>
          </cell>
          <cell r="E5776">
            <v>43616</v>
          </cell>
          <cell r="F5776">
            <v>43808</v>
          </cell>
        </row>
        <row r="5777">
          <cell r="A5777" t="str">
            <v>30163494004250</v>
          </cell>
          <cell r="B5777" t="str">
            <v>PROSHARES ULTRASHT SC 600</v>
          </cell>
          <cell r="C5777" t="str">
            <v>INVESTMENT SHORT TERM LOSS</v>
          </cell>
          <cell r="D5777">
            <v>-1115167.03</v>
          </cell>
          <cell r="E5777">
            <v>43616</v>
          </cell>
          <cell r="F5777">
            <v>43808</v>
          </cell>
        </row>
        <row r="5778">
          <cell r="A5778" t="str">
            <v>30163494004450</v>
          </cell>
          <cell r="B5778" t="str">
            <v>PROSHARES ULTRASHT SC 600</v>
          </cell>
          <cell r="C5778" t="str">
            <v>SUBTOTAL</v>
          </cell>
          <cell r="D5778">
            <v>-1115167.03</v>
          </cell>
          <cell r="E5778">
            <v>43616</v>
          </cell>
          <cell r="F5778">
            <v>43808</v>
          </cell>
        </row>
        <row r="5779">
          <cell r="A5779" t="str">
            <v>30163494005400</v>
          </cell>
          <cell r="B5779" t="str">
            <v>PROSHARES ULTRASHT SC 600</v>
          </cell>
          <cell r="C5779" t="str">
            <v>TOTAL GAIN/LOSS</v>
          </cell>
          <cell r="D5779">
            <v>-1115167.03</v>
          </cell>
          <cell r="E5779">
            <v>43616</v>
          </cell>
          <cell r="F5779">
            <v>43808</v>
          </cell>
        </row>
        <row r="5780">
          <cell r="A5780" t="str">
            <v>30163494005450</v>
          </cell>
          <cell r="B5780" t="str">
            <v>PROSHARES ULTRASHT SC 600</v>
          </cell>
          <cell r="C5780" t="str">
            <v>INVESTMENTS</v>
          </cell>
          <cell r="D5780">
            <v>-138160.76999999999</v>
          </cell>
          <cell r="E5780">
            <v>43616</v>
          </cell>
          <cell r="F5780">
            <v>43808</v>
          </cell>
        </row>
        <row r="5781">
          <cell r="A5781" t="str">
            <v>30163494005650</v>
          </cell>
          <cell r="B5781" t="str">
            <v>PROSHARES ULTRASHT SC 600</v>
          </cell>
          <cell r="C5781" t="str">
            <v>TOTAL UNREALIZED GAIN/LOSS - INVESTMENTS</v>
          </cell>
          <cell r="D5781">
            <v>-138160.76999999999</v>
          </cell>
          <cell r="E5781">
            <v>43616</v>
          </cell>
          <cell r="F5781">
            <v>43808</v>
          </cell>
        </row>
        <row r="5782">
          <cell r="A5782" t="str">
            <v>30163494006000</v>
          </cell>
          <cell r="B5782" t="str">
            <v>PROSHARES ULTRASHT SC 600</v>
          </cell>
          <cell r="C5782" t="str">
            <v>TOTAL EQUITY</v>
          </cell>
          <cell r="D5782">
            <v>2620193.6800000002</v>
          </cell>
          <cell r="E5782">
            <v>43616</v>
          </cell>
          <cell r="F5782">
            <v>43808</v>
          </cell>
        </row>
        <row r="5783">
          <cell r="A5783" t="str">
            <v>30163494006050</v>
          </cell>
          <cell r="B5783" t="str">
            <v>PROSHARES ULTRASHT SC 600</v>
          </cell>
          <cell r="C5783" t="str">
            <v>BALANCE</v>
          </cell>
          <cell r="D5783">
            <v>0</v>
          </cell>
          <cell r="E5783">
            <v>43616</v>
          </cell>
          <cell r="F5783">
            <v>43808</v>
          </cell>
        </row>
        <row r="5784">
          <cell r="A5784" t="str">
            <v>3016349500S3000</v>
          </cell>
          <cell r="B5784" t="str">
            <v>PROSHARES SHORT SMCAP600</v>
          </cell>
          <cell r="C5784" t="str">
            <v>DERIVATIVES</v>
          </cell>
          <cell r="D5784">
            <v>-111725.24</v>
          </cell>
          <cell r="E5784">
            <v>43616</v>
          </cell>
          <cell r="F5784">
            <v>43808</v>
          </cell>
        </row>
        <row r="5785">
          <cell r="A5785" t="str">
            <v>3016349500S4000</v>
          </cell>
          <cell r="B5785" t="str">
            <v>PROSHARES SHORT SMCAP600</v>
          </cell>
          <cell r="C5785" t="str">
            <v>CASH EQUIVALENTS</v>
          </cell>
          <cell r="D5785">
            <v>3174263.96</v>
          </cell>
          <cell r="E5785">
            <v>43616</v>
          </cell>
          <cell r="F5785">
            <v>43808</v>
          </cell>
        </row>
        <row r="5786">
          <cell r="A5786" t="str">
            <v>30163495001000</v>
          </cell>
          <cell r="B5786" t="str">
            <v>PROSHARES SHORT SMCAP600</v>
          </cell>
          <cell r="C5786" t="str">
            <v>TOTAL INVESTMENTS</v>
          </cell>
          <cell r="D5786">
            <v>3062538.72</v>
          </cell>
          <cell r="E5786">
            <v>43616</v>
          </cell>
          <cell r="F5786">
            <v>43808</v>
          </cell>
        </row>
        <row r="5787">
          <cell r="A5787" t="str">
            <v>30163495001050</v>
          </cell>
          <cell r="B5787" t="str">
            <v>PROSHARES SHORT SMCAP600</v>
          </cell>
          <cell r="C5787" t="str">
            <v>CASH</v>
          </cell>
          <cell r="D5787">
            <v>595090.19999999995</v>
          </cell>
          <cell r="E5787">
            <v>43616</v>
          </cell>
          <cell r="F5787">
            <v>43808</v>
          </cell>
        </row>
        <row r="5788">
          <cell r="A5788" t="str">
            <v>3016349500AI9070</v>
          </cell>
          <cell r="B5788" t="str">
            <v>PROSHARES SHORT SMCAP600</v>
          </cell>
          <cell r="C5788" t="str">
            <v>ACCRUED INTEREST INCOME - OTHER</v>
          </cell>
          <cell r="D5788">
            <v>129.59</v>
          </cell>
          <cell r="E5788">
            <v>43616</v>
          </cell>
          <cell r="F5788">
            <v>43808</v>
          </cell>
        </row>
        <row r="5789">
          <cell r="A5789" t="str">
            <v>30163495001200</v>
          </cell>
          <cell r="B5789" t="str">
            <v>PROSHARES SHORT SMCAP600</v>
          </cell>
          <cell r="C5789" t="str">
            <v>SUBTOTAL</v>
          </cell>
          <cell r="D5789">
            <v>129.59</v>
          </cell>
          <cell r="E5789">
            <v>43616</v>
          </cell>
          <cell r="F5789">
            <v>43808</v>
          </cell>
        </row>
        <row r="5790">
          <cell r="A5790" t="str">
            <v>3016349500P52150000</v>
          </cell>
          <cell r="B5790" t="str">
            <v>PROSHARES SHORT SMCAP600</v>
          </cell>
          <cell r="C5790" t="str">
            <v>PREPAID REIMBURSEMENT OF ADVISOR EXPENSE</v>
          </cell>
          <cell r="D5790">
            <v>4361.66</v>
          </cell>
          <cell r="E5790">
            <v>43616</v>
          </cell>
          <cell r="F5790">
            <v>43808</v>
          </cell>
        </row>
        <row r="5791">
          <cell r="A5791" t="str">
            <v>3016349500P52300000</v>
          </cell>
          <cell r="B5791" t="str">
            <v>PROSHARES SHORT SMCAP600</v>
          </cell>
          <cell r="C5791" t="str">
            <v>PREPAID WAIVER FROM ADVISOR EXPENSE</v>
          </cell>
          <cell r="D5791">
            <v>2955.82</v>
          </cell>
          <cell r="E5791">
            <v>43616</v>
          </cell>
          <cell r="F5791">
            <v>43808</v>
          </cell>
        </row>
        <row r="5792">
          <cell r="A5792" t="str">
            <v>30163495001800</v>
          </cell>
          <cell r="B5792" t="str">
            <v>PROSHARES SHORT SMCAP600</v>
          </cell>
          <cell r="C5792" t="str">
            <v>SUBTOTAL</v>
          </cell>
          <cell r="D5792">
            <v>7317.48</v>
          </cell>
          <cell r="E5792">
            <v>43616</v>
          </cell>
          <cell r="F5792">
            <v>43808</v>
          </cell>
        </row>
        <row r="5793">
          <cell r="A5793" t="str">
            <v>30163495001850</v>
          </cell>
          <cell r="B5793" t="str">
            <v>PROSHARES SHORT SMCAP600</v>
          </cell>
          <cell r="C5793" t="str">
            <v>TOTAL ASSETS</v>
          </cell>
          <cell r="D5793">
            <v>3665075.99</v>
          </cell>
          <cell r="E5793">
            <v>43616</v>
          </cell>
          <cell r="F5793">
            <v>43808</v>
          </cell>
        </row>
        <row r="5794">
          <cell r="A5794" t="str">
            <v>3016349500AE50030000</v>
          </cell>
          <cell r="B5794" t="str">
            <v>PROSHARES SHORT SMCAP600</v>
          </cell>
          <cell r="C5794" t="str">
            <v>ACCRUED ADMINISTRATION FEE</v>
          </cell>
          <cell r="D5794">
            <v>11047.53</v>
          </cell>
          <cell r="E5794">
            <v>43616</v>
          </cell>
          <cell r="F5794">
            <v>43808</v>
          </cell>
        </row>
        <row r="5795">
          <cell r="A5795" t="str">
            <v>3016349500AE50040000</v>
          </cell>
          <cell r="B5795" t="str">
            <v>PROSHARES SHORT SMCAP600</v>
          </cell>
          <cell r="C5795" t="str">
            <v>ACCRUED ADMINISTRATION OUT OF POCKET</v>
          </cell>
          <cell r="D5795">
            <v>3066.78</v>
          </cell>
          <cell r="E5795">
            <v>43616</v>
          </cell>
          <cell r="F5795">
            <v>43808</v>
          </cell>
        </row>
        <row r="5796">
          <cell r="A5796" t="str">
            <v>3016349500AE50110000</v>
          </cell>
          <cell r="B5796" t="str">
            <v>PROSHARES SHORT SMCAP600</v>
          </cell>
          <cell r="C5796" t="str">
            <v>ACCRUED SUB-ADVISORY FEE</v>
          </cell>
          <cell r="D5796">
            <v>394.13</v>
          </cell>
          <cell r="E5796">
            <v>43616</v>
          </cell>
          <cell r="F5796">
            <v>43808</v>
          </cell>
        </row>
        <row r="5797">
          <cell r="A5797" t="str">
            <v>3016349500AE50150000</v>
          </cell>
          <cell r="B5797" t="str">
            <v>PROSHARES SHORT SMCAP600</v>
          </cell>
          <cell r="C5797" t="str">
            <v>ACCRUED AUDIT FEE</v>
          </cell>
          <cell r="D5797">
            <v>9024.11</v>
          </cell>
          <cell r="E5797">
            <v>43616</v>
          </cell>
          <cell r="F5797">
            <v>43808</v>
          </cell>
        </row>
        <row r="5798">
          <cell r="A5798" t="str">
            <v>3016349500AE50300000</v>
          </cell>
          <cell r="B5798" t="str">
            <v>PROSHARES SHORT SMCAP600</v>
          </cell>
          <cell r="C5798" t="str">
            <v>ACCRUED PROFESSIONAL FEES</v>
          </cell>
          <cell r="D5798">
            <v>6.52</v>
          </cell>
          <cell r="E5798">
            <v>43616</v>
          </cell>
          <cell r="F5798">
            <v>43808</v>
          </cell>
        </row>
        <row r="5799">
          <cell r="A5799" t="str">
            <v>3016349500AE50650000</v>
          </cell>
          <cell r="B5799" t="str">
            <v>PROSHARES SHORT SMCAP600</v>
          </cell>
          <cell r="C5799" t="str">
            <v>ACCRUED CUSTODY FEE</v>
          </cell>
          <cell r="D5799">
            <v>85.03</v>
          </cell>
          <cell r="E5799">
            <v>43616</v>
          </cell>
          <cell r="F5799">
            <v>43808</v>
          </cell>
        </row>
        <row r="5800">
          <cell r="A5800" t="str">
            <v>3016349500AE50700000</v>
          </cell>
          <cell r="B5800" t="str">
            <v>PROSHARES SHORT SMCAP600</v>
          </cell>
          <cell r="C5800" t="str">
            <v>ACCRUED DIRECTORS/TRUSTEE FEE</v>
          </cell>
          <cell r="D5800">
            <v>29.71</v>
          </cell>
          <cell r="E5800">
            <v>43616</v>
          </cell>
          <cell r="F5800">
            <v>43808</v>
          </cell>
        </row>
        <row r="5801">
          <cell r="A5801" t="str">
            <v>3016349500AE50810000</v>
          </cell>
          <cell r="B5801" t="str">
            <v>PROSHARES SHORT SMCAP600</v>
          </cell>
          <cell r="C5801" t="str">
            <v>ACCRUED MANAGEMENT FEES (VARIABLE)</v>
          </cell>
          <cell r="D5801">
            <v>2955.82</v>
          </cell>
          <cell r="E5801">
            <v>43616</v>
          </cell>
          <cell r="F5801">
            <v>43808</v>
          </cell>
        </row>
        <row r="5802">
          <cell r="A5802" t="str">
            <v>3016349500AE50850000</v>
          </cell>
          <cell r="B5802" t="str">
            <v>PROSHARES SHORT SMCAP600</v>
          </cell>
          <cell r="C5802" t="str">
            <v>ACCRUED INSURANCE FEE</v>
          </cell>
          <cell r="D5802">
            <v>-25.43</v>
          </cell>
          <cell r="E5802">
            <v>43616</v>
          </cell>
          <cell r="F5802">
            <v>43808</v>
          </cell>
        </row>
        <row r="5803">
          <cell r="A5803" t="str">
            <v>3016349500AE50900000</v>
          </cell>
          <cell r="B5803" t="str">
            <v>PROSHARES SHORT SMCAP600</v>
          </cell>
          <cell r="C5803" t="str">
            <v>ACCRUED LEGAL FEE</v>
          </cell>
          <cell r="D5803">
            <v>3.21</v>
          </cell>
          <cell r="E5803">
            <v>43616</v>
          </cell>
          <cell r="F5803">
            <v>43808</v>
          </cell>
        </row>
        <row r="5804">
          <cell r="A5804" t="str">
            <v>3016349500AE50950000</v>
          </cell>
          <cell r="B5804" t="str">
            <v>PROSHARES SHORT SMCAP600</v>
          </cell>
          <cell r="C5804" t="str">
            <v>ACCRUED MISCELLANEOUS FEE</v>
          </cell>
          <cell r="D5804">
            <v>-0.14000000000000001</v>
          </cell>
          <cell r="E5804">
            <v>43616</v>
          </cell>
          <cell r="F5804">
            <v>43808</v>
          </cell>
        </row>
        <row r="5805">
          <cell r="A5805" t="str">
            <v>3016349500AE51520000</v>
          </cell>
          <cell r="B5805" t="str">
            <v>PROSHARES SHORT SMCAP600</v>
          </cell>
          <cell r="C5805" t="str">
            <v>ACCRUED LISTING EXPENSE</v>
          </cell>
          <cell r="D5805">
            <v>-355.56</v>
          </cell>
          <cell r="E5805">
            <v>43616</v>
          </cell>
          <cell r="F5805">
            <v>43808</v>
          </cell>
        </row>
        <row r="5806">
          <cell r="A5806" t="str">
            <v>3016349500AE51600000</v>
          </cell>
          <cell r="B5806" t="str">
            <v>PROSHARES SHORT SMCAP600</v>
          </cell>
          <cell r="C5806" t="str">
            <v>ACCRUED SHAREHOLDER REPORTING FEE</v>
          </cell>
          <cell r="D5806">
            <v>1094.44</v>
          </cell>
          <cell r="E5806">
            <v>43616</v>
          </cell>
          <cell r="F5806">
            <v>43808</v>
          </cell>
        </row>
        <row r="5807">
          <cell r="A5807" t="str">
            <v>3016349500AE52310000</v>
          </cell>
          <cell r="B5807" t="str">
            <v>PROSHARES SHORT SMCAP600</v>
          </cell>
          <cell r="C5807" t="str">
            <v>ACCRUED TREASURER SERVICES</v>
          </cell>
          <cell r="D5807">
            <v>963.05</v>
          </cell>
          <cell r="E5807">
            <v>43616</v>
          </cell>
          <cell r="F5807">
            <v>43808</v>
          </cell>
        </row>
        <row r="5808">
          <cell r="A5808" t="str">
            <v>3016349500AE52320000</v>
          </cell>
          <cell r="B5808" t="str">
            <v>PROSHARES SHORT SMCAP600</v>
          </cell>
          <cell r="C5808" t="str">
            <v>ACCRUED LICENSING</v>
          </cell>
          <cell r="D5808">
            <v>-318.89999999999998</v>
          </cell>
          <cell r="E5808">
            <v>43616</v>
          </cell>
          <cell r="F5808">
            <v>43808</v>
          </cell>
        </row>
        <row r="5809">
          <cell r="A5809" t="str">
            <v>3016349500AE53060000</v>
          </cell>
          <cell r="B5809" t="str">
            <v>PROSHARES SHORT SMCAP600</v>
          </cell>
          <cell r="C5809" t="str">
            <v>ACCRUED CCO EXPENSE</v>
          </cell>
          <cell r="D5809">
            <v>34.24</v>
          </cell>
          <cell r="E5809">
            <v>43616</v>
          </cell>
          <cell r="F5809">
            <v>43808</v>
          </cell>
        </row>
        <row r="5810">
          <cell r="A5810" t="str">
            <v>3016349500AE60100000</v>
          </cell>
          <cell r="B5810" t="str">
            <v>PROSHARES SHORT SMCAP600</v>
          </cell>
          <cell r="C5810" t="str">
            <v>ACCRUED REGULATORY</v>
          </cell>
          <cell r="D5810">
            <v>15.45</v>
          </cell>
          <cell r="E5810">
            <v>43616</v>
          </cell>
          <cell r="F5810">
            <v>43808</v>
          </cell>
        </row>
        <row r="5811">
          <cell r="A5811" t="str">
            <v>3016349500AE69130000</v>
          </cell>
          <cell r="B5811" t="str">
            <v>PROSHARES SHORT SMCAP600</v>
          </cell>
          <cell r="C5811" t="str">
            <v>ACCRUED OTHER EXPENSE</v>
          </cell>
          <cell r="D5811">
            <v>112.9</v>
          </cell>
          <cell r="E5811">
            <v>43616</v>
          </cell>
          <cell r="F5811">
            <v>43808</v>
          </cell>
        </row>
        <row r="5812">
          <cell r="A5812" t="str">
            <v>3016349500AE76010000</v>
          </cell>
          <cell r="B5812" t="str">
            <v>PROSHARES SHORT SMCAP600</v>
          </cell>
          <cell r="C5812" t="str">
            <v>ACCRUED TAX EXPENSE</v>
          </cell>
          <cell r="D5812">
            <v>2371.9699999999998</v>
          </cell>
          <cell r="E5812">
            <v>43616</v>
          </cell>
          <cell r="F5812">
            <v>43808</v>
          </cell>
        </row>
        <row r="5813">
          <cell r="A5813" t="str">
            <v>3016349500AE84230000</v>
          </cell>
          <cell r="B5813" t="str">
            <v>PROSHARES SHORT SMCAP600</v>
          </cell>
          <cell r="C5813" t="str">
            <v>ACCRUED LEGAL FEES OOP</v>
          </cell>
          <cell r="D5813">
            <v>-0.31</v>
          </cell>
          <cell r="E5813">
            <v>43616</v>
          </cell>
          <cell r="F5813">
            <v>43808</v>
          </cell>
        </row>
        <row r="5814">
          <cell r="A5814" t="str">
            <v>3016349500AE84240000</v>
          </cell>
          <cell r="B5814" t="str">
            <v>PROSHARES SHORT SMCAP600</v>
          </cell>
          <cell r="C5814" t="str">
            <v>ACCRUED PROFESSIONAL FEES OOP</v>
          </cell>
          <cell r="D5814">
            <v>-0.12</v>
          </cell>
          <cell r="E5814">
            <v>43616</v>
          </cell>
          <cell r="F5814">
            <v>43808</v>
          </cell>
        </row>
        <row r="5815">
          <cell r="A5815" t="str">
            <v>30163495002150</v>
          </cell>
          <cell r="B5815" t="str">
            <v>PROSHARES SHORT SMCAP600</v>
          </cell>
          <cell r="C5815" t="str">
            <v>SUBTOTAL</v>
          </cell>
          <cell r="D5815">
            <v>30504.43</v>
          </cell>
          <cell r="E5815">
            <v>43616</v>
          </cell>
          <cell r="F5815">
            <v>43808</v>
          </cell>
        </row>
        <row r="5816">
          <cell r="A5816" t="str">
            <v>30163495002550</v>
          </cell>
          <cell r="B5816" t="str">
            <v>PROSHARES SHORT SMCAP600</v>
          </cell>
          <cell r="C5816" t="str">
            <v>TOTAL LIABILITIES</v>
          </cell>
          <cell r="D5816">
            <v>30504.43</v>
          </cell>
          <cell r="E5816">
            <v>43616</v>
          </cell>
          <cell r="F5816">
            <v>43808</v>
          </cell>
        </row>
        <row r="5817">
          <cell r="A5817" t="str">
            <v>30163495002600</v>
          </cell>
          <cell r="B5817" t="str">
            <v>PROSHARES SHORT SMCAP600</v>
          </cell>
          <cell r="C5817" t="str">
            <v>TOTAL NET ASSETS AT MARKET</v>
          </cell>
          <cell r="D5817">
            <v>3634571.56</v>
          </cell>
          <cell r="E5817">
            <v>43616</v>
          </cell>
          <cell r="F5817">
            <v>43808</v>
          </cell>
        </row>
        <row r="5818">
          <cell r="A5818" t="str">
            <v>30163495002650</v>
          </cell>
          <cell r="B5818" t="str">
            <v>PROSHARES SHORT SMCAP600</v>
          </cell>
          <cell r="C5818" t="str">
            <v>FUND SHARES OUTSTANDING</v>
          </cell>
          <cell r="D5818">
            <v>118681</v>
          </cell>
          <cell r="E5818">
            <v>43616</v>
          </cell>
          <cell r="F5818">
            <v>43808</v>
          </cell>
        </row>
        <row r="5819">
          <cell r="A5819" t="str">
            <v>30163495002700</v>
          </cell>
          <cell r="B5819" t="str">
            <v>PROSHARES SHORT SMCAP600</v>
          </cell>
          <cell r="C5819" t="str">
            <v>NET ASSET VALUE</v>
          </cell>
          <cell r="D5819">
            <v>30.62471</v>
          </cell>
          <cell r="E5819">
            <v>43616</v>
          </cell>
          <cell r="F5819">
            <v>43808</v>
          </cell>
        </row>
        <row r="5820">
          <cell r="A5820" t="str">
            <v>30163495002750</v>
          </cell>
          <cell r="B5820" t="str">
            <v>PROSHARES SHORT SMCAP600</v>
          </cell>
          <cell r="C5820" t="str">
            <v>NET ASSET VALUE (ROUNDED)</v>
          </cell>
          <cell r="D5820">
            <v>30.62</v>
          </cell>
          <cell r="E5820">
            <v>43616</v>
          </cell>
          <cell r="F5820">
            <v>43808</v>
          </cell>
        </row>
        <row r="5821">
          <cell r="A5821" t="str">
            <v>30163495002800</v>
          </cell>
          <cell r="B5821" t="str">
            <v>PROSHARES SHORT SMCAP600</v>
          </cell>
          <cell r="C5821" t="str">
            <v>SUBSCRIPTIONS</v>
          </cell>
          <cell r="D5821">
            <v>342258405.45999998</v>
          </cell>
          <cell r="E5821">
            <v>43616</v>
          </cell>
          <cell r="F5821">
            <v>43808</v>
          </cell>
        </row>
        <row r="5822">
          <cell r="A5822" t="str">
            <v>30163495002950</v>
          </cell>
          <cell r="B5822" t="str">
            <v>PROSHARES SHORT SMCAP600</v>
          </cell>
          <cell r="C5822" t="str">
            <v>REDEMPTIONS</v>
          </cell>
          <cell r="D5822">
            <v>-302473776.87</v>
          </cell>
          <cell r="E5822">
            <v>43616</v>
          </cell>
          <cell r="F5822">
            <v>43808</v>
          </cell>
        </row>
        <row r="5823">
          <cell r="A5823" t="str">
            <v>30163495003100</v>
          </cell>
          <cell r="B5823" t="str">
            <v>PROSHARES SHORT SMCAP600</v>
          </cell>
          <cell r="C5823" t="str">
            <v>SUBTOTAL</v>
          </cell>
          <cell r="D5823">
            <v>39784628.590000004</v>
          </cell>
          <cell r="E5823">
            <v>43616</v>
          </cell>
          <cell r="F5823">
            <v>43808</v>
          </cell>
        </row>
        <row r="5824">
          <cell r="A5824" t="str">
            <v>30163495003150</v>
          </cell>
          <cell r="B5824" t="str">
            <v>PROSHARES SHORT SMCAP600</v>
          </cell>
          <cell r="C5824" t="str">
            <v>UNDISTRIBUTED GAIN/LOSS PRIOR</v>
          </cell>
          <cell r="D5824">
            <v>-45081482.710000001</v>
          </cell>
          <cell r="E5824">
            <v>43616</v>
          </cell>
          <cell r="F5824">
            <v>43808</v>
          </cell>
        </row>
        <row r="5825">
          <cell r="A5825" t="str">
            <v>30163495003200</v>
          </cell>
          <cell r="B5825" t="str">
            <v>PROSHARES SHORT SMCAP600</v>
          </cell>
          <cell r="C5825" t="str">
            <v>ADJ TO BEG BAL (GAIN/LOSS)</v>
          </cell>
          <cell r="D5825">
            <v>9744816</v>
          </cell>
          <cell r="E5825">
            <v>43616</v>
          </cell>
          <cell r="F5825">
            <v>43808</v>
          </cell>
        </row>
        <row r="5826">
          <cell r="A5826" t="str">
            <v>30163495003250</v>
          </cell>
          <cell r="B5826" t="str">
            <v>PROSHARES SHORT SMCAP600</v>
          </cell>
          <cell r="C5826" t="str">
            <v>ADJUSTED UND GAIN/LOSS PRIOR</v>
          </cell>
          <cell r="D5826">
            <v>-35336666.710000001</v>
          </cell>
          <cell r="E5826">
            <v>43616</v>
          </cell>
          <cell r="F5826">
            <v>43808</v>
          </cell>
        </row>
        <row r="5827">
          <cell r="A5827" t="str">
            <v>30163495003350</v>
          </cell>
          <cell r="B5827" t="str">
            <v>PROSHARES SHORT SMCAP600</v>
          </cell>
          <cell r="C5827" t="str">
            <v>UNDISTRIBUTED INCOME PRIOR</v>
          </cell>
          <cell r="D5827">
            <v>6364.85</v>
          </cell>
          <cell r="E5827">
            <v>43616</v>
          </cell>
          <cell r="F5827">
            <v>43808</v>
          </cell>
        </row>
        <row r="5828">
          <cell r="A5828" t="str">
            <v>30163495003400</v>
          </cell>
          <cell r="B5828" t="str">
            <v>PROSHARES SHORT SMCAP600</v>
          </cell>
          <cell r="C5828" t="str">
            <v>ADJ TO BEG BAL (INCOME)</v>
          </cell>
          <cell r="D5828">
            <v>5306</v>
          </cell>
          <cell r="E5828">
            <v>43616</v>
          </cell>
          <cell r="F5828">
            <v>43808</v>
          </cell>
        </row>
        <row r="5829">
          <cell r="A5829" t="str">
            <v>30163495003450</v>
          </cell>
          <cell r="B5829" t="str">
            <v>PROSHARES SHORT SMCAP600</v>
          </cell>
          <cell r="C5829" t="str">
            <v>ADJUSTED UND INCOME PRIOR</v>
          </cell>
          <cell r="D5829">
            <v>11670.85</v>
          </cell>
          <cell r="E5829">
            <v>43616</v>
          </cell>
          <cell r="F5829">
            <v>43808</v>
          </cell>
        </row>
        <row r="5830">
          <cell r="A5830" t="str">
            <v>30163495003500</v>
          </cell>
          <cell r="B5830" t="str">
            <v>PROSHARES SHORT SMCAP600</v>
          </cell>
          <cell r="C5830" t="str">
            <v>DISTRIBUTED INCOME</v>
          </cell>
          <cell r="D5830">
            <v>-26231.35</v>
          </cell>
          <cell r="E5830">
            <v>43616</v>
          </cell>
          <cell r="F5830">
            <v>43808</v>
          </cell>
        </row>
        <row r="5831">
          <cell r="A5831" t="str">
            <v>30163495003600</v>
          </cell>
          <cell r="B5831" t="str">
            <v>PROSHARES SHORT SMCAP600</v>
          </cell>
          <cell r="C5831" t="str">
            <v>TOTAL CAPITAL</v>
          </cell>
          <cell r="D5831">
            <v>4433401.38</v>
          </cell>
          <cell r="E5831">
            <v>43616</v>
          </cell>
          <cell r="F5831">
            <v>43808</v>
          </cell>
        </row>
        <row r="5832">
          <cell r="A5832" t="str">
            <v>3016349500I9070</v>
          </cell>
          <cell r="B5832" t="str">
            <v>PROSHARES SHORT SMCAP600</v>
          </cell>
          <cell r="C5832" t="str">
            <v>INTEREST INCOME - OTHER</v>
          </cell>
          <cell r="D5832">
            <v>39279.339999999997</v>
          </cell>
          <cell r="E5832">
            <v>43616</v>
          </cell>
          <cell r="F5832">
            <v>43808</v>
          </cell>
        </row>
        <row r="5833">
          <cell r="A5833" t="str">
            <v>3016349500I9071</v>
          </cell>
          <cell r="B5833" t="str">
            <v>PROSHARES SHORT SMCAP600</v>
          </cell>
          <cell r="C5833" t="str">
            <v>INTEREST INCOME ON CURRENCY</v>
          </cell>
          <cell r="D5833">
            <v>2.12</v>
          </cell>
          <cell r="E5833">
            <v>43616</v>
          </cell>
          <cell r="F5833">
            <v>43808</v>
          </cell>
        </row>
        <row r="5834">
          <cell r="A5834" t="str">
            <v>30163495003650</v>
          </cell>
          <cell r="B5834" t="str">
            <v>PROSHARES SHORT SMCAP600</v>
          </cell>
          <cell r="C5834" t="str">
            <v>SUBTOTAL</v>
          </cell>
          <cell r="D5834">
            <v>39281.46</v>
          </cell>
          <cell r="E5834">
            <v>43616</v>
          </cell>
          <cell r="F5834">
            <v>43808</v>
          </cell>
        </row>
        <row r="5835">
          <cell r="A5835" t="str">
            <v>30163495004000</v>
          </cell>
          <cell r="B5835" t="str">
            <v>PROSHARES SHORT SMCAP600</v>
          </cell>
          <cell r="C5835" t="str">
            <v>TOTAL INCOME</v>
          </cell>
          <cell r="D5835">
            <v>39281.46</v>
          </cell>
          <cell r="E5835">
            <v>43616</v>
          </cell>
          <cell r="F5835">
            <v>43808</v>
          </cell>
        </row>
        <row r="5836">
          <cell r="A5836" t="str">
            <v>3016349500E50030000</v>
          </cell>
          <cell r="B5836" t="str">
            <v>PROSHARES SHORT SMCAP600</v>
          </cell>
          <cell r="C5836" t="str">
            <v>ADMINISTRATION FEE</v>
          </cell>
          <cell r="D5836">
            <v>-13152</v>
          </cell>
          <cell r="E5836">
            <v>43616</v>
          </cell>
          <cell r="F5836">
            <v>43808</v>
          </cell>
        </row>
        <row r="5837">
          <cell r="A5837" t="str">
            <v>3016349500E50040000</v>
          </cell>
          <cell r="B5837" t="str">
            <v>PROSHARES SHORT SMCAP600</v>
          </cell>
          <cell r="C5837" t="str">
            <v>ADMINISTRATION OUT OF POCKET</v>
          </cell>
          <cell r="D5837">
            <v>-3646.08</v>
          </cell>
          <cell r="E5837">
            <v>43616</v>
          </cell>
          <cell r="F5837">
            <v>43808</v>
          </cell>
        </row>
        <row r="5838">
          <cell r="A5838" t="str">
            <v>3016349500E50110000</v>
          </cell>
          <cell r="B5838" t="str">
            <v>PROSHARES SHORT SMCAP600</v>
          </cell>
          <cell r="C5838" t="str">
            <v>SUB-ADVISORY FEE</v>
          </cell>
          <cell r="D5838">
            <v>-2032.51</v>
          </cell>
          <cell r="E5838">
            <v>43616</v>
          </cell>
          <cell r="F5838">
            <v>43808</v>
          </cell>
        </row>
        <row r="5839">
          <cell r="A5839" t="str">
            <v>3016349500E50150000</v>
          </cell>
          <cell r="B5839" t="str">
            <v>PROSHARES SHORT SMCAP600</v>
          </cell>
          <cell r="C5839" t="str">
            <v>AUDIT FEE</v>
          </cell>
          <cell r="D5839">
            <v>-9033.01</v>
          </cell>
          <cell r="E5839">
            <v>43616</v>
          </cell>
          <cell r="F5839">
            <v>43808</v>
          </cell>
        </row>
        <row r="5840">
          <cell r="A5840" t="str">
            <v>3016349500E50300000</v>
          </cell>
          <cell r="B5840" t="str">
            <v>PROSHARES SHORT SMCAP600</v>
          </cell>
          <cell r="C5840" t="str">
            <v>PROFESSIONAL FEES</v>
          </cell>
          <cell r="D5840">
            <v>-11.39</v>
          </cell>
          <cell r="E5840">
            <v>43616</v>
          </cell>
          <cell r="F5840">
            <v>43808</v>
          </cell>
        </row>
        <row r="5841">
          <cell r="A5841" t="str">
            <v>3016349500E50650000</v>
          </cell>
          <cell r="B5841" t="str">
            <v>PROSHARES SHORT SMCAP600</v>
          </cell>
          <cell r="C5841" t="str">
            <v>CUSTODY FEE</v>
          </cell>
          <cell r="D5841">
            <v>-101.62</v>
          </cell>
          <cell r="E5841">
            <v>43616</v>
          </cell>
          <cell r="F5841">
            <v>43808</v>
          </cell>
        </row>
        <row r="5842">
          <cell r="A5842" t="str">
            <v>3016349500E50700000</v>
          </cell>
          <cell r="B5842" t="str">
            <v>PROSHARES SHORT SMCAP600</v>
          </cell>
          <cell r="C5842" t="str">
            <v>DIRECTORS/TRUSTEE FEE</v>
          </cell>
          <cell r="D5842">
            <v>-45.36</v>
          </cell>
          <cell r="E5842">
            <v>43616</v>
          </cell>
          <cell r="F5842">
            <v>43808</v>
          </cell>
        </row>
        <row r="5843">
          <cell r="A5843" t="str">
            <v>3016349500E50810000</v>
          </cell>
          <cell r="B5843" t="str">
            <v>PROSHARES SHORT SMCAP600</v>
          </cell>
          <cell r="C5843" t="str">
            <v>MANAGEMENT FEES (VARIABLE)</v>
          </cell>
          <cell r="D5843">
            <v>-15243.55</v>
          </cell>
          <cell r="E5843">
            <v>43616</v>
          </cell>
          <cell r="F5843">
            <v>43808</v>
          </cell>
        </row>
        <row r="5844">
          <cell r="A5844" t="str">
            <v>3016349500E50850000</v>
          </cell>
          <cell r="B5844" t="str">
            <v>PROSHARES SHORT SMCAP600</v>
          </cell>
          <cell r="C5844" t="str">
            <v>INSURANCE FEE</v>
          </cell>
          <cell r="D5844">
            <v>-28.8</v>
          </cell>
          <cell r="E5844">
            <v>43616</v>
          </cell>
          <cell r="F5844">
            <v>43808</v>
          </cell>
        </row>
        <row r="5845">
          <cell r="A5845" t="str">
            <v>3016349500E50900000</v>
          </cell>
          <cell r="B5845" t="str">
            <v>PROSHARES SHORT SMCAP600</v>
          </cell>
          <cell r="C5845" t="str">
            <v>LEGAL FEE</v>
          </cell>
          <cell r="D5845">
            <v>-29.52</v>
          </cell>
          <cell r="E5845">
            <v>43616</v>
          </cell>
          <cell r="F5845">
            <v>43808</v>
          </cell>
        </row>
        <row r="5846">
          <cell r="A5846" t="str">
            <v>3016349500E51520000</v>
          </cell>
          <cell r="B5846" t="str">
            <v>PROSHARES SHORT SMCAP600</v>
          </cell>
          <cell r="C5846" t="str">
            <v>LISTING EXPENSE</v>
          </cell>
          <cell r="D5846">
            <v>-4659.84</v>
          </cell>
          <cell r="E5846">
            <v>43616</v>
          </cell>
          <cell r="F5846">
            <v>43808</v>
          </cell>
        </row>
        <row r="5847">
          <cell r="A5847" t="str">
            <v>3016349500E51600000</v>
          </cell>
          <cell r="B5847" t="str">
            <v>PROSHARES SHORT SMCAP600</v>
          </cell>
          <cell r="C5847" t="str">
            <v>SHAREHOLDER REPORTING FEE</v>
          </cell>
          <cell r="D5847">
            <v>-1077.45</v>
          </cell>
          <cell r="E5847">
            <v>43616</v>
          </cell>
          <cell r="F5847">
            <v>43808</v>
          </cell>
        </row>
        <row r="5848">
          <cell r="A5848" t="str">
            <v>3016349500E52150000</v>
          </cell>
          <cell r="B5848" t="str">
            <v>PROSHARES SHORT SMCAP600</v>
          </cell>
          <cell r="C5848" t="str">
            <v>REIMBURSEMENT OF ADVISOR EXPENSE</v>
          </cell>
          <cell r="D5848">
            <v>20795.63</v>
          </cell>
          <cell r="E5848">
            <v>43616</v>
          </cell>
          <cell r="F5848">
            <v>43808</v>
          </cell>
        </row>
        <row r="5849">
          <cell r="A5849" t="str">
            <v>3016349500E52300000</v>
          </cell>
          <cell r="B5849" t="str">
            <v>PROSHARES SHORT SMCAP600</v>
          </cell>
          <cell r="C5849" t="str">
            <v>WAIVER FROM ADVISOR EXPENSE</v>
          </cell>
          <cell r="D5849">
            <v>15243.55</v>
          </cell>
          <cell r="E5849">
            <v>43616</v>
          </cell>
          <cell r="F5849">
            <v>43808</v>
          </cell>
        </row>
        <row r="5850">
          <cell r="A5850" t="str">
            <v>3016349500E52310000</v>
          </cell>
          <cell r="B5850" t="str">
            <v>PROSHARES SHORT SMCAP600</v>
          </cell>
          <cell r="C5850" t="str">
            <v>TREASURER SERVICES</v>
          </cell>
          <cell r="D5850">
            <v>-1842.81</v>
          </cell>
          <cell r="E5850">
            <v>43616</v>
          </cell>
          <cell r="F5850">
            <v>43808</v>
          </cell>
        </row>
        <row r="5851">
          <cell r="A5851" t="str">
            <v>3016349500E52320000</v>
          </cell>
          <cell r="B5851" t="str">
            <v>PROSHARES SHORT SMCAP600</v>
          </cell>
          <cell r="C5851" t="str">
            <v>LICENSING</v>
          </cell>
          <cell r="D5851">
            <v>-1311.36</v>
          </cell>
          <cell r="E5851">
            <v>43616</v>
          </cell>
          <cell r="F5851">
            <v>43808</v>
          </cell>
        </row>
        <row r="5852">
          <cell r="A5852" t="str">
            <v>3016349500E53060000</v>
          </cell>
          <cell r="B5852" t="str">
            <v>PROSHARES SHORT SMCAP600</v>
          </cell>
          <cell r="C5852" t="str">
            <v>CCO EXPENSE</v>
          </cell>
          <cell r="D5852">
            <v>-19.2</v>
          </cell>
          <cell r="E5852">
            <v>43616</v>
          </cell>
          <cell r="F5852">
            <v>43808</v>
          </cell>
        </row>
        <row r="5853">
          <cell r="A5853" t="str">
            <v>3016349500E60100000</v>
          </cell>
          <cell r="B5853" t="str">
            <v>PROSHARES SHORT SMCAP600</v>
          </cell>
          <cell r="C5853" t="str">
            <v>REGULATORY</v>
          </cell>
          <cell r="D5853">
            <v>-41.17</v>
          </cell>
          <cell r="E5853">
            <v>43616</v>
          </cell>
          <cell r="F5853">
            <v>43808</v>
          </cell>
        </row>
        <row r="5854">
          <cell r="A5854" t="str">
            <v>3016349500E69130000</v>
          </cell>
          <cell r="B5854" t="str">
            <v>PROSHARES SHORT SMCAP600</v>
          </cell>
          <cell r="C5854" t="str">
            <v>OTHER EXPENSE</v>
          </cell>
          <cell r="D5854">
            <v>-185.49</v>
          </cell>
          <cell r="E5854">
            <v>43616</v>
          </cell>
          <cell r="F5854">
            <v>43808</v>
          </cell>
        </row>
        <row r="5855">
          <cell r="A5855" t="str">
            <v>3016349500E76010000</v>
          </cell>
          <cell r="B5855" t="str">
            <v>PROSHARES SHORT SMCAP600</v>
          </cell>
          <cell r="C5855" t="str">
            <v>TAX EXPENSE</v>
          </cell>
          <cell r="D5855">
            <v>-2820.08</v>
          </cell>
          <cell r="E5855">
            <v>43616</v>
          </cell>
          <cell r="F5855">
            <v>43808</v>
          </cell>
        </row>
        <row r="5856">
          <cell r="A5856" t="str">
            <v>30163495004060</v>
          </cell>
          <cell r="B5856" t="str">
            <v>PROSHARES SHORT SMCAP600</v>
          </cell>
          <cell r="C5856" t="str">
            <v>TOTAL EXPENSES</v>
          </cell>
          <cell r="D5856">
            <v>-19242.060000000001</v>
          </cell>
          <cell r="E5856">
            <v>43616</v>
          </cell>
          <cell r="F5856">
            <v>43808</v>
          </cell>
        </row>
        <row r="5857">
          <cell r="A5857" t="str">
            <v>30163495004100</v>
          </cell>
          <cell r="B5857" t="str">
            <v>PROSHARES SHORT SMCAP600</v>
          </cell>
          <cell r="C5857" t="str">
            <v>TOTAL NET INCOME</v>
          </cell>
          <cell r="D5857">
            <v>20039.400000000001</v>
          </cell>
          <cell r="E5857">
            <v>43616</v>
          </cell>
          <cell r="F5857">
            <v>43808</v>
          </cell>
        </row>
        <row r="5858">
          <cell r="A5858" t="str">
            <v>30163495004150</v>
          </cell>
          <cell r="B5858" t="str">
            <v>PROSHARES SHORT SMCAP600</v>
          </cell>
          <cell r="C5858" t="str">
            <v>INVESTMENT SHORT SHORT GAIN</v>
          </cell>
          <cell r="D5858">
            <v>2317.52</v>
          </cell>
          <cell r="E5858">
            <v>43616</v>
          </cell>
          <cell r="F5858">
            <v>43808</v>
          </cell>
        </row>
        <row r="5859">
          <cell r="A5859" t="str">
            <v>30163495004250</v>
          </cell>
          <cell r="B5859" t="str">
            <v>PROSHARES SHORT SMCAP600</v>
          </cell>
          <cell r="C5859" t="str">
            <v>INVESTMENT SHORT TERM LOSS</v>
          </cell>
          <cell r="D5859">
            <v>-709461.5</v>
          </cell>
          <cell r="E5859">
            <v>43616</v>
          </cell>
          <cell r="F5859">
            <v>43808</v>
          </cell>
        </row>
        <row r="5860">
          <cell r="A5860" t="str">
            <v>30163495004450</v>
          </cell>
          <cell r="B5860" t="str">
            <v>PROSHARES SHORT SMCAP600</v>
          </cell>
          <cell r="C5860" t="str">
            <v>SUBTOTAL</v>
          </cell>
          <cell r="D5860">
            <v>-707143.98</v>
          </cell>
          <cell r="E5860">
            <v>43616</v>
          </cell>
          <cell r="F5860">
            <v>43808</v>
          </cell>
        </row>
        <row r="5861">
          <cell r="A5861" t="str">
            <v>30163495005400</v>
          </cell>
          <cell r="B5861" t="str">
            <v>PROSHARES SHORT SMCAP600</v>
          </cell>
          <cell r="C5861" t="str">
            <v>TOTAL GAIN/LOSS</v>
          </cell>
          <cell r="D5861">
            <v>-707143.98</v>
          </cell>
          <cell r="E5861">
            <v>43616</v>
          </cell>
          <cell r="F5861">
            <v>43808</v>
          </cell>
        </row>
        <row r="5862">
          <cell r="A5862" t="str">
            <v>30163495005450</v>
          </cell>
          <cell r="B5862" t="str">
            <v>PROSHARES SHORT SMCAP600</v>
          </cell>
          <cell r="C5862" t="str">
            <v>INVESTMENTS</v>
          </cell>
          <cell r="D5862">
            <v>-111725.24</v>
          </cell>
          <cell r="E5862">
            <v>43616</v>
          </cell>
          <cell r="F5862">
            <v>43808</v>
          </cell>
        </row>
        <row r="5863">
          <cell r="A5863" t="str">
            <v>30163495005650</v>
          </cell>
          <cell r="B5863" t="str">
            <v>PROSHARES SHORT SMCAP600</v>
          </cell>
          <cell r="C5863" t="str">
            <v>TOTAL UNREALIZED GAIN/LOSS - INVESTMENTS</v>
          </cell>
          <cell r="D5863">
            <v>-111725.24</v>
          </cell>
          <cell r="E5863">
            <v>43616</v>
          </cell>
          <cell r="F5863">
            <v>43808</v>
          </cell>
        </row>
        <row r="5864">
          <cell r="A5864" t="str">
            <v>30163495006000</v>
          </cell>
          <cell r="B5864" t="str">
            <v>PROSHARES SHORT SMCAP600</v>
          </cell>
          <cell r="C5864" t="str">
            <v>TOTAL EQUITY</v>
          </cell>
          <cell r="D5864">
            <v>3634571.56</v>
          </cell>
          <cell r="E5864">
            <v>43616</v>
          </cell>
          <cell r="F5864">
            <v>43808</v>
          </cell>
        </row>
        <row r="5865">
          <cell r="A5865" t="str">
            <v>30163495006050</v>
          </cell>
          <cell r="B5865" t="str">
            <v>PROSHARES SHORT SMCAP600</v>
          </cell>
          <cell r="C5865" t="str">
            <v>BALANCE</v>
          </cell>
          <cell r="D5865">
            <v>0</v>
          </cell>
          <cell r="E5865">
            <v>43616</v>
          </cell>
          <cell r="F5865">
            <v>43808</v>
          </cell>
        </row>
        <row r="5866">
          <cell r="A5866" t="str">
            <v>3016349600S1000</v>
          </cell>
          <cell r="B5866" t="str">
            <v>PROSHARES ULTRA BASIC MAT</v>
          </cell>
          <cell r="C5866" t="str">
            <v>EQUITIES</v>
          </cell>
          <cell r="D5866">
            <v>36431616.740000002</v>
          </cell>
          <cell r="E5866">
            <v>43616</v>
          </cell>
          <cell r="F5866">
            <v>43808</v>
          </cell>
        </row>
        <row r="5867">
          <cell r="A5867" t="str">
            <v>3016349600S3000</v>
          </cell>
          <cell r="B5867" t="str">
            <v>PROSHARES ULTRA BASIC MAT</v>
          </cell>
          <cell r="C5867" t="str">
            <v>DERIVATIVES</v>
          </cell>
          <cell r="D5867">
            <v>-742501.08</v>
          </cell>
          <cell r="E5867">
            <v>43616</v>
          </cell>
          <cell r="F5867">
            <v>43808</v>
          </cell>
        </row>
        <row r="5868">
          <cell r="A5868" t="str">
            <v>3016349600S4000</v>
          </cell>
          <cell r="B5868" t="str">
            <v>PROSHARES ULTRA BASIC MAT</v>
          </cell>
          <cell r="C5868" t="str">
            <v>CASH EQUIVALENTS</v>
          </cell>
          <cell r="D5868">
            <v>4375226.21</v>
          </cell>
          <cell r="E5868">
            <v>43616</v>
          </cell>
          <cell r="F5868">
            <v>43808</v>
          </cell>
        </row>
        <row r="5869">
          <cell r="A5869" t="str">
            <v>30163496001000</v>
          </cell>
          <cell r="B5869" t="str">
            <v>PROSHARES ULTRA BASIC MAT</v>
          </cell>
          <cell r="C5869" t="str">
            <v>TOTAL INVESTMENTS</v>
          </cell>
          <cell r="D5869">
            <v>40064341.869999997</v>
          </cell>
          <cell r="E5869">
            <v>43616</v>
          </cell>
          <cell r="F5869">
            <v>43808</v>
          </cell>
        </row>
        <row r="5870">
          <cell r="A5870" t="str">
            <v>30163496001050</v>
          </cell>
          <cell r="B5870" t="str">
            <v>PROSHARES ULTRA BASIC MAT</v>
          </cell>
          <cell r="C5870" t="str">
            <v>CASH</v>
          </cell>
          <cell r="D5870">
            <v>1437922.52</v>
          </cell>
          <cell r="E5870">
            <v>43616</v>
          </cell>
          <cell r="F5870">
            <v>43808</v>
          </cell>
        </row>
        <row r="5871">
          <cell r="A5871" t="str">
            <v>3016349600AI9001</v>
          </cell>
          <cell r="B5871" t="str">
            <v>PROSHARES ULTRA BASIC MAT</v>
          </cell>
          <cell r="C5871" t="str">
            <v>ACCRUED DIVIDEND INCOME - U.S.</v>
          </cell>
          <cell r="D5871">
            <v>75075.539999999994</v>
          </cell>
          <cell r="E5871">
            <v>43616</v>
          </cell>
          <cell r="F5871">
            <v>43808</v>
          </cell>
        </row>
        <row r="5872">
          <cell r="A5872" t="str">
            <v>3016349600AI9010</v>
          </cell>
          <cell r="B5872" t="str">
            <v>PROSHARES ULTRA BASIC MAT</v>
          </cell>
          <cell r="C5872" t="str">
            <v>ACCRUED DIVIDEND INCOME - NON-U.S.</v>
          </cell>
          <cell r="D5872">
            <v>27727</v>
          </cell>
          <cell r="E5872">
            <v>43616</v>
          </cell>
          <cell r="F5872">
            <v>43808</v>
          </cell>
        </row>
        <row r="5873">
          <cell r="A5873" t="str">
            <v>3016349600AI9070</v>
          </cell>
          <cell r="B5873" t="str">
            <v>PROSHARES ULTRA BASIC MAT</v>
          </cell>
          <cell r="C5873" t="str">
            <v>ACCRUED INTEREST INCOME - OTHER</v>
          </cell>
          <cell r="D5873">
            <v>178.62</v>
          </cell>
          <cell r="E5873">
            <v>43616</v>
          </cell>
          <cell r="F5873">
            <v>43808</v>
          </cell>
        </row>
        <row r="5874">
          <cell r="A5874" t="str">
            <v>30163496001200</v>
          </cell>
          <cell r="B5874" t="str">
            <v>PROSHARES ULTRA BASIC MAT</v>
          </cell>
          <cell r="C5874" t="str">
            <v>SUBTOTAL</v>
          </cell>
          <cell r="D5874">
            <v>102981.16</v>
          </cell>
          <cell r="E5874">
            <v>43616</v>
          </cell>
          <cell r="F5874">
            <v>43808</v>
          </cell>
        </row>
        <row r="5875">
          <cell r="A5875" t="str">
            <v>3016349600PD9100</v>
          </cell>
          <cell r="B5875" t="str">
            <v>PROSHARES ULTRA BASIC MAT</v>
          </cell>
          <cell r="C5875" t="str">
            <v>PAST DUE SECURITY LENDING INCOME</v>
          </cell>
          <cell r="D5875">
            <v>131.74</v>
          </cell>
          <cell r="E5875">
            <v>43616</v>
          </cell>
          <cell r="F5875">
            <v>43808</v>
          </cell>
        </row>
        <row r="5876">
          <cell r="A5876" t="str">
            <v>3016349600PD9120</v>
          </cell>
          <cell r="B5876" t="str">
            <v>PROSHARES ULTRA BASIC MAT</v>
          </cell>
          <cell r="C5876" t="str">
            <v>PAST DUE INCOME FROM SWAPS</v>
          </cell>
          <cell r="D5876">
            <v>100759.02</v>
          </cell>
          <cell r="E5876">
            <v>43616</v>
          </cell>
          <cell r="F5876">
            <v>43808</v>
          </cell>
        </row>
        <row r="5877">
          <cell r="A5877" t="str">
            <v>30163496001500</v>
          </cell>
          <cell r="B5877" t="str">
            <v>PROSHARES ULTRA BASIC MAT</v>
          </cell>
          <cell r="C5877" t="str">
            <v>SUBTOTAL</v>
          </cell>
          <cell r="D5877">
            <v>100890.76</v>
          </cell>
          <cell r="E5877">
            <v>43616</v>
          </cell>
          <cell r="F5877">
            <v>43808</v>
          </cell>
        </row>
        <row r="5878">
          <cell r="A5878" t="str">
            <v>3016349600P52300000</v>
          </cell>
          <cell r="B5878" t="str">
            <v>PROSHARES ULTRA BASIC MAT</v>
          </cell>
          <cell r="C5878" t="str">
            <v>PREPAID WAIVER FROM ADVISOR EXPENSE</v>
          </cell>
          <cell r="D5878">
            <v>9962.16</v>
          </cell>
          <cell r="E5878">
            <v>43616</v>
          </cell>
          <cell r="F5878">
            <v>43808</v>
          </cell>
        </row>
        <row r="5879">
          <cell r="A5879" t="str">
            <v>3016349600P69130000</v>
          </cell>
          <cell r="B5879" t="str">
            <v>PROSHARES ULTRA BASIC MAT</v>
          </cell>
          <cell r="C5879" t="str">
            <v>PREPAID OTHER EXPENSE</v>
          </cell>
          <cell r="D5879">
            <v>22.08</v>
          </cell>
          <cell r="E5879">
            <v>43616</v>
          </cell>
          <cell r="F5879">
            <v>43808</v>
          </cell>
        </row>
        <row r="5880">
          <cell r="A5880" t="str">
            <v>30163496001800</v>
          </cell>
          <cell r="B5880" t="str">
            <v>PROSHARES ULTRA BASIC MAT</v>
          </cell>
          <cell r="C5880" t="str">
            <v>SUBTOTAL</v>
          </cell>
          <cell r="D5880">
            <v>9984.24</v>
          </cell>
          <cell r="E5880">
            <v>43616</v>
          </cell>
          <cell r="F5880">
            <v>43808</v>
          </cell>
        </row>
        <row r="5881">
          <cell r="A5881" t="str">
            <v>30163496001850</v>
          </cell>
          <cell r="B5881" t="str">
            <v>PROSHARES ULTRA BASIC MAT</v>
          </cell>
          <cell r="C5881" t="str">
            <v>TOTAL ASSETS</v>
          </cell>
          <cell r="D5881">
            <v>41716120.549999997</v>
          </cell>
          <cell r="E5881">
            <v>43616</v>
          </cell>
          <cell r="F5881">
            <v>43808</v>
          </cell>
        </row>
        <row r="5882">
          <cell r="A5882" t="str">
            <v>3016349600AE50030000</v>
          </cell>
          <cell r="B5882" t="str">
            <v>PROSHARES ULTRA BASIC MAT</v>
          </cell>
          <cell r="C5882" t="str">
            <v>ACCRUED ADMINISTRATION FEE</v>
          </cell>
          <cell r="D5882">
            <v>18904.849999999999</v>
          </cell>
          <cell r="E5882">
            <v>43616</v>
          </cell>
          <cell r="F5882">
            <v>43808</v>
          </cell>
        </row>
        <row r="5883">
          <cell r="A5883" t="str">
            <v>3016349600AE50040000</v>
          </cell>
          <cell r="B5883" t="str">
            <v>PROSHARES ULTRA BASIC MAT</v>
          </cell>
          <cell r="C5883" t="str">
            <v>ACCRUED ADMINISTRATION OUT OF POCKET</v>
          </cell>
          <cell r="D5883">
            <v>5288.82</v>
          </cell>
          <cell r="E5883">
            <v>43616</v>
          </cell>
          <cell r="F5883">
            <v>43808</v>
          </cell>
        </row>
        <row r="5884">
          <cell r="A5884" t="str">
            <v>3016349600AE50110000</v>
          </cell>
          <cell r="B5884" t="str">
            <v>PROSHARES ULTRA BASIC MAT</v>
          </cell>
          <cell r="C5884" t="str">
            <v>ACCRUED SUB-ADVISORY FEE</v>
          </cell>
          <cell r="D5884">
            <v>4576.47</v>
          </cell>
          <cell r="E5884">
            <v>43616</v>
          </cell>
          <cell r="F5884">
            <v>43808</v>
          </cell>
        </row>
        <row r="5885">
          <cell r="A5885" t="str">
            <v>3016349600AE50150000</v>
          </cell>
          <cell r="B5885" t="str">
            <v>PROSHARES ULTRA BASIC MAT</v>
          </cell>
          <cell r="C5885" t="str">
            <v>ACCRUED AUDIT FEE</v>
          </cell>
          <cell r="D5885">
            <v>9134.16</v>
          </cell>
          <cell r="E5885">
            <v>43616</v>
          </cell>
          <cell r="F5885">
            <v>43808</v>
          </cell>
        </row>
        <row r="5886">
          <cell r="A5886" t="str">
            <v>3016349600AE50300000</v>
          </cell>
          <cell r="B5886" t="str">
            <v>PROSHARES ULTRA BASIC MAT</v>
          </cell>
          <cell r="C5886" t="str">
            <v>ACCRUED PROFESSIONAL FEES</v>
          </cell>
          <cell r="D5886">
            <v>71.47</v>
          </cell>
          <cell r="E5886">
            <v>43616</v>
          </cell>
          <cell r="F5886">
            <v>43808</v>
          </cell>
        </row>
        <row r="5887">
          <cell r="A5887" t="str">
            <v>3016349600AE50650000</v>
          </cell>
          <cell r="B5887" t="str">
            <v>PROSHARES ULTRA BASIC MAT</v>
          </cell>
          <cell r="C5887" t="str">
            <v>ACCRUED CUSTODY FEE</v>
          </cell>
          <cell r="D5887">
            <v>3818.94</v>
          </cell>
          <cell r="E5887">
            <v>43616</v>
          </cell>
          <cell r="F5887">
            <v>43808</v>
          </cell>
        </row>
        <row r="5888">
          <cell r="A5888" t="str">
            <v>3016349600AE50700000</v>
          </cell>
          <cell r="B5888" t="str">
            <v>PROSHARES ULTRA BASIC MAT</v>
          </cell>
          <cell r="C5888" t="str">
            <v>ACCRUED DIRECTORS/TRUSTEE FEE</v>
          </cell>
          <cell r="D5888">
            <v>329.99</v>
          </cell>
          <cell r="E5888">
            <v>43616</v>
          </cell>
          <cell r="F5888">
            <v>43808</v>
          </cell>
        </row>
        <row r="5889">
          <cell r="A5889" t="str">
            <v>3016349600AE50810000</v>
          </cell>
          <cell r="B5889" t="str">
            <v>PROSHARES ULTRA BASIC MAT</v>
          </cell>
          <cell r="C5889" t="str">
            <v>ACCRUED MANAGEMENT FEES (VARIABLE)</v>
          </cell>
          <cell r="D5889">
            <v>34323.79</v>
          </cell>
          <cell r="E5889">
            <v>43616</v>
          </cell>
          <cell r="F5889">
            <v>43808</v>
          </cell>
        </row>
        <row r="5890">
          <cell r="A5890" t="str">
            <v>3016349600AE50850000</v>
          </cell>
          <cell r="B5890" t="str">
            <v>PROSHARES ULTRA BASIC MAT</v>
          </cell>
          <cell r="C5890" t="str">
            <v>ACCRUED INSURANCE FEE</v>
          </cell>
          <cell r="D5890">
            <v>-189.21</v>
          </cell>
          <cell r="E5890">
            <v>43616</v>
          </cell>
          <cell r="F5890">
            <v>43808</v>
          </cell>
        </row>
        <row r="5891">
          <cell r="A5891" t="str">
            <v>3016349600AE50900000</v>
          </cell>
          <cell r="B5891" t="str">
            <v>PROSHARES ULTRA BASIC MAT</v>
          </cell>
          <cell r="C5891" t="str">
            <v>ACCRUED LEGAL FEE</v>
          </cell>
          <cell r="D5891">
            <v>27.81</v>
          </cell>
          <cell r="E5891">
            <v>43616</v>
          </cell>
          <cell r="F5891">
            <v>43808</v>
          </cell>
        </row>
        <row r="5892">
          <cell r="A5892" t="str">
            <v>3016349600AE50950000</v>
          </cell>
          <cell r="B5892" t="str">
            <v>PROSHARES ULTRA BASIC MAT</v>
          </cell>
          <cell r="C5892" t="str">
            <v>ACCRUED MISCELLANEOUS FEE</v>
          </cell>
          <cell r="D5892">
            <v>6.64</v>
          </cell>
          <cell r="E5892">
            <v>43616</v>
          </cell>
          <cell r="F5892">
            <v>43808</v>
          </cell>
        </row>
        <row r="5893">
          <cell r="A5893" t="str">
            <v>3016349600AE51520000</v>
          </cell>
          <cell r="B5893" t="str">
            <v>PROSHARES ULTRA BASIC MAT</v>
          </cell>
          <cell r="C5893" t="str">
            <v>ACCRUED LISTING EXPENSE</v>
          </cell>
          <cell r="D5893">
            <v>-355.56</v>
          </cell>
          <cell r="E5893">
            <v>43616</v>
          </cell>
          <cell r="F5893">
            <v>43808</v>
          </cell>
        </row>
        <row r="5894">
          <cell r="A5894" t="str">
            <v>3016349600AE51600000</v>
          </cell>
          <cell r="B5894" t="str">
            <v>PROSHARES ULTRA BASIC MAT</v>
          </cell>
          <cell r="C5894" t="str">
            <v>ACCRUED SHAREHOLDER REPORTING FEE</v>
          </cell>
          <cell r="D5894">
            <v>4338.57</v>
          </cell>
          <cell r="E5894">
            <v>43616</v>
          </cell>
          <cell r="F5894">
            <v>43808</v>
          </cell>
        </row>
        <row r="5895">
          <cell r="A5895" t="str">
            <v>3016349600AE52310000</v>
          </cell>
          <cell r="B5895" t="str">
            <v>PROSHARES ULTRA BASIC MAT</v>
          </cell>
          <cell r="C5895" t="str">
            <v>ACCRUED TREASURER SERVICES</v>
          </cell>
          <cell r="D5895">
            <v>1006.28</v>
          </cell>
          <cell r="E5895">
            <v>43616</v>
          </cell>
          <cell r="F5895">
            <v>43808</v>
          </cell>
        </row>
        <row r="5896">
          <cell r="A5896" t="str">
            <v>3016349600AE53060000</v>
          </cell>
          <cell r="B5896" t="str">
            <v>PROSHARES ULTRA BASIC MAT</v>
          </cell>
          <cell r="C5896" t="str">
            <v>ACCRUED CCO EXPENSE</v>
          </cell>
          <cell r="D5896">
            <v>392.13</v>
          </cell>
          <cell r="E5896">
            <v>43616</v>
          </cell>
          <cell r="F5896">
            <v>43808</v>
          </cell>
        </row>
        <row r="5897">
          <cell r="A5897" t="str">
            <v>3016349600AE60100000</v>
          </cell>
          <cell r="B5897" t="str">
            <v>PROSHARES ULTRA BASIC MAT</v>
          </cell>
          <cell r="C5897" t="str">
            <v>ACCRUED REGULATORY</v>
          </cell>
          <cell r="D5897">
            <v>176.58</v>
          </cell>
          <cell r="E5897">
            <v>43616</v>
          </cell>
          <cell r="F5897">
            <v>43808</v>
          </cell>
        </row>
        <row r="5898">
          <cell r="A5898" t="str">
            <v>3016349600AE62520000</v>
          </cell>
          <cell r="B5898" t="str">
            <v>PROSHARES ULTRA BASIC MAT</v>
          </cell>
          <cell r="C5898" t="str">
            <v>ACCRUED BASIS POINT LICENSING FEE</v>
          </cell>
          <cell r="D5898">
            <v>13623.97</v>
          </cell>
          <cell r="E5898">
            <v>43616</v>
          </cell>
          <cell r="F5898">
            <v>43808</v>
          </cell>
        </row>
        <row r="5899">
          <cell r="A5899" t="str">
            <v>3016349600AE76010000</v>
          </cell>
          <cell r="B5899" t="str">
            <v>PROSHARES ULTRA BASIC MAT</v>
          </cell>
          <cell r="C5899" t="str">
            <v>ACCRUED TAX EXPENSE</v>
          </cell>
          <cell r="D5899">
            <v>9652.9599999999991</v>
          </cell>
          <cell r="E5899">
            <v>43616</v>
          </cell>
          <cell r="F5899">
            <v>43808</v>
          </cell>
        </row>
        <row r="5900">
          <cell r="A5900" t="str">
            <v>3016349600AE84230000</v>
          </cell>
          <cell r="B5900" t="str">
            <v>PROSHARES ULTRA BASIC MAT</v>
          </cell>
          <cell r="C5900" t="str">
            <v>ACCRUED LEGAL FEES OOP</v>
          </cell>
          <cell r="D5900">
            <v>-1.74</v>
          </cell>
          <cell r="E5900">
            <v>43616</v>
          </cell>
          <cell r="F5900">
            <v>43808</v>
          </cell>
        </row>
        <row r="5901">
          <cell r="A5901" t="str">
            <v>3016349600AE84240000</v>
          </cell>
          <cell r="B5901" t="str">
            <v>PROSHARES ULTRA BASIC MAT</v>
          </cell>
          <cell r="C5901" t="str">
            <v>ACCRUED PROFESSIONAL FEES OOP</v>
          </cell>
          <cell r="D5901">
            <v>-1.82</v>
          </cell>
          <cell r="E5901">
            <v>43616</v>
          </cell>
          <cell r="F5901">
            <v>43808</v>
          </cell>
        </row>
        <row r="5902">
          <cell r="A5902" t="str">
            <v>30163496002150</v>
          </cell>
          <cell r="B5902" t="str">
            <v>PROSHARES ULTRA BASIC MAT</v>
          </cell>
          <cell r="C5902" t="str">
            <v>SUBTOTAL</v>
          </cell>
          <cell r="D5902">
            <v>105125.1</v>
          </cell>
          <cell r="E5902">
            <v>43616</v>
          </cell>
          <cell r="F5902">
            <v>43808</v>
          </cell>
        </row>
        <row r="5903">
          <cell r="A5903" t="str">
            <v>30163496002550</v>
          </cell>
          <cell r="B5903" t="str">
            <v>PROSHARES ULTRA BASIC MAT</v>
          </cell>
          <cell r="C5903" t="str">
            <v>TOTAL LIABILITIES</v>
          </cell>
          <cell r="D5903">
            <v>105125.1</v>
          </cell>
          <cell r="E5903">
            <v>43616</v>
          </cell>
          <cell r="F5903">
            <v>43808</v>
          </cell>
        </row>
        <row r="5904">
          <cell r="A5904" t="str">
            <v>30163496002600</v>
          </cell>
          <cell r="B5904" t="str">
            <v>PROSHARES ULTRA BASIC MAT</v>
          </cell>
          <cell r="C5904" t="str">
            <v>TOTAL NET ASSETS AT MARKET</v>
          </cell>
          <cell r="D5904">
            <v>41610995.450000003</v>
          </cell>
          <cell r="E5904">
            <v>43616</v>
          </cell>
          <cell r="F5904">
            <v>43808</v>
          </cell>
        </row>
        <row r="5905">
          <cell r="A5905" t="str">
            <v>30163496002650</v>
          </cell>
          <cell r="B5905" t="str">
            <v>PROSHARES ULTRA BASIC MAT</v>
          </cell>
          <cell r="C5905" t="str">
            <v>FUND SHARES OUTSTANDING</v>
          </cell>
          <cell r="D5905">
            <v>700000</v>
          </cell>
          <cell r="E5905">
            <v>43616</v>
          </cell>
          <cell r="F5905">
            <v>43808</v>
          </cell>
        </row>
        <row r="5906">
          <cell r="A5906" t="str">
            <v>30163496002700</v>
          </cell>
          <cell r="B5906" t="str">
            <v>PROSHARES ULTRA BASIC MAT</v>
          </cell>
          <cell r="C5906" t="str">
            <v>NET ASSET VALUE</v>
          </cell>
          <cell r="D5906">
            <v>59.444279999999999</v>
          </cell>
          <cell r="E5906">
            <v>43616</v>
          </cell>
          <cell r="F5906">
            <v>43808</v>
          </cell>
        </row>
        <row r="5907">
          <cell r="A5907" t="str">
            <v>30163496002750</v>
          </cell>
          <cell r="B5907" t="str">
            <v>PROSHARES ULTRA BASIC MAT</v>
          </cell>
          <cell r="C5907" t="str">
            <v>NET ASSET VALUE (ROUNDED)</v>
          </cell>
          <cell r="D5907">
            <v>59.44</v>
          </cell>
          <cell r="E5907">
            <v>43616</v>
          </cell>
          <cell r="F5907">
            <v>43808</v>
          </cell>
        </row>
        <row r="5908">
          <cell r="A5908" t="str">
            <v>30163496002800</v>
          </cell>
          <cell r="B5908" t="str">
            <v>PROSHARES ULTRA BASIC MAT</v>
          </cell>
          <cell r="C5908" t="str">
            <v>SUBSCRIPTIONS</v>
          </cell>
          <cell r="D5908">
            <v>1867995058.0599999</v>
          </cell>
          <cell r="E5908">
            <v>43616</v>
          </cell>
          <cell r="F5908">
            <v>43808</v>
          </cell>
        </row>
        <row r="5909">
          <cell r="A5909" t="str">
            <v>30163496002950</v>
          </cell>
          <cell r="B5909" t="str">
            <v>PROSHARES ULTRA BASIC MAT</v>
          </cell>
          <cell r="C5909" t="str">
            <v>REDEMPTIONS</v>
          </cell>
          <cell r="D5909">
            <v>-1817643435.3800001</v>
          </cell>
          <cell r="E5909">
            <v>43616</v>
          </cell>
          <cell r="F5909">
            <v>43808</v>
          </cell>
        </row>
        <row r="5910">
          <cell r="A5910" t="str">
            <v>30163496003100</v>
          </cell>
          <cell r="B5910" t="str">
            <v>PROSHARES ULTRA BASIC MAT</v>
          </cell>
          <cell r="C5910" t="str">
            <v>SUBTOTAL</v>
          </cell>
          <cell r="D5910">
            <v>50351622.68</v>
          </cell>
          <cell r="E5910">
            <v>43616</v>
          </cell>
          <cell r="F5910">
            <v>43808</v>
          </cell>
        </row>
        <row r="5911">
          <cell r="A5911" t="str">
            <v>30163496003150</v>
          </cell>
          <cell r="B5911" t="str">
            <v>PROSHARES ULTRA BASIC MAT</v>
          </cell>
          <cell r="C5911" t="str">
            <v>UNDISTRIBUTED GAIN/LOSS PRIOR</v>
          </cell>
          <cell r="D5911">
            <v>20423547.539999999</v>
          </cell>
          <cell r="E5911">
            <v>43616</v>
          </cell>
          <cell r="F5911">
            <v>43808</v>
          </cell>
        </row>
        <row r="5912">
          <cell r="A5912" t="str">
            <v>30163496003200</v>
          </cell>
          <cell r="B5912" t="str">
            <v>PROSHARES ULTRA BASIC MAT</v>
          </cell>
          <cell r="C5912" t="str">
            <v>ADJ TO BEG BAL (GAIN/LOSS)</v>
          </cell>
          <cell r="D5912">
            <v>-22630561</v>
          </cell>
          <cell r="E5912">
            <v>43616</v>
          </cell>
          <cell r="F5912">
            <v>43808</v>
          </cell>
        </row>
        <row r="5913">
          <cell r="A5913" t="str">
            <v>30163496003250</v>
          </cell>
          <cell r="B5913" t="str">
            <v>PROSHARES ULTRA BASIC MAT</v>
          </cell>
          <cell r="C5913" t="str">
            <v>ADJUSTED UND GAIN/LOSS PRIOR</v>
          </cell>
          <cell r="D5913">
            <v>-2207013.46</v>
          </cell>
          <cell r="E5913">
            <v>43616</v>
          </cell>
          <cell r="F5913">
            <v>43808</v>
          </cell>
        </row>
        <row r="5914">
          <cell r="A5914" t="str">
            <v>30163496003350</v>
          </cell>
          <cell r="B5914" t="str">
            <v>PROSHARES ULTRA BASIC MAT</v>
          </cell>
          <cell r="C5914" t="str">
            <v>UNDISTRIBUTED INCOME PRIOR</v>
          </cell>
          <cell r="D5914">
            <v>437310.02</v>
          </cell>
          <cell r="E5914">
            <v>43616</v>
          </cell>
          <cell r="F5914">
            <v>43808</v>
          </cell>
        </row>
        <row r="5915">
          <cell r="A5915" t="str">
            <v>30163496003400</v>
          </cell>
          <cell r="B5915" t="str">
            <v>PROSHARES ULTRA BASIC MAT</v>
          </cell>
          <cell r="C5915" t="str">
            <v>ADJ TO BEG BAL (INCOME)</v>
          </cell>
          <cell r="D5915">
            <v>-176588</v>
          </cell>
          <cell r="E5915">
            <v>43616</v>
          </cell>
          <cell r="F5915">
            <v>43808</v>
          </cell>
        </row>
        <row r="5916">
          <cell r="A5916" t="str">
            <v>30163496003450</v>
          </cell>
          <cell r="B5916" t="str">
            <v>PROSHARES ULTRA BASIC MAT</v>
          </cell>
          <cell r="C5916" t="str">
            <v>ADJUSTED UND INCOME PRIOR</v>
          </cell>
          <cell r="D5916">
            <v>260722.02</v>
          </cell>
          <cell r="E5916">
            <v>43616</v>
          </cell>
          <cell r="F5916">
            <v>43808</v>
          </cell>
        </row>
        <row r="5917">
          <cell r="A5917" t="str">
            <v>30163496003500</v>
          </cell>
          <cell r="B5917" t="str">
            <v>PROSHARES ULTRA BASIC MAT</v>
          </cell>
          <cell r="C5917" t="str">
            <v>DISTRIBUTED INCOME</v>
          </cell>
          <cell r="D5917">
            <v>-322379.25</v>
          </cell>
          <cell r="E5917">
            <v>43616</v>
          </cell>
          <cell r="F5917">
            <v>43808</v>
          </cell>
        </row>
        <row r="5918">
          <cell r="A5918" t="str">
            <v>30163496003600</v>
          </cell>
          <cell r="B5918" t="str">
            <v>PROSHARES ULTRA BASIC MAT</v>
          </cell>
          <cell r="C5918" t="str">
            <v>TOTAL CAPITAL</v>
          </cell>
          <cell r="D5918">
            <v>48082951.990000002</v>
          </cell>
          <cell r="E5918">
            <v>43616</v>
          </cell>
          <cell r="F5918">
            <v>43808</v>
          </cell>
        </row>
        <row r="5919">
          <cell r="A5919" t="str">
            <v>3016349600I9001</v>
          </cell>
          <cell r="B5919" t="str">
            <v>PROSHARES ULTRA BASIC MAT</v>
          </cell>
          <cell r="C5919" t="str">
            <v>DIVIDEND INCOME - U.S.</v>
          </cell>
          <cell r="D5919">
            <v>327251.24</v>
          </cell>
          <cell r="E5919">
            <v>43616</v>
          </cell>
          <cell r="F5919">
            <v>43808</v>
          </cell>
        </row>
        <row r="5920">
          <cell r="A5920" t="str">
            <v>3016349600I9010</v>
          </cell>
          <cell r="B5920" t="str">
            <v>PROSHARES ULTRA BASIC MAT</v>
          </cell>
          <cell r="C5920" t="str">
            <v>DIVIDEND INCOME - NON-U.S.</v>
          </cell>
          <cell r="D5920">
            <v>111831.98</v>
          </cell>
          <cell r="E5920">
            <v>43616</v>
          </cell>
          <cell r="F5920">
            <v>43808</v>
          </cell>
        </row>
        <row r="5921">
          <cell r="A5921" t="str">
            <v>3016349600I9070</v>
          </cell>
          <cell r="B5921" t="str">
            <v>PROSHARES ULTRA BASIC MAT</v>
          </cell>
          <cell r="C5921" t="str">
            <v>INTEREST INCOME - OTHER</v>
          </cell>
          <cell r="D5921">
            <v>48711.88</v>
          </cell>
          <cell r="E5921">
            <v>43616</v>
          </cell>
          <cell r="F5921">
            <v>43808</v>
          </cell>
        </row>
        <row r="5922">
          <cell r="A5922" t="str">
            <v>3016349600I9071</v>
          </cell>
          <cell r="B5922" t="str">
            <v>PROSHARES ULTRA BASIC MAT</v>
          </cell>
          <cell r="C5922" t="str">
            <v>INTEREST INCOME ON CURRENCY</v>
          </cell>
          <cell r="D5922">
            <v>0.64</v>
          </cell>
          <cell r="E5922">
            <v>43616</v>
          </cell>
          <cell r="F5922">
            <v>43808</v>
          </cell>
        </row>
        <row r="5923">
          <cell r="A5923" t="str">
            <v>3016349600I9100</v>
          </cell>
          <cell r="B5923" t="str">
            <v>PROSHARES ULTRA BASIC MAT</v>
          </cell>
          <cell r="C5923" t="str">
            <v>SECURITY LENDING INCOME</v>
          </cell>
          <cell r="D5923">
            <v>463.95</v>
          </cell>
          <cell r="E5923">
            <v>43616</v>
          </cell>
          <cell r="F5923">
            <v>43808</v>
          </cell>
        </row>
        <row r="5924">
          <cell r="A5924" t="str">
            <v>30163496003650</v>
          </cell>
          <cell r="B5924" t="str">
            <v>PROSHARES ULTRA BASIC MAT</v>
          </cell>
          <cell r="C5924" t="str">
            <v>SUBTOTAL</v>
          </cell>
          <cell r="D5924">
            <v>488259.69</v>
          </cell>
          <cell r="E5924">
            <v>43616</v>
          </cell>
          <cell r="F5924">
            <v>43808</v>
          </cell>
        </row>
        <row r="5925">
          <cell r="A5925" t="str">
            <v>30163496004000</v>
          </cell>
          <cell r="B5925" t="str">
            <v>PROSHARES ULTRA BASIC MAT</v>
          </cell>
          <cell r="C5925" t="str">
            <v>TOTAL INCOME</v>
          </cell>
          <cell r="D5925">
            <v>488259.69</v>
          </cell>
          <cell r="E5925">
            <v>43616</v>
          </cell>
          <cell r="F5925">
            <v>43808</v>
          </cell>
        </row>
        <row r="5926">
          <cell r="A5926" t="str">
            <v>3016349600E50030000</v>
          </cell>
          <cell r="B5926" t="str">
            <v>PROSHARES ULTRA BASIC MAT</v>
          </cell>
          <cell r="C5926" t="str">
            <v>ADMINISTRATION FEE</v>
          </cell>
          <cell r="D5926">
            <v>-22344.94</v>
          </cell>
          <cell r="E5926">
            <v>43616</v>
          </cell>
          <cell r="F5926">
            <v>43808</v>
          </cell>
        </row>
        <row r="5927">
          <cell r="A5927" t="str">
            <v>3016349600E50040000</v>
          </cell>
          <cell r="B5927" t="str">
            <v>PROSHARES ULTRA BASIC MAT</v>
          </cell>
          <cell r="C5927" t="str">
            <v>ADMINISTRATION OUT OF POCKET</v>
          </cell>
          <cell r="D5927">
            <v>-6219.9</v>
          </cell>
          <cell r="E5927">
            <v>43616</v>
          </cell>
          <cell r="F5927">
            <v>43808</v>
          </cell>
        </row>
        <row r="5928">
          <cell r="A5928" t="str">
            <v>3016349600E50110000</v>
          </cell>
          <cell r="B5928" t="str">
            <v>PROSHARES ULTRA BASIC MAT</v>
          </cell>
          <cell r="C5928" t="str">
            <v>SUB-ADVISORY FEE</v>
          </cell>
          <cell r="D5928">
            <v>-22202.99</v>
          </cell>
          <cell r="E5928">
            <v>43616</v>
          </cell>
          <cell r="F5928">
            <v>43808</v>
          </cell>
        </row>
        <row r="5929">
          <cell r="A5929" t="str">
            <v>3016349600E50150000</v>
          </cell>
          <cell r="B5929" t="str">
            <v>PROSHARES ULTRA BASIC MAT</v>
          </cell>
          <cell r="C5929" t="str">
            <v>AUDIT FEE</v>
          </cell>
          <cell r="D5929">
            <v>-9205.65</v>
          </cell>
          <cell r="E5929">
            <v>43616</v>
          </cell>
          <cell r="F5929">
            <v>43808</v>
          </cell>
        </row>
        <row r="5930">
          <cell r="A5930" t="str">
            <v>3016349600E50300000</v>
          </cell>
          <cell r="B5930" t="str">
            <v>PROSHARES ULTRA BASIC MAT</v>
          </cell>
          <cell r="C5930" t="str">
            <v>PROFESSIONAL FEES</v>
          </cell>
          <cell r="D5930">
            <v>-120.48</v>
          </cell>
          <cell r="E5930">
            <v>43616</v>
          </cell>
          <cell r="F5930">
            <v>43808</v>
          </cell>
        </row>
        <row r="5931">
          <cell r="A5931" t="str">
            <v>3016349600E50650000</v>
          </cell>
          <cell r="B5931" t="str">
            <v>PROSHARES ULTRA BASIC MAT</v>
          </cell>
          <cell r="C5931" t="str">
            <v>CUSTODY FEE</v>
          </cell>
          <cell r="D5931">
            <v>-3602.47</v>
          </cell>
          <cell r="E5931">
            <v>43616</v>
          </cell>
          <cell r="F5931">
            <v>43808</v>
          </cell>
        </row>
        <row r="5932">
          <cell r="A5932" t="str">
            <v>3016349600E50700000</v>
          </cell>
          <cell r="B5932" t="str">
            <v>PROSHARES ULTRA BASIC MAT</v>
          </cell>
          <cell r="C5932" t="str">
            <v>DIRECTORS/TRUSTEE FEE</v>
          </cell>
          <cell r="D5932">
            <v>-480.87</v>
          </cell>
          <cell r="E5932">
            <v>43616</v>
          </cell>
          <cell r="F5932">
            <v>43808</v>
          </cell>
        </row>
        <row r="5933">
          <cell r="A5933" t="str">
            <v>3016349600E50810000</v>
          </cell>
          <cell r="B5933" t="str">
            <v>PROSHARES ULTRA BASIC MAT</v>
          </cell>
          <cell r="C5933" t="str">
            <v>MANAGEMENT FEES (VARIABLE)</v>
          </cell>
          <cell r="D5933">
            <v>-166523.91</v>
          </cell>
          <cell r="E5933">
            <v>43616</v>
          </cell>
          <cell r="F5933">
            <v>43808</v>
          </cell>
        </row>
        <row r="5934">
          <cell r="A5934" t="str">
            <v>3016349600E50850000</v>
          </cell>
          <cell r="B5934" t="str">
            <v>PROSHARES ULTRA BASIC MAT</v>
          </cell>
          <cell r="C5934" t="str">
            <v>INSURANCE FEE</v>
          </cell>
          <cell r="D5934">
            <v>-326.39999999999998</v>
          </cell>
          <cell r="E5934">
            <v>43616</v>
          </cell>
          <cell r="F5934">
            <v>43808</v>
          </cell>
        </row>
        <row r="5935">
          <cell r="A5935" t="str">
            <v>3016349600E50900000</v>
          </cell>
          <cell r="B5935" t="str">
            <v>PROSHARES ULTRA BASIC MAT</v>
          </cell>
          <cell r="C5935" t="str">
            <v>LEGAL FEE</v>
          </cell>
          <cell r="D5935">
            <v>-319.82</v>
          </cell>
          <cell r="E5935">
            <v>43616</v>
          </cell>
          <cell r="F5935">
            <v>43808</v>
          </cell>
        </row>
        <row r="5936">
          <cell r="A5936" t="str">
            <v>3016349600E50950000</v>
          </cell>
          <cell r="B5936" t="str">
            <v>PROSHARES ULTRA BASIC MAT</v>
          </cell>
          <cell r="C5936" t="str">
            <v>MISCELLANEOUS FEE</v>
          </cell>
          <cell r="D5936">
            <v>-6.64</v>
          </cell>
          <cell r="E5936">
            <v>43616</v>
          </cell>
          <cell r="F5936">
            <v>43808</v>
          </cell>
        </row>
        <row r="5937">
          <cell r="A5937" t="str">
            <v>3016349600E51520000</v>
          </cell>
          <cell r="B5937" t="str">
            <v>PROSHARES ULTRA BASIC MAT</v>
          </cell>
          <cell r="C5937" t="str">
            <v>LISTING EXPENSE</v>
          </cell>
          <cell r="D5937">
            <v>-4659.84</v>
          </cell>
          <cell r="E5937">
            <v>43616</v>
          </cell>
          <cell r="F5937">
            <v>43808</v>
          </cell>
        </row>
        <row r="5938">
          <cell r="A5938" t="str">
            <v>3016349600E51600000</v>
          </cell>
          <cell r="B5938" t="str">
            <v>PROSHARES ULTRA BASIC MAT</v>
          </cell>
          <cell r="C5938" t="str">
            <v>SHAREHOLDER REPORTING FEE</v>
          </cell>
          <cell r="D5938">
            <v>-4064.48</v>
          </cell>
          <cell r="E5938">
            <v>43616</v>
          </cell>
          <cell r="F5938">
            <v>43808</v>
          </cell>
        </row>
        <row r="5939">
          <cell r="A5939" t="str">
            <v>3016349600E52300000</v>
          </cell>
          <cell r="B5939" t="str">
            <v>PROSHARES ULTRA BASIC MAT</v>
          </cell>
          <cell r="C5939" t="str">
            <v>WAIVER FROM ADVISOR EXPENSE</v>
          </cell>
          <cell r="D5939">
            <v>52679.12</v>
          </cell>
          <cell r="E5939">
            <v>43616</v>
          </cell>
          <cell r="F5939">
            <v>43808</v>
          </cell>
        </row>
        <row r="5940">
          <cell r="A5940" t="str">
            <v>3016349600E52310000</v>
          </cell>
          <cell r="B5940" t="str">
            <v>PROSHARES ULTRA BASIC MAT</v>
          </cell>
          <cell r="C5940" t="str">
            <v>TREASURER SERVICES</v>
          </cell>
          <cell r="D5940">
            <v>-1917.48</v>
          </cell>
          <cell r="E5940">
            <v>43616</v>
          </cell>
          <cell r="F5940">
            <v>43808</v>
          </cell>
        </row>
        <row r="5941">
          <cell r="A5941" t="str">
            <v>3016349600E53060000</v>
          </cell>
          <cell r="B5941" t="str">
            <v>PROSHARES ULTRA BASIC MAT</v>
          </cell>
          <cell r="C5941" t="str">
            <v>CCO EXPENSE</v>
          </cell>
          <cell r="D5941">
            <v>-201.18</v>
          </cell>
          <cell r="E5941">
            <v>43616</v>
          </cell>
          <cell r="F5941">
            <v>43808</v>
          </cell>
        </row>
        <row r="5942">
          <cell r="A5942" t="str">
            <v>3016349600E60100000</v>
          </cell>
          <cell r="B5942" t="str">
            <v>PROSHARES ULTRA BASIC MAT</v>
          </cell>
          <cell r="C5942" t="str">
            <v>REGULATORY</v>
          </cell>
          <cell r="D5942">
            <v>-435.65</v>
          </cell>
          <cell r="E5942">
            <v>43616</v>
          </cell>
          <cell r="F5942">
            <v>43808</v>
          </cell>
        </row>
        <row r="5943">
          <cell r="A5943" t="str">
            <v>3016349600E62520000</v>
          </cell>
          <cell r="B5943" t="str">
            <v>PROSHARES ULTRA BASIC MAT</v>
          </cell>
          <cell r="C5943" t="str">
            <v>BASIS POINT LICENSING FEE</v>
          </cell>
          <cell r="D5943">
            <v>-8881.35</v>
          </cell>
          <cell r="E5943">
            <v>43616</v>
          </cell>
          <cell r="F5943">
            <v>43808</v>
          </cell>
        </row>
        <row r="5944">
          <cell r="A5944" t="str">
            <v>3016349600E69130000</v>
          </cell>
          <cell r="B5944" t="str">
            <v>PROSHARES ULTRA BASIC MAT</v>
          </cell>
          <cell r="C5944" t="str">
            <v>OTHER EXPENSE</v>
          </cell>
          <cell r="D5944">
            <v>-277.70999999999998</v>
          </cell>
          <cell r="E5944">
            <v>43616</v>
          </cell>
          <cell r="F5944">
            <v>43808</v>
          </cell>
        </row>
        <row r="5945">
          <cell r="A5945" t="str">
            <v>3016349600E76010000</v>
          </cell>
          <cell r="B5945" t="str">
            <v>PROSHARES ULTRA BASIC MAT</v>
          </cell>
          <cell r="C5945" t="str">
            <v>TAX EXPENSE</v>
          </cell>
          <cell r="D5945">
            <v>-11475.84</v>
          </cell>
          <cell r="E5945">
            <v>43616</v>
          </cell>
          <cell r="F5945">
            <v>43808</v>
          </cell>
        </row>
        <row r="5946">
          <cell r="A5946" t="str">
            <v>3016349600E84230000</v>
          </cell>
          <cell r="B5946" t="str">
            <v>PROSHARES ULTRA BASIC MAT</v>
          </cell>
          <cell r="C5946" t="str">
            <v>LEGAL FEES OOP</v>
          </cell>
          <cell r="D5946">
            <v>-1</v>
          </cell>
          <cell r="E5946">
            <v>43616</v>
          </cell>
          <cell r="F5946">
            <v>43808</v>
          </cell>
        </row>
        <row r="5947">
          <cell r="A5947" t="str">
            <v>3016349600E84240000</v>
          </cell>
          <cell r="B5947" t="str">
            <v>PROSHARES ULTRA BASIC MAT</v>
          </cell>
          <cell r="C5947" t="str">
            <v>PROFESSIONAL FEES OOP</v>
          </cell>
          <cell r="D5947">
            <v>-1.02</v>
          </cell>
          <cell r="E5947">
            <v>43616</v>
          </cell>
          <cell r="F5947">
            <v>43808</v>
          </cell>
        </row>
        <row r="5948">
          <cell r="A5948" t="str">
            <v>30163496004060</v>
          </cell>
          <cell r="B5948" t="str">
            <v>PROSHARES ULTRA BASIC MAT</v>
          </cell>
          <cell r="C5948" t="str">
            <v>TOTAL EXPENSES</v>
          </cell>
          <cell r="D5948">
            <v>-210590.5</v>
          </cell>
          <cell r="E5948">
            <v>43616</v>
          </cell>
          <cell r="F5948">
            <v>43808</v>
          </cell>
        </row>
        <row r="5949">
          <cell r="A5949" t="str">
            <v>30163496004100</v>
          </cell>
          <cell r="B5949" t="str">
            <v>PROSHARES ULTRA BASIC MAT</v>
          </cell>
          <cell r="C5949" t="str">
            <v>TOTAL NET INCOME</v>
          </cell>
          <cell r="D5949">
            <v>277669.19</v>
          </cell>
          <cell r="E5949">
            <v>43616</v>
          </cell>
          <cell r="F5949">
            <v>43808</v>
          </cell>
        </row>
        <row r="5950">
          <cell r="A5950" t="str">
            <v>30163496004150</v>
          </cell>
          <cell r="B5950" t="str">
            <v>PROSHARES ULTRA BASIC MAT</v>
          </cell>
          <cell r="C5950" t="str">
            <v>INVESTMENT SHORT SHORT GAIN</v>
          </cell>
          <cell r="D5950">
            <v>1609773.79</v>
          </cell>
          <cell r="E5950">
            <v>43616</v>
          </cell>
          <cell r="F5950">
            <v>43808</v>
          </cell>
        </row>
        <row r="5951">
          <cell r="A5951" t="str">
            <v>30163496004200</v>
          </cell>
          <cell r="B5951" t="str">
            <v>PROSHARES ULTRA BASIC MAT</v>
          </cell>
          <cell r="C5951" t="str">
            <v>INVESTMENT SHORT TERM GAIN</v>
          </cell>
          <cell r="D5951">
            <v>59176.19</v>
          </cell>
          <cell r="E5951">
            <v>43616</v>
          </cell>
          <cell r="F5951">
            <v>43808</v>
          </cell>
        </row>
        <row r="5952">
          <cell r="A5952" t="str">
            <v>30163496004250</v>
          </cell>
          <cell r="B5952" t="str">
            <v>PROSHARES ULTRA BASIC MAT</v>
          </cell>
          <cell r="C5952" t="str">
            <v>INVESTMENT SHORT TERM LOSS</v>
          </cell>
          <cell r="D5952">
            <v>-2843708.44</v>
          </cell>
          <cell r="E5952">
            <v>43616</v>
          </cell>
          <cell r="F5952">
            <v>43808</v>
          </cell>
        </row>
        <row r="5953">
          <cell r="A5953" t="str">
            <v>30163496004360</v>
          </cell>
          <cell r="B5953" t="str">
            <v>PROSHARES ULTRA BASIC MAT</v>
          </cell>
          <cell r="C5953" t="str">
            <v>INVESTMENT LONG 20% GAIN</v>
          </cell>
          <cell r="D5953">
            <v>686036.03</v>
          </cell>
          <cell r="E5953">
            <v>43616</v>
          </cell>
          <cell r="F5953">
            <v>43808</v>
          </cell>
        </row>
        <row r="5954">
          <cell r="A5954" t="str">
            <v>30163496004370</v>
          </cell>
          <cell r="B5954" t="str">
            <v>PROSHARES ULTRA BASIC MAT</v>
          </cell>
          <cell r="C5954" t="str">
            <v>INVESTMENT LONG 20% LOSS</v>
          </cell>
          <cell r="D5954">
            <v>-633423.31000000006</v>
          </cell>
          <cell r="E5954">
            <v>43616</v>
          </cell>
          <cell r="F5954">
            <v>43808</v>
          </cell>
        </row>
        <row r="5955">
          <cell r="A5955" t="str">
            <v>30163496004450</v>
          </cell>
          <cell r="B5955" t="str">
            <v>PROSHARES ULTRA BASIC MAT</v>
          </cell>
          <cell r="C5955" t="str">
            <v>SUBTOTAL</v>
          </cell>
          <cell r="D5955">
            <v>-1122145.74</v>
          </cell>
          <cell r="E5955">
            <v>43616</v>
          </cell>
          <cell r="F5955">
            <v>43808</v>
          </cell>
        </row>
        <row r="5956">
          <cell r="A5956" t="str">
            <v>30163496004750</v>
          </cell>
          <cell r="B5956" t="str">
            <v>PROSHARES ULTRA BASIC MAT</v>
          </cell>
          <cell r="C5956" t="str">
            <v>SUBTOTAL</v>
          </cell>
          <cell r="D5956">
            <v>0</v>
          </cell>
          <cell r="E5956">
            <v>43616</v>
          </cell>
          <cell r="F5956">
            <v>43808</v>
          </cell>
        </row>
        <row r="5957">
          <cell r="A5957" t="str">
            <v>30163496005400</v>
          </cell>
          <cell r="B5957" t="str">
            <v>PROSHARES ULTRA BASIC MAT</v>
          </cell>
          <cell r="C5957" t="str">
            <v>TOTAL GAIN/LOSS</v>
          </cell>
          <cell r="D5957">
            <v>-1122145.74</v>
          </cell>
          <cell r="E5957">
            <v>43616</v>
          </cell>
          <cell r="F5957">
            <v>43808</v>
          </cell>
        </row>
        <row r="5958">
          <cell r="A5958" t="str">
            <v>30163496005450</v>
          </cell>
          <cell r="B5958" t="str">
            <v>PROSHARES ULTRA BASIC MAT</v>
          </cell>
          <cell r="C5958" t="str">
            <v>INVESTMENTS</v>
          </cell>
          <cell r="D5958">
            <v>-5627479.9900000002</v>
          </cell>
          <cell r="E5958">
            <v>43616</v>
          </cell>
          <cell r="F5958">
            <v>43808</v>
          </cell>
        </row>
        <row r="5959">
          <cell r="A5959" t="str">
            <v>30163496005650</v>
          </cell>
          <cell r="B5959" t="str">
            <v>PROSHARES ULTRA BASIC MAT</v>
          </cell>
          <cell r="C5959" t="str">
            <v>TOTAL UNREALIZED GAIN/LOSS - INVESTMENTS</v>
          </cell>
          <cell r="D5959">
            <v>-5627479.9900000002</v>
          </cell>
          <cell r="E5959">
            <v>43616</v>
          </cell>
          <cell r="F5959">
            <v>43808</v>
          </cell>
        </row>
        <row r="5960">
          <cell r="A5960" t="str">
            <v>30163496006000</v>
          </cell>
          <cell r="B5960" t="str">
            <v>PROSHARES ULTRA BASIC MAT</v>
          </cell>
          <cell r="C5960" t="str">
            <v>TOTAL EQUITY</v>
          </cell>
          <cell r="D5960">
            <v>41610995.450000003</v>
          </cell>
          <cell r="E5960">
            <v>43616</v>
          </cell>
          <cell r="F5960">
            <v>43808</v>
          </cell>
        </row>
        <row r="5961">
          <cell r="A5961" t="str">
            <v>30163496006050</v>
          </cell>
          <cell r="B5961" t="str">
            <v>PROSHARES ULTRA BASIC MAT</v>
          </cell>
          <cell r="C5961" t="str">
            <v>BALANCE</v>
          </cell>
          <cell r="D5961">
            <v>0</v>
          </cell>
          <cell r="E5961">
            <v>43616</v>
          </cell>
          <cell r="F5961">
            <v>43808</v>
          </cell>
        </row>
        <row r="5962">
          <cell r="A5962" t="str">
            <v>3016349700S1000</v>
          </cell>
          <cell r="B5962" t="str">
            <v>PROSHARES ULTRA CONSGOODS</v>
          </cell>
          <cell r="C5962" t="str">
            <v>EQUITIES</v>
          </cell>
          <cell r="D5962">
            <v>5442574.9100000001</v>
          </cell>
          <cell r="E5962">
            <v>43616</v>
          </cell>
          <cell r="F5962">
            <v>43808</v>
          </cell>
        </row>
        <row r="5963">
          <cell r="A5963" t="str">
            <v>3016349700S3000</v>
          </cell>
          <cell r="B5963" t="str">
            <v>PROSHARES ULTRA CONSGOODS</v>
          </cell>
          <cell r="C5963" t="str">
            <v>DERIVATIVES</v>
          </cell>
          <cell r="D5963">
            <v>281002.12</v>
          </cell>
          <cell r="E5963">
            <v>43616</v>
          </cell>
          <cell r="F5963">
            <v>43808</v>
          </cell>
        </row>
        <row r="5964">
          <cell r="A5964" t="str">
            <v>3016349700S4000</v>
          </cell>
          <cell r="B5964" t="str">
            <v>PROSHARES ULTRA CONSGOODS</v>
          </cell>
          <cell r="C5964" t="str">
            <v>CASH EQUIVALENTS</v>
          </cell>
          <cell r="D5964">
            <v>1741578.5</v>
          </cell>
          <cell r="E5964">
            <v>43616</v>
          </cell>
          <cell r="F5964">
            <v>43808</v>
          </cell>
        </row>
        <row r="5965">
          <cell r="A5965" t="str">
            <v>30163497001000</v>
          </cell>
          <cell r="B5965" t="str">
            <v>PROSHARES ULTRA CONSGOODS</v>
          </cell>
          <cell r="C5965" t="str">
            <v>TOTAL INVESTMENTS</v>
          </cell>
          <cell r="D5965">
            <v>7465155.5300000003</v>
          </cell>
          <cell r="E5965">
            <v>43616</v>
          </cell>
          <cell r="F5965">
            <v>43808</v>
          </cell>
        </row>
        <row r="5966">
          <cell r="A5966" t="str">
            <v>30163497001050</v>
          </cell>
          <cell r="B5966" t="str">
            <v>PROSHARES ULTRA CONSGOODS</v>
          </cell>
          <cell r="C5966" t="str">
            <v>CASH</v>
          </cell>
          <cell r="D5966">
            <v>222258.43</v>
          </cell>
          <cell r="E5966">
            <v>43616</v>
          </cell>
          <cell r="F5966">
            <v>43808</v>
          </cell>
        </row>
        <row r="5967">
          <cell r="A5967" t="str">
            <v>3016349700AI9001</v>
          </cell>
          <cell r="B5967" t="str">
            <v>PROSHARES ULTRA CONSGOODS</v>
          </cell>
          <cell r="C5967" t="str">
            <v>ACCRUED DIVIDEND INCOME - U.S.</v>
          </cell>
          <cell r="D5967">
            <v>14369.01</v>
          </cell>
          <cell r="E5967">
            <v>43616</v>
          </cell>
          <cell r="F5967">
            <v>43808</v>
          </cell>
        </row>
        <row r="5968">
          <cell r="A5968" t="str">
            <v>3016349700AI9070</v>
          </cell>
          <cell r="B5968" t="str">
            <v>PROSHARES ULTRA CONSGOODS</v>
          </cell>
          <cell r="C5968" t="str">
            <v>ACCRUED INTEREST INCOME - OTHER</v>
          </cell>
          <cell r="D5968">
            <v>71.099999999999994</v>
          </cell>
          <cell r="E5968">
            <v>43616</v>
          </cell>
          <cell r="F5968">
            <v>43808</v>
          </cell>
        </row>
        <row r="5969">
          <cell r="A5969" t="str">
            <v>30163497001200</v>
          </cell>
          <cell r="B5969" t="str">
            <v>PROSHARES ULTRA CONSGOODS</v>
          </cell>
          <cell r="C5969" t="str">
            <v>SUBTOTAL</v>
          </cell>
          <cell r="D5969">
            <v>14440.11</v>
          </cell>
          <cell r="E5969">
            <v>43616</v>
          </cell>
          <cell r="F5969">
            <v>43808</v>
          </cell>
        </row>
        <row r="5970">
          <cell r="A5970" t="str">
            <v>3016349700PD9100</v>
          </cell>
          <cell r="B5970" t="str">
            <v>PROSHARES ULTRA CONSGOODS</v>
          </cell>
          <cell r="C5970" t="str">
            <v>PAST DUE SECURITY LENDING INCOME</v>
          </cell>
          <cell r="D5970">
            <v>21.61</v>
          </cell>
          <cell r="E5970">
            <v>43616</v>
          </cell>
          <cell r="F5970">
            <v>43808</v>
          </cell>
        </row>
        <row r="5971">
          <cell r="A5971" t="str">
            <v>3016349700PD9120</v>
          </cell>
          <cell r="B5971" t="str">
            <v>PROSHARES ULTRA CONSGOODS</v>
          </cell>
          <cell r="C5971" t="str">
            <v>PAST DUE INCOME FROM SWAPS</v>
          </cell>
          <cell r="D5971">
            <v>2351.2600000000002</v>
          </cell>
          <cell r="E5971">
            <v>43616</v>
          </cell>
          <cell r="F5971">
            <v>43808</v>
          </cell>
        </row>
        <row r="5972">
          <cell r="A5972" t="str">
            <v>30163497001500</v>
          </cell>
          <cell r="B5972" t="str">
            <v>PROSHARES ULTRA CONSGOODS</v>
          </cell>
          <cell r="C5972" t="str">
            <v>SUBTOTAL</v>
          </cell>
          <cell r="D5972">
            <v>2372.87</v>
          </cell>
          <cell r="E5972">
            <v>43616</v>
          </cell>
          <cell r="F5972">
            <v>43808</v>
          </cell>
        </row>
        <row r="5973">
          <cell r="A5973" t="str">
            <v>3016349700P52150000</v>
          </cell>
          <cell r="B5973" t="str">
            <v>PROSHARES ULTRA CONSGOODS</v>
          </cell>
          <cell r="C5973" t="str">
            <v>PREPAID REIMBURSEMENT OF ADVISOR EXPENSE</v>
          </cell>
          <cell r="D5973">
            <v>5309.28</v>
          </cell>
          <cell r="E5973">
            <v>43616</v>
          </cell>
          <cell r="F5973">
            <v>43808</v>
          </cell>
        </row>
        <row r="5974">
          <cell r="A5974" t="str">
            <v>3016349700P52300000</v>
          </cell>
          <cell r="B5974" t="str">
            <v>PROSHARES ULTRA CONSGOODS</v>
          </cell>
          <cell r="C5974" t="str">
            <v>PREPAID WAIVER FROM ADVISOR EXPENSE</v>
          </cell>
          <cell r="D5974">
            <v>5890.53</v>
          </cell>
          <cell r="E5974">
            <v>43616</v>
          </cell>
          <cell r="F5974">
            <v>43808</v>
          </cell>
        </row>
        <row r="5975">
          <cell r="A5975" t="str">
            <v>30163497001800</v>
          </cell>
          <cell r="B5975" t="str">
            <v>PROSHARES ULTRA CONSGOODS</v>
          </cell>
          <cell r="C5975" t="str">
            <v>SUBTOTAL</v>
          </cell>
          <cell r="D5975">
            <v>11199.81</v>
          </cell>
          <cell r="E5975">
            <v>43616</v>
          </cell>
          <cell r="F5975">
            <v>43808</v>
          </cell>
        </row>
        <row r="5976">
          <cell r="A5976" t="str">
            <v>30163497001850</v>
          </cell>
          <cell r="B5976" t="str">
            <v>PROSHARES ULTRA CONSGOODS</v>
          </cell>
          <cell r="C5976" t="str">
            <v>TOTAL ASSETS</v>
          </cell>
          <cell r="D5976">
            <v>7715426.75</v>
          </cell>
          <cell r="E5976">
            <v>43616</v>
          </cell>
          <cell r="F5976">
            <v>43808</v>
          </cell>
        </row>
        <row r="5977">
          <cell r="A5977" t="str">
            <v>3016349700AE50030000</v>
          </cell>
          <cell r="B5977" t="str">
            <v>PROSHARES ULTRA CONSGOODS</v>
          </cell>
          <cell r="C5977" t="str">
            <v>ACCRUED ADMINISTRATION FEE</v>
          </cell>
          <cell r="D5977">
            <v>17671.68</v>
          </cell>
          <cell r="E5977">
            <v>43616</v>
          </cell>
          <cell r="F5977">
            <v>43808</v>
          </cell>
        </row>
        <row r="5978">
          <cell r="A5978" t="str">
            <v>3016349700AE50040000</v>
          </cell>
          <cell r="B5978" t="str">
            <v>PROSHARES ULTRA CONSGOODS</v>
          </cell>
          <cell r="C5978" t="str">
            <v>ACCRUED ADMINISTRATION OUT OF POCKET</v>
          </cell>
          <cell r="D5978">
            <v>5328.41</v>
          </cell>
          <cell r="E5978">
            <v>43616</v>
          </cell>
          <cell r="F5978">
            <v>43808</v>
          </cell>
        </row>
        <row r="5979">
          <cell r="A5979" t="str">
            <v>3016349700AE50110000</v>
          </cell>
          <cell r="B5979" t="str">
            <v>PROSHARES ULTRA CONSGOODS</v>
          </cell>
          <cell r="C5979" t="str">
            <v>ACCRUED SUB-ADVISORY FEE</v>
          </cell>
          <cell r="D5979">
            <v>785.4</v>
          </cell>
          <cell r="E5979">
            <v>43616</v>
          </cell>
          <cell r="F5979">
            <v>43808</v>
          </cell>
        </row>
        <row r="5980">
          <cell r="A5980" t="str">
            <v>3016349700AE50150000</v>
          </cell>
          <cell r="B5980" t="str">
            <v>PROSHARES ULTRA CONSGOODS</v>
          </cell>
          <cell r="C5980" t="str">
            <v>ACCRUED AUDIT FEE</v>
          </cell>
          <cell r="D5980">
            <v>9033.7199999999993</v>
          </cell>
          <cell r="E5980">
            <v>43616</v>
          </cell>
          <cell r="F5980">
            <v>43808</v>
          </cell>
        </row>
        <row r="5981">
          <cell r="A5981" t="str">
            <v>3016349700AE50300000</v>
          </cell>
          <cell r="B5981" t="str">
            <v>PROSHARES ULTRA CONSGOODS</v>
          </cell>
          <cell r="C5981" t="str">
            <v>ACCRUED PROFESSIONAL FEES</v>
          </cell>
          <cell r="D5981">
            <v>10.4</v>
          </cell>
          <cell r="E5981">
            <v>43616</v>
          </cell>
          <cell r="F5981">
            <v>43808</v>
          </cell>
        </row>
        <row r="5982">
          <cell r="A5982" t="str">
            <v>3016349700AE50650000</v>
          </cell>
          <cell r="B5982" t="str">
            <v>PROSHARES ULTRA CONSGOODS</v>
          </cell>
          <cell r="C5982" t="str">
            <v>ACCRUED CUSTODY FEE</v>
          </cell>
          <cell r="D5982">
            <v>775.43</v>
          </cell>
          <cell r="E5982">
            <v>43616</v>
          </cell>
          <cell r="F5982">
            <v>43808</v>
          </cell>
        </row>
        <row r="5983">
          <cell r="A5983" t="str">
            <v>3016349700AE50700000</v>
          </cell>
          <cell r="B5983" t="str">
            <v>PROSHARES ULTRA CONSGOODS</v>
          </cell>
          <cell r="C5983" t="str">
            <v>ACCRUED DIRECTORS/TRUSTEE FEE</v>
          </cell>
          <cell r="D5983">
            <v>56.19</v>
          </cell>
          <cell r="E5983">
            <v>43616</v>
          </cell>
          <cell r="F5983">
            <v>43808</v>
          </cell>
        </row>
        <row r="5984">
          <cell r="A5984" t="str">
            <v>3016349700AE50810000</v>
          </cell>
          <cell r="B5984" t="str">
            <v>PROSHARES ULTRA CONSGOODS</v>
          </cell>
          <cell r="C5984" t="str">
            <v>ACCRUED MANAGEMENT FEES (VARIABLE)</v>
          </cell>
          <cell r="D5984">
            <v>5890.53</v>
          </cell>
          <cell r="E5984">
            <v>43616</v>
          </cell>
          <cell r="F5984">
            <v>43808</v>
          </cell>
        </row>
        <row r="5985">
          <cell r="A5985" t="str">
            <v>3016349700AE50850000</v>
          </cell>
          <cell r="B5985" t="str">
            <v>PROSHARES ULTRA CONSGOODS</v>
          </cell>
          <cell r="C5985" t="str">
            <v>ACCRUED INSURANCE FEE</v>
          </cell>
          <cell r="D5985">
            <v>-19</v>
          </cell>
          <cell r="E5985">
            <v>43616</v>
          </cell>
          <cell r="F5985">
            <v>43808</v>
          </cell>
        </row>
        <row r="5986">
          <cell r="A5986" t="str">
            <v>3016349700AE50900000</v>
          </cell>
          <cell r="B5986" t="str">
            <v>PROSHARES ULTRA CONSGOODS</v>
          </cell>
          <cell r="C5986" t="str">
            <v>ACCRUED LEGAL FEE</v>
          </cell>
          <cell r="D5986">
            <v>7.79</v>
          </cell>
          <cell r="E5986">
            <v>43616</v>
          </cell>
          <cell r="F5986">
            <v>43808</v>
          </cell>
        </row>
        <row r="5987">
          <cell r="A5987" t="str">
            <v>3016349700AE51520000</v>
          </cell>
          <cell r="B5987" t="str">
            <v>PROSHARES ULTRA CONSGOODS</v>
          </cell>
          <cell r="C5987" t="str">
            <v>ACCRUED LISTING EXPENSE</v>
          </cell>
          <cell r="D5987">
            <v>-355.56</v>
          </cell>
          <cell r="E5987">
            <v>43616</v>
          </cell>
          <cell r="F5987">
            <v>43808</v>
          </cell>
        </row>
        <row r="5988">
          <cell r="A5988" t="str">
            <v>3016349700AE51600000</v>
          </cell>
          <cell r="B5988" t="str">
            <v>PROSHARES ULTRA CONSGOODS</v>
          </cell>
          <cell r="C5988" t="str">
            <v>ACCRUED SHAREHOLDER REPORTING FEE</v>
          </cell>
          <cell r="D5988">
            <v>1219.6300000000001</v>
          </cell>
          <cell r="E5988">
            <v>43616</v>
          </cell>
          <cell r="F5988">
            <v>43808</v>
          </cell>
        </row>
        <row r="5989">
          <cell r="A5989" t="str">
            <v>3016349700AE52310000</v>
          </cell>
          <cell r="B5989" t="str">
            <v>PROSHARES ULTRA CONSGOODS</v>
          </cell>
          <cell r="C5989" t="str">
            <v>ACCRUED TREASURER SERVICES</v>
          </cell>
          <cell r="D5989">
            <v>967.6</v>
          </cell>
          <cell r="E5989">
            <v>43616</v>
          </cell>
          <cell r="F5989">
            <v>43808</v>
          </cell>
        </row>
        <row r="5990">
          <cell r="A5990" t="str">
            <v>3016349700AE53060000</v>
          </cell>
          <cell r="B5990" t="str">
            <v>PROSHARES ULTRA CONSGOODS</v>
          </cell>
          <cell r="C5990" t="str">
            <v>ACCRUED CCO EXPENSE</v>
          </cell>
          <cell r="D5990">
            <v>65.040000000000006</v>
          </cell>
          <cell r="E5990">
            <v>43616</v>
          </cell>
          <cell r="F5990">
            <v>43808</v>
          </cell>
        </row>
        <row r="5991">
          <cell r="A5991" t="str">
            <v>3016349700AE60100000</v>
          </cell>
          <cell r="B5991" t="str">
            <v>PROSHARES ULTRA CONSGOODS</v>
          </cell>
          <cell r="C5991" t="str">
            <v>ACCRUED REGULATORY</v>
          </cell>
          <cell r="D5991">
            <v>30.03</v>
          </cell>
          <cell r="E5991">
            <v>43616</v>
          </cell>
          <cell r="F5991">
            <v>43808</v>
          </cell>
        </row>
        <row r="5992">
          <cell r="A5992" t="str">
            <v>3016349700AE62520000</v>
          </cell>
          <cell r="B5992" t="str">
            <v>PROSHARES ULTRA CONSGOODS</v>
          </cell>
          <cell r="C5992" t="str">
            <v>ACCRUED BASIS POINT LICENSING FEE</v>
          </cell>
          <cell r="D5992">
            <v>2176.98</v>
          </cell>
          <cell r="E5992">
            <v>43616</v>
          </cell>
          <cell r="F5992">
            <v>43808</v>
          </cell>
        </row>
        <row r="5993">
          <cell r="A5993" t="str">
            <v>3016349700AE69130000</v>
          </cell>
          <cell r="B5993" t="str">
            <v>PROSHARES ULTRA CONSGOODS</v>
          </cell>
          <cell r="C5993" t="str">
            <v>ACCRUED OTHER EXPENSE</v>
          </cell>
          <cell r="D5993">
            <v>88.43</v>
          </cell>
          <cell r="E5993">
            <v>43616</v>
          </cell>
          <cell r="F5993">
            <v>43808</v>
          </cell>
        </row>
        <row r="5994">
          <cell r="A5994" t="str">
            <v>3016349700AE76010000</v>
          </cell>
          <cell r="B5994" t="str">
            <v>PROSHARES ULTRA CONSGOODS</v>
          </cell>
          <cell r="C5994" t="str">
            <v>ACCRUED TAX EXPENSE</v>
          </cell>
          <cell r="D5994">
            <v>9652.9599999999991</v>
          </cell>
          <cell r="E5994">
            <v>43616</v>
          </cell>
          <cell r="F5994">
            <v>43808</v>
          </cell>
        </row>
        <row r="5995">
          <cell r="A5995" t="str">
            <v>3016349700AE84230000</v>
          </cell>
          <cell r="B5995" t="str">
            <v>PROSHARES ULTRA CONSGOODS</v>
          </cell>
          <cell r="C5995" t="str">
            <v>ACCRUED LEGAL FEES OOP</v>
          </cell>
          <cell r="D5995">
            <v>-0.53</v>
          </cell>
          <cell r="E5995">
            <v>43616</v>
          </cell>
          <cell r="F5995">
            <v>43808</v>
          </cell>
        </row>
        <row r="5996">
          <cell r="A5996" t="str">
            <v>3016349700AE84240000</v>
          </cell>
          <cell r="B5996" t="str">
            <v>PROSHARES ULTRA CONSGOODS</v>
          </cell>
          <cell r="C5996" t="str">
            <v>ACCRUED PROFESSIONAL FEES OOP</v>
          </cell>
          <cell r="D5996">
            <v>-0.39</v>
          </cell>
          <cell r="E5996">
            <v>43616</v>
          </cell>
          <cell r="F5996">
            <v>43808</v>
          </cell>
        </row>
        <row r="5997">
          <cell r="A5997" t="str">
            <v>30163497002150</v>
          </cell>
          <cell r="B5997" t="str">
            <v>PROSHARES ULTRA CONSGOODS</v>
          </cell>
          <cell r="C5997" t="str">
            <v>SUBTOTAL</v>
          </cell>
          <cell r="D5997">
            <v>53384.74</v>
          </cell>
          <cell r="E5997">
            <v>43616</v>
          </cell>
          <cell r="F5997">
            <v>43808</v>
          </cell>
        </row>
        <row r="5998">
          <cell r="A5998" t="str">
            <v>30163497002550</v>
          </cell>
          <cell r="B5998" t="str">
            <v>PROSHARES ULTRA CONSGOODS</v>
          </cell>
          <cell r="C5998" t="str">
            <v>TOTAL LIABILITIES</v>
          </cell>
          <cell r="D5998">
            <v>53384.74</v>
          </cell>
          <cell r="E5998">
            <v>43616</v>
          </cell>
          <cell r="F5998">
            <v>43808</v>
          </cell>
        </row>
        <row r="5999">
          <cell r="A5999" t="str">
            <v>30163497002600</v>
          </cell>
          <cell r="B5999" t="str">
            <v>PROSHARES ULTRA CONSGOODS</v>
          </cell>
          <cell r="C5999" t="str">
            <v>TOTAL NET ASSETS AT MARKET</v>
          </cell>
          <cell r="D5999">
            <v>7662042.0099999998</v>
          </cell>
          <cell r="E5999">
            <v>43616</v>
          </cell>
          <cell r="F5999">
            <v>43808</v>
          </cell>
        </row>
        <row r="6000">
          <cell r="A6000" t="str">
            <v>30163497002650</v>
          </cell>
          <cell r="B6000" t="str">
            <v>PROSHARES ULTRA CONSGOODS</v>
          </cell>
          <cell r="C6000" t="str">
            <v>FUND SHARES OUTSTANDING</v>
          </cell>
          <cell r="D6000">
            <v>150000</v>
          </cell>
          <cell r="E6000">
            <v>43616</v>
          </cell>
          <cell r="F6000">
            <v>43808</v>
          </cell>
        </row>
        <row r="6001">
          <cell r="A6001" t="str">
            <v>30163497002700</v>
          </cell>
          <cell r="B6001" t="str">
            <v>PROSHARES ULTRA CONSGOODS</v>
          </cell>
          <cell r="C6001" t="str">
            <v>NET ASSET VALUE</v>
          </cell>
          <cell r="D6001">
            <v>51.080280000000002</v>
          </cell>
          <cell r="E6001">
            <v>43616</v>
          </cell>
          <cell r="F6001">
            <v>43808</v>
          </cell>
        </row>
        <row r="6002">
          <cell r="A6002" t="str">
            <v>30163497002750</v>
          </cell>
          <cell r="B6002" t="str">
            <v>PROSHARES ULTRA CONSGOODS</v>
          </cell>
          <cell r="C6002" t="str">
            <v>NET ASSET VALUE (ROUNDED)</v>
          </cell>
          <cell r="D6002">
            <v>51.08</v>
          </cell>
          <cell r="E6002">
            <v>43616</v>
          </cell>
          <cell r="F6002">
            <v>43808</v>
          </cell>
        </row>
        <row r="6003">
          <cell r="A6003" t="str">
            <v>30163497002800</v>
          </cell>
          <cell r="B6003" t="str">
            <v>PROSHARES ULTRA CONSGOODS</v>
          </cell>
          <cell r="C6003" t="str">
            <v>SUBSCRIPTIONS</v>
          </cell>
          <cell r="D6003">
            <v>279234461.44999999</v>
          </cell>
          <cell r="E6003">
            <v>43616</v>
          </cell>
          <cell r="F6003">
            <v>43808</v>
          </cell>
        </row>
        <row r="6004">
          <cell r="A6004" t="str">
            <v>30163497002950</v>
          </cell>
          <cell r="B6004" t="str">
            <v>PROSHARES ULTRA CONSGOODS</v>
          </cell>
          <cell r="C6004" t="str">
            <v>REDEMPTIONS</v>
          </cell>
          <cell r="D6004">
            <v>-271960588.83999997</v>
          </cell>
          <cell r="E6004">
            <v>43616</v>
          </cell>
          <cell r="F6004">
            <v>43808</v>
          </cell>
        </row>
        <row r="6005">
          <cell r="A6005" t="str">
            <v>30163497003100</v>
          </cell>
          <cell r="B6005" t="str">
            <v>PROSHARES ULTRA CONSGOODS</v>
          </cell>
          <cell r="C6005" t="str">
            <v>SUBTOTAL</v>
          </cell>
          <cell r="D6005">
            <v>7273872.6100000003</v>
          </cell>
          <cell r="E6005">
            <v>43616</v>
          </cell>
          <cell r="F6005">
            <v>43808</v>
          </cell>
        </row>
        <row r="6006">
          <cell r="A6006" t="str">
            <v>30163497003150</v>
          </cell>
          <cell r="B6006" t="str">
            <v>PROSHARES ULTRA CONSGOODS</v>
          </cell>
          <cell r="C6006" t="str">
            <v>UNDISTRIBUTED GAIN/LOSS PRIOR</v>
          </cell>
          <cell r="D6006">
            <v>2568546.59</v>
          </cell>
          <cell r="E6006">
            <v>43616</v>
          </cell>
          <cell r="F6006">
            <v>43808</v>
          </cell>
        </row>
        <row r="6007">
          <cell r="A6007" t="str">
            <v>30163497003200</v>
          </cell>
          <cell r="B6007" t="str">
            <v>PROSHARES ULTRA CONSGOODS</v>
          </cell>
          <cell r="C6007" t="str">
            <v>ADJ TO BEG BAL (GAIN/LOSS)</v>
          </cell>
          <cell r="D6007">
            <v>-2458300</v>
          </cell>
          <cell r="E6007">
            <v>43616</v>
          </cell>
          <cell r="F6007">
            <v>43808</v>
          </cell>
        </row>
        <row r="6008">
          <cell r="A6008" t="str">
            <v>30163497003250</v>
          </cell>
          <cell r="B6008" t="str">
            <v>PROSHARES ULTRA CONSGOODS</v>
          </cell>
          <cell r="C6008" t="str">
            <v>ADJUSTED UND GAIN/LOSS PRIOR</v>
          </cell>
          <cell r="D6008">
            <v>110246.59</v>
          </cell>
          <cell r="E6008">
            <v>43616</v>
          </cell>
          <cell r="F6008">
            <v>43808</v>
          </cell>
        </row>
        <row r="6009">
          <cell r="A6009" t="str">
            <v>30163497003350</v>
          </cell>
          <cell r="B6009" t="str">
            <v>PROSHARES ULTRA CONSGOODS</v>
          </cell>
          <cell r="C6009" t="str">
            <v>UNDISTRIBUTED INCOME PRIOR</v>
          </cell>
          <cell r="D6009">
            <v>146497.64000000001</v>
          </cell>
          <cell r="E6009">
            <v>43616</v>
          </cell>
          <cell r="F6009">
            <v>43808</v>
          </cell>
        </row>
        <row r="6010">
          <cell r="A6010" t="str">
            <v>30163497003400</v>
          </cell>
          <cell r="B6010" t="str">
            <v>PROSHARES ULTRA CONSGOODS</v>
          </cell>
          <cell r="C6010" t="str">
            <v>ADJ TO BEG BAL (INCOME)</v>
          </cell>
          <cell r="D6010">
            <v>-102112</v>
          </cell>
          <cell r="E6010">
            <v>43616</v>
          </cell>
          <cell r="F6010">
            <v>43808</v>
          </cell>
        </row>
        <row r="6011">
          <cell r="A6011" t="str">
            <v>30163497003450</v>
          </cell>
          <cell r="B6011" t="str">
            <v>PROSHARES ULTRA CONSGOODS</v>
          </cell>
          <cell r="C6011" t="str">
            <v>ADJUSTED UND INCOME PRIOR</v>
          </cell>
          <cell r="D6011">
            <v>44385.64</v>
          </cell>
          <cell r="E6011">
            <v>43616</v>
          </cell>
          <cell r="F6011">
            <v>43808</v>
          </cell>
        </row>
        <row r="6012">
          <cell r="A6012" t="str">
            <v>30163497003500</v>
          </cell>
          <cell r="B6012" t="str">
            <v>PROSHARES ULTRA CONSGOODS</v>
          </cell>
          <cell r="C6012" t="str">
            <v>DISTRIBUTED INCOME</v>
          </cell>
          <cell r="D6012">
            <v>-44582.93</v>
          </cell>
          <cell r="E6012">
            <v>43616</v>
          </cell>
          <cell r="F6012">
            <v>43808</v>
          </cell>
        </row>
        <row r="6013">
          <cell r="A6013" t="str">
            <v>30163497003600</v>
          </cell>
          <cell r="B6013" t="str">
            <v>PROSHARES ULTRA CONSGOODS</v>
          </cell>
          <cell r="C6013" t="str">
            <v>TOTAL CAPITAL</v>
          </cell>
          <cell r="D6013">
            <v>7383921.9100000001</v>
          </cell>
          <cell r="E6013">
            <v>43616</v>
          </cell>
          <cell r="F6013">
            <v>43808</v>
          </cell>
        </row>
        <row r="6014">
          <cell r="A6014" t="str">
            <v>3016349700I9001</v>
          </cell>
          <cell r="B6014" t="str">
            <v>PROSHARES ULTRA CONSGOODS</v>
          </cell>
          <cell r="C6014" t="str">
            <v>DIVIDEND INCOME - U.S.</v>
          </cell>
          <cell r="D6014">
            <v>83341.16</v>
          </cell>
          <cell r="E6014">
            <v>43616</v>
          </cell>
          <cell r="F6014">
            <v>43808</v>
          </cell>
        </row>
        <row r="6015">
          <cell r="A6015" t="str">
            <v>3016349700I9010</v>
          </cell>
          <cell r="B6015" t="str">
            <v>PROSHARES ULTRA CONSGOODS</v>
          </cell>
          <cell r="C6015" t="str">
            <v>DIVIDEND INCOME - NON-U.S.</v>
          </cell>
          <cell r="D6015">
            <v>601.79999999999995</v>
          </cell>
          <cell r="E6015">
            <v>43616</v>
          </cell>
          <cell r="F6015">
            <v>43808</v>
          </cell>
        </row>
        <row r="6016">
          <cell r="A6016" t="str">
            <v>3016349700I9070</v>
          </cell>
          <cell r="B6016" t="str">
            <v>PROSHARES ULTRA CONSGOODS</v>
          </cell>
          <cell r="C6016" t="str">
            <v>INTEREST INCOME - OTHER</v>
          </cell>
          <cell r="D6016">
            <v>9533.0499999999993</v>
          </cell>
          <cell r="E6016">
            <v>43616</v>
          </cell>
          <cell r="F6016">
            <v>43808</v>
          </cell>
        </row>
        <row r="6017">
          <cell r="A6017" t="str">
            <v>3016349700I9071</v>
          </cell>
          <cell r="B6017" t="str">
            <v>PROSHARES ULTRA CONSGOODS</v>
          </cell>
          <cell r="C6017" t="str">
            <v>INTEREST INCOME ON CURRENCY</v>
          </cell>
          <cell r="D6017">
            <v>0.76</v>
          </cell>
          <cell r="E6017">
            <v>43616</v>
          </cell>
          <cell r="F6017">
            <v>43808</v>
          </cell>
        </row>
        <row r="6018">
          <cell r="A6018" t="str">
            <v>3016349700I9100</v>
          </cell>
          <cell r="B6018" t="str">
            <v>PROSHARES ULTRA CONSGOODS</v>
          </cell>
          <cell r="C6018" t="str">
            <v>SECURITY LENDING INCOME</v>
          </cell>
          <cell r="D6018">
            <v>498.3</v>
          </cell>
          <cell r="E6018">
            <v>43616</v>
          </cell>
          <cell r="F6018">
            <v>43808</v>
          </cell>
        </row>
        <row r="6019">
          <cell r="A6019" t="str">
            <v>30163497003650</v>
          </cell>
          <cell r="B6019" t="str">
            <v>PROSHARES ULTRA CONSGOODS</v>
          </cell>
          <cell r="C6019" t="str">
            <v>SUBTOTAL</v>
          </cell>
          <cell r="D6019">
            <v>93975.07</v>
          </cell>
          <cell r="E6019">
            <v>43616</v>
          </cell>
          <cell r="F6019">
            <v>43808</v>
          </cell>
        </row>
        <row r="6020">
          <cell r="A6020" t="str">
            <v>30163497004000</v>
          </cell>
          <cell r="B6020" t="str">
            <v>PROSHARES ULTRA CONSGOODS</v>
          </cell>
          <cell r="C6020" t="str">
            <v>TOTAL INCOME</v>
          </cell>
          <cell r="D6020">
            <v>93975.07</v>
          </cell>
          <cell r="E6020">
            <v>43616</v>
          </cell>
          <cell r="F6020">
            <v>43808</v>
          </cell>
        </row>
        <row r="6021">
          <cell r="A6021" t="str">
            <v>3016349700E50030000</v>
          </cell>
          <cell r="B6021" t="str">
            <v>PROSHARES ULTRA CONSGOODS</v>
          </cell>
          <cell r="C6021" t="str">
            <v>ADMINISTRATION FEE</v>
          </cell>
          <cell r="D6021">
            <v>-21041.279999999999</v>
          </cell>
          <cell r="E6021">
            <v>43616</v>
          </cell>
          <cell r="F6021">
            <v>43808</v>
          </cell>
        </row>
        <row r="6022">
          <cell r="A6022" t="str">
            <v>3016349700E50040000</v>
          </cell>
          <cell r="B6022" t="str">
            <v>PROSHARES ULTRA CONSGOODS</v>
          </cell>
          <cell r="C6022" t="str">
            <v>ADMINISTRATION OUT OF POCKET</v>
          </cell>
          <cell r="D6022">
            <v>-6195.24</v>
          </cell>
          <cell r="E6022">
            <v>43616</v>
          </cell>
          <cell r="F6022">
            <v>43808</v>
          </cell>
        </row>
        <row r="6023">
          <cell r="A6023" t="str">
            <v>3016349700E50110000</v>
          </cell>
          <cell r="B6023" t="str">
            <v>PROSHARES ULTRA CONSGOODS</v>
          </cell>
          <cell r="C6023" t="str">
            <v>SUB-ADVISORY FEE</v>
          </cell>
          <cell r="D6023">
            <v>-3805.28</v>
          </cell>
          <cell r="E6023">
            <v>43616</v>
          </cell>
          <cell r="F6023">
            <v>43808</v>
          </cell>
        </row>
        <row r="6024">
          <cell r="A6024" t="str">
            <v>3016349700E50150000</v>
          </cell>
          <cell r="B6024" t="str">
            <v>PROSHARES ULTRA CONSGOODS</v>
          </cell>
          <cell r="C6024" t="str">
            <v>AUDIT FEE</v>
          </cell>
          <cell r="D6024">
            <v>-9050.1299999999992</v>
          </cell>
          <cell r="E6024">
            <v>43616</v>
          </cell>
          <cell r="F6024">
            <v>43808</v>
          </cell>
        </row>
        <row r="6025">
          <cell r="A6025" t="str">
            <v>3016349700E50300000</v>
          </cell>
          <cell r="B6025" t="str">
            <v>PROSHARES ULTRA CONSGOODS</v>
          </cell>
          <cell r="C6025" t="str">
            <v>PROFESSIONAL FEES</v>
          </cell>
          <cell r="D6025">
            <v>-21.68</v>
          </cell>
          <cell r="E6025">
            <v>43616</v>
          </cell>
          <cell r="F6025">
            <v>43808</v>
          </cell>
        </row>
        <row r="6026">
          <cell r="A6026" t="str">
            <v>3016349700E50650000</v>
          </cell>
          <cell r="B6026" t="str">
            <v>PROSHARES ULTRA CONSGOODS</v>
          </cell>
          <cell r="C6026" t="str">
            <v>CUSTODY FEE</v>
          </cell>
          <cell r="D6026">
            <v>-979.04</v>
          </cell>
          <cell r="E6026">
            <v>43616</v>
          </cell>
          <cell r="F6026">
            <v>43808</v>
          </cell>
        </row>
        <row r="6027">
          <cell r="A6027" t="str">
            <v>3016349700E50700000</v>
          </cell>
          <cell r="B6027" t="str">
            <v>PROSHARES ULTRA CONSGOODS</v>
          </cell>
          <cell r="C6027" t="str">
            <v>DIRECTORS/TRUSTEE FEE</v>
          </cell>
          <cell r="D6027">
            <v>-84.62</v>
          </cell>
          <cell r="E6027">
            <v>43616</v>
          </cell>
          <cell r="F6027">
            <v>43808</v>
          </cell>
        </row>
        <row r="6028">
          <cell r="A6028" t="str">
            <v>3016349700E50810000</v>
          </cell>
          <cell r="B6028" t="str">
            <v>PROSHARES ULTRA CONSGOODS</v>
          </cell>
          <cell r="C6028" t="str">
            <v>MANAGEMENT FEES (VARIABLE)</v>
          </cell>
          <cell r="D6028">
            <v>-28539.9</v>
          </cell>
          <cell r="E6028">
            <v>43616</v>
          </cell>
          <cell r="F6028">
            <v>43808</v>
          </cell>
        </row>
        <row r="6029">
          <cell r="A6029" t="str">
            <v>3016349700E50850000</v>
          </cell>
          <cell r="B6029" t="str">
            <v>PROSHARES ULTRA CONSGOODS</v>
          </cell>
          <cell r="C6029" t="str">
            <v>INSURANCE FEE</v>
          </cell>
          <cell r="D6029">
            <v>-49.92</v>
          </cell>
          <cell r="E6029">
            <v>43616</v>
          </cell>
          <cell r="F6029">
            <v>43808</v>
          </cell>
        </row>
        <row r="6030">
          <cell r="A6030" t="str">
            <v>3016349700E50900000</v>
          </cell>
          <cell r="B6030" t="str">
            <v>PROSHARES ULTRA CONSGOODS</v>
          </cell>
          <cell r="C6030" t="str">
            <v>LEGAL FEE</v>
          </cell>
          <cell r="D6030">
            <v>-55.64</v>
          </cell>
          <cell r="E6030">
            <v>43616</v>
          </cell>
          <cell r="F6030">
            <v>43808</v>
          </cell>
        </row>
        <row r="6031">
          <cell r="A6031" t="str">
            <v>3016349700E51520000</v>
          </cell>
          <cell r="B6031" t="str">
            <v>PROSHARES ULTRA CONSGOODS</v>
          </cell>
          <cell r="C6031" t="str">
            <v>LISTING EXPENSE</v>
          </cell>
          <cell r="D6031">
            <v>-4659.84</v>
          </cell>
          <cell r="E6031">
            <v>43616</v>
          </cell>
          <cell r="F6031">
            <v>43808</v>
          </cell>
        </row>
        <row r="6032">
          <cell r="A6032" t="str">
            <v>3016349700E51600000</v>
          </cell>
          <cell r="B6032" t="str">
            <v>PROSHARES ULTRA CONSGOODS</v>
          </cell>
          <cell r="C6032" t="str">
            <v>SHAREHOLDER REPORTING FEE</v>
          </cell>
          <cell r="D6032">
            <v>-1091.73</v>
          </cell>
          <cell r="E6032">
            <v>43616</v>
          </cell>
          <cell r="F6032">
            <v>43808</v>
          </cell>
        </row>
        <row r="6033">
          <cell r="A6033" t="str">
            <v>3016349700E52150000</v>
          </cell>
          <cell r="B6033" t="str">
            <v>PROSHARES ULTRA CONSGOODS</v>
          </cell>
          <cell r="C6033" t="str">
            <v>REIMBURSEMENT OF ADVISOR EXPENSE</v>
          </cell>
          <cell r="D6033">
            <v>26074.65</v>
          </cell>
          <cell r="E6033">
            <v>43616</v>
          </cell>
          <cell r="F6033">
            <v>43808</v>
          </cell>
        </row>
        <row r="6034">
          <cell r="A6034" t="str">
            <v>3016349700E52300000</v>
          </cell>
          <cell r="B6034" t="str">
            <v>PROSHARES ULTRA CONSGOODS</v>
          </cell>
          <cell r="C6034" t="str">
            <v>WAIVER FROM ADVISOR EXPENSE</v>
          </cell>
          <cell r="D6034">
            <v>28539.9</v>
          </cell>
          <cell r="E6034">
            <v>43616</v>
          </cell>
          <cell r="F6034">
            <v>43808</v>
          </cell>
        </row>
        <row r="6035">
          <cell r="A6035" t="str">
            <v>3016349700E52310000</v>
          </cell>
          <cell r="B6035" t="str">
            <v>PROSHARES ULTRA CONSGOODS</v>
          </cell>
          <cell r="C6035" t="str">
            <v>TREASURER SERVICES</v>
          </cell>
          <cell r="D6035">
            <v>-1849.71</v>
          </cell>
          <cell r="E6035">
            <v>43616</v>
          </cell>
          <cell r="F6035">
            <v>43808</v>
          </cell>
        </row>
        <row r="6036">
          <cell r="A6036" t="str">
            <v>3016349700E53060000</v>
          </cell>
          <cell r="B6036" t="str">
            <v>PROSHARES ULTRA CONSGOODS</v>
          </cell>
          <cell r="C6036" t="str">
            <v>CCO EXPENSE</v>
          </cell>
          <cell r="D6036">
            <v>-35.380000000000003</v>
          </cell>
          <cell r="E6036">
            <v>43616</v>
          </cell>
          <cell r="F6036">
            <v>43808</v>
          </cell>
        </row>
        <row r="6037">
          <cell r="A6037" t="str">
            <v>3016349700E60100000</v>
          </cell>
          <cell r="B6037" t="str">
            <v>PROSHARES ULTRA CONSGOODS</v>
          </cell>
          <cell r="C6037" t="str">
            <v>REGULATORY</v>
          </cell>
          <cell r="D6037">
            <v>-77.83</v>
          </cell>
          <cell r="E6037">
            <v>43616</v>
          </cell>
          <cell r="F6037">
            <v>43808</v>
          </cell>
        </row>
        <row r="6038">
          <cell r="A6038" t="str">
            <v>3016349700E62520000</v>
          </cell>
          <cell r="B6038" t="str">
            <v>PROSHARES ULTRA CONSGOODS</v>
          </cell>
          <cell r="C6038" t="str">
            <v>BASIS POINT LICENSING FEE</v>
          </cell>
          <cell r="D6038">
            <v>-1522.08</v>
          </cell>
          <cell r="E6038">
            <v>43616</v>
          </cell>
          <cell r="F6038">
            <v>43808</v>
          </cell>
        </row>
        <row r="6039">
          <cell r="A6039" t="str">
            <v>3016349700E69130000</v>
          </cell>
          <cell r="B6039" t="str">
            <v>PROSHARES ULTRA CONSGOODS</v>
          </cell>
          <cell r="C6039" t="str">
            <v>OTHER EXPENSE</v>
          </cell>
          <cell r="D6039">
            <v>-179.93</v>
          </cell>
          <cell r="E6039">
            <v>43616</v>
          </cell>
          <cell r="F6039">
            <v>43808</v>
          </cell>
        </row>
        <row r="6040">
          <cell r="A6040" t="str">
            <v>3016349700E76010000</v>
          </cell>
          <cell r="B6040" t="str">
            <v>PROSHARES ULTRA CONSGOODS</v>
          </cell>
          <cell r="C6040" t="str">
            <v>TAX EXPENSE</v>
          </cell>
          <cell r="D6040">
            <v>-11475.84</v>
          </cell>
          <cell r="E6040">
            <v>43616</v>
          </cell>
          <cell r="F6040">
            <v>43808</v>
          </cell>
        </row>
        <row r="6041">
          <cell r="A6041" t="str">
            <v>30163497004060</v>
          </cell>
          <cell r="B6041" t="str">
            <v>PROSHARES ULTRA CONSGOODS</v>
          </cell>
          <cell r="C6041" t="str">
            <v>TOTAL EXPENSES</v>
          </cell>
          <cell r="D6041">
            <v>-36100.519999999997</v>
          </cell>
          <cell r="E6041">
            <v>43616</v>
          </cell>
          <cell r="F6041">
            <v>43808</v>
          </cell>
        </row>
        <row r="6042">
          <cell r="A6042" t="str">
            <v>30163497004100</v>
          </cell>
          <cell r="B6042" t="str">
            <v>PROSHARES ULTRA CONSGOODS</v>
          </cell>
          <cell r="C6042" t="str">
            <v>TOTAL NET INCOME</v>
          </cell>
          <cell r="D6042">
            <v>57874.55</v>
          </cell>
          <cell r="E6042">
            <v>43616</v>
          </cell>
          <cell r="F6042">
            <v>43808</v>
          </cell>
        </row>
        <row r="6043">
          <cell r="A6043" t="str">
            <v>30163497004150</v>
          </cell>
          <cell r="B6043" t="str">
            <v>PROSHARES ULTRA CONSGOODS</v>
          </cell>
          <cell r="C6043" t="str">
            <v>INVESTMENT SHORT SHORT GAIN</v>
          </cell>
          <cell r="D6043">
            <v>632413.15</v>
          </cell>
          <cell r="E6043">
            <v>43616</v>
          </cell>
          <cell r="F6043">
            <v>43808</v>
          </cell>
        </row>
        <row r="6044">
          <cell r="A6044" t="str">
            <v>30163497004200</v>
          </cell>
          <cell r="B6044" t="str">
            <v>PROSHARES ULTRA CONSGOODS</v>
          </cell>
          <cell r="C6044" t="str">
            <v>INVESTMENT SHORT TERM GAIN</v>
          </cell>
          <cell r="D6044">
            <v>4234.74</v>
          </cell>
          <cell r="E6044">
            <v>43616</v>
          </cell>
          <cell r="F6044">
            <v>43808</v>
          </cell>
        </row>
        <row r="6045">
          <cell r="A6045" t="str">
            <v>30163497004250</v>
          </cell>
          <cell r="B6045" t="str">
            <v>PROSHARES ULTRA CONSGOODS</v>
          </cell>
          <cell r="C6045" t="str">
            <v>INVESTMENT SHORT TERM LOSS</v>
          </cell>
          <cell r="D6045">
            <v>-366509.24</v>
          </cell>
          <cell r="E6045">
            <v>43616</v>
          </cell>
          <cell r="F6045">
            <v>43808</v>
          </cell>
        </row>
        <row r="6046">
          <cell r="A6046" t="str">
            <v>30163497004360</v>
          </cell>
          <cell r="B6046" t="str">
            <v>PROSHARES ULTRA CONSGOODS</v>
          </cell>
          <cell r="C6046" t="str">
            <v>INVESTMENT LONG 20% GAIN</v>
          </cell>
          <cell r="D6046">
            <v>89207.27</v>
          </cell>
          <cell r="E6046">
            <v>43616</v>
          </cell>
          <cell r="F6046">
            <v>43808</v>
          </cell>
        </row>
        <row r="6047">
          <cell r="A6047" t="str">
            <v>30163497004370</v>
          </cell>
          <cell r="B6047" t="str">
            <v>PROSHARES ULTRA CONSGOODS</v>
          </cell>
          <cell r="C6047" t="str">
            <v>INVESTMENT LONG 20% LOSS</v>
          </cell>
          <cell r="D6047">
            <v>-52606.92</v>
          </cell>
          <cell r="E6047">
            <v>43616</v>
          </cell>
          <cell r="F6047">
            <v>43808</v>
          </cell>
        </row>
        <row r="6048">
          <cell r="A6048" t="str">
            <v>30163497004450</v>
          </cell>
          <cell r="B6048" t="str">
            <v>PROSHARES ULTRA CONSGOODS</v>
          </cell>
          <cell r="C6048" t="str">
            <v>SUBTOTAL</v>
          </cell>
          <cell r="D6048">
            <v>306739</v>
          </cell>
          <cell r="E6048">
            <v>43616</v>
          </cell>
          <cell r="F6048">
            <v>43808</v>
          </cell>
        </row>
        <row r="6049">
          <cell r="A6049" t="str">
            <v>30163497004750</v>
          </cell>
          <cell r="B6049" t="str">
            <v>PROSHARES ULTRA CONSGOODS</v>
          </cell>
          <cell r="C6049" t="str">
            <v>SUBTOTAL</v>
          </cell>
          <cell r="D6049">
            <v>0</v>
          </cell>
          <cell r="E6049">
            <v>43616</v>
          </cell>
          <cell r="F6049">
            <v>43808</v>
          </cell>
        </row>
        <row r="6050">
          <cell r="A6050" t="str">
            <v>30163497005400</v>
          </cell>
          <cell r="B6050" t="str">
            <v>PROSHARES ULTRA CONSGOODS</v>
          </cell>
          <cell r="C6050" t="str">
            <v>TOTAL GAIN/LOSS</v>
          </cell>
          <cell r="D6050">
            <v>306739</v>
          </cell>
          <cell r="E6050">
            <v>43616</v>
          </cell>
          <cell r="F6050">
            <v>43808</v>
          </cell>
        </row>
        <row r="6051">
          <cell r="A6051" t="str">
            <v>30163497005450</v>
          </cell>
          <cell r="B6051" t="str">
            <v>PROSHARES ULTRA CONSGOODS</v>
          </cell>
          <cell r="C6051" t="str">
            <v>INVESTMENTS</v>
          </cell>
          <cell r="D6051">
            <v>-86493.45</v>
          </cell>
          <cell r="E6051">
            <v>43616</v>
          </cell>
          <cell r="F6051">
            <v>43808</v>
          </cell>
        </row>
        <row r="6052">
          <cell r="A6052" t="str">
            <v>30163497005650</v>
          </cell>
          <cell r="B6052" t="str">
            <v>PROSHARES ULTRA CONSGOODS</v>
          </cell>
          <cell r="C6052" t="str">
            <v>TOTAL UNREALIZED GAIN/LOSS - INVESTMENTS</v>
          </cell>
          <cell r="D6052">
            <v>-86493.45</v>
          </cell>
          <cell r="E6052">
            <v>43616</v>
          </cell>
          <cell r="F6052">
            <v>43808</v>
          </cell>
        </row>
        <row r="6053">
          <cell r="A6053" t="str">
            <v>30163497006000</v>
          </cell>
          <cell r="B6053" t="str">
            <v>PROSHARES ULTRA CONSGOODS</v>
          </cell>
          <cell r="C6053" t="str">
            <v>TOTAL EQUITY</v>
          </cell>
          <cell r="D6053">
            <v>7662042.0099999998</v>
          </cell>
          <cell r="E6053">
            <v>43616</v>
          </cell>
          <cell r="F6053">
            <v>43808</v>
          </cell>
        </row>
        <row r="6054">
          <cell r="A6054" t="str">
            <v>30163497006050</v>
          </cell>
          <cell r="B6054" t="str">
            <v>PROSHARES ULTRA CONSGOODS</v>
          </cell>
          <cell r="C6054" t="str">
            <v>BALANCE</v>
          </cell>
          <cell r="D6054">
            <v>0</v>
          </cell>
          <cell r="E6054">
            <v>43616</v>
          </cell>
          <cell r="F6054">
            <v>43808</v>
          </cell>
        </row>
        <row r="6055">
          <cell r="A6055" t="str">
            <v>3016349800S1000</v>
          </cell>
          <cell r="B6055" t="str">
            <v>PROSHARES ULTRA CONS.SRVC</v>
          </cell>
          <cell r="C6055" t="str">
            <v>EQUITIES</v>
          </cell>
          <cell r="D6055">
            <v>16359837.84</v>
          </cell>
          <cell r="E6055">
            <v>43616</v>
          </cell>
          <cell r="F6055">
            <v>43808</v>
          </cell>
        </row>
        <row r="6056">
          <cell r="A6056" t="str">
            <v>3016349800S3000</v>
          </cell>
          <cell r="B6056" t="str">
            <v>PROSHARES ULTRA CONS.SRVC</v>
          </cell>
          <cell r="C6056" t="str">
            <v>DERIVATIVES</v>
          </cell>
          <cell r="D6056">
            <v>62537.07</v>
          </cell>
          <cell r="E6056">
            <v>43616</v>
          </cell>
          <cell r="F6056">
            <v>43808</v>
          </cell>
        </row>
        <row r="6057">
          <cell r="A6057" t="str">
            <v>3016349800S4000</v>
          </cell>
          <cell r="B6057" t="str">
            <v>PROSHARES ULTRA CONS.SRVC</v>
          </cell>
          <cell r="C6057" t="str">
            <v>CASH EQUIVALENTS</v>
          </cell>
          <cell r="D6057">
            <v>4549158.7699999996</v>
          </cell>
          <cell r="E6057">
            <v>43616</v>
          </cell>
          <cell r="F6057">
            <v>43808</v>
          </cell>
        </row>
        <row r="6058">
          <cell r="A6058" t="str">
            <v>30163498001000</v>
          </cell>
          <cell r="B6058" t="str">
            <v>PROSHARES ULTRA CONS.SRVC</v>
          </cell>
          <cell r="C6058" t="str">
            <v>TOTAL INVESTMENTS</v>
          </cell>
          <cell r="D6058">
            <v>20971533.68</v>
          </cell>
          <cell r="E6058">
            <v>43616</v>
          </cell>
          <cell r="F6058">
            <v>43808</v>
          </cell>
        </row>
        <row r="6059">
          <cell r="A6059" t="str">
            <v>30163498001050</v>
          </cell>
          <cell r="B6059" t="str">
            <v>PROSHARES ULTRA CONS.SRVC</v>
          </cell>
          <cell r="C6059" t="str">
            <v>CASH</v>
          </cell>
          <cell r="D6059">
            <v>1646431.22</v>
          </cell>
          <cell r="E6059">
            <v>43616</v>
          </cell>
          <cell r="F6059">
            <v>43808</v>
          </cell>
        </row>
        <row r="6060">
          <cell r="A6060" t="str">
            <v>3016349800AI9001</v>
          </cell>
          <cell r="B6060" t="str">
            <v>PROSHARES ULTRA CONS.SRVC</v>
          </cell>
          <cell r="C6060" t="str">
            <v>ACCRUED DIVIDEND INCOME - U.S.</v>
          </cell>
          <cell r="D6060">
            <v>19941.66</v>
          </cell>
          <cell r="E6060">
            <v>43616</v>
          </cell>
          <cell r="F6060">
            <v>43808</v>
          </cell>
        </row>
        <row r="6061">
          <cell r="A6061" t="str">
            <v>3016349800AI9010</v>
          </cell>
          <cell r="B6061" t="str">
            <v>PROSHARES ULTRA CONS.SRVC</v>
          </cell>
          <cell r="C6061" t="str">
            <v>ACCRUED DIVIDEND INCOME - NON-U.S.</v>
          </cell>
          <cell r="D6061">
            <v>854</v>
          </cell>
          <cell r="E6061">
            <v>43616</v>
          </cell>
          <cell r="F6061">
            <v>43808</v>
          </cell>
        </row>
        <row r="6062">
          <cell r="A6062" t="str">
            <v>3016349800AI9070</v>
          </cell>
          <cell r="B6062" t="str">
            <v>PROSHARES ULTRA CONS.SRVC</v>
          </cell>
          <cell r="C6062" t="str">
            <v>ACCRUED INTEREST INCOME - OTHER</v>
          </cell>
          <cell r="D6062">
            <v>185.72</v>
          </cell>
          <cell r="E6062">
            <v>43616</v>
          </cell>
          <cell r="F6062">
            <v>43808</v>
          </cell>
        </row>
        <row r="6063">
          <cell r="A6063" t="str">
            <v>3016349800AI9997</v>
          </cell>
          <cell r="B6063" t="str">
            <v>PROSHARES ULTRA CONS.SRVC</v>
          </cell>
          <cell r="C6063" t="str">
            <v>ACCRUED MISCELLANEOUS</v>
          </cell>
          <cell r="D6063">
            <v>-181.11</v>
          </cell>
          <cell r="E6063">
            <v>43616</v>
          </cell>
          <cell r="F6063">
            <v>43808</v>
          </cell>
        </row>
        <row r="6064">
          <cell r="A6064" t="str">
            <v>30163498001200</v>
          </cell>
          <cell r="B6064" t="str">
            <v>PROSHARES ULTRA CONS.SRVC</v>
          </cell>
          <cell r="C6064" t="str">
            <v>SUBTOTAL</v>
          </cell>
          <cell r="D6064">
            <v>20800.27</v>
          </cell>
          <cell r="E6064">
            <v>43616</v>
          </cell>
          <cell r="F6064">
            <v>43808</v>
          </cell>
        </row>
        <row r="6065">
          <cell r="A6065" t="str">
            <v>3016349800PD9100</v>
          </cell>
          <cell r="B6065" t="str">
            <v>PROSHARES ULTRA CONS.SRVC</v>
          </cell>
          <cell r="C6065" t="str">
            <v>PAST DUE SECURITY LENDING INCOME</v>
          </cell>
          <cell r="D6065">
            <v>29.53</v>
          </cell>
          <cell r="E6065">
            <v>43616</v>
          </cell>
          <cell r="F6065">
            <v>43808</v>
          </cell>
        </row>
        <row r="6066">
          <cell r="A6066" t="str">
            <v>30163498001500</v>
          </cell>
          <cell r="B6066" t="str">
            <v>PROSHARES ULTRA CONS.SRVC</v>
          </cell>
          <cell r="C6066" t="str">
            <v>SUBTOTAL</v>
          </cell>
          <cell r="D6066">
            <v>29.53</v>
          </cell>
          <cell r="E6066">
            <v>43616</v>
          </cell>
          <cell r="F6066">
            <v>43808</v>
          </cell>
        </row>
        <row r="6067">
          <cell r="A6067" t="str">
            <v>3016349800P52300000</v>
          </cell>
          <cell r="B6067" t="str">
            <v>PROSHARES ULTRA CONS.SRVC</v>
          </cell>
          <cell r="C6067" t="str">
            <v>PREPAID WAIVER FROM ADVISOR EXPENSE</v>
          </cell>
          <cell r="D6067">
            <v>10816.39</v>
          </cell>
          <cell r="E6067">
            <v>43616</v>
          </cell>
          <cell r="F6067">
            <v>43808</v>
          </cell>
        </row>
        <row r="6068">
          <cell r="A6068" t="str">
            <v>30163498001800</v>
          </cell>
          <cell r="B6068" t="str">
            <v>PROSHARES ULTRA CONS.SRVC</v>
          </cell>
          <cell r="C6068" t="str">
            <v>SUBTOTAL</v>
          </cell>
          <cell r="D6068">
            <v>10816.39</v>
          </cell>
          <cell r="E6068">
            <v>43616</v>
          </cell>
          <cell r="F6068">
            <v>43808</v>
          </cell>
        </row>
        <row r="6069">
          <cell r="A6069" t="str">
            <v>30163498001850</v>
          </cell>
          <cell r="B6069" t="str">
            <v>PROSHARES ULTRA CONS.SRVC</v>
          </cell>
          <cell r="C6069" t="str">
            <v>TOTAL ASSETS</v>
          </cell>
          <cell r="D6069">
            <v>22649611.09</v>
          </cell>
          <cell r="E6069">
            <v>43616</v>
          </cell>
          <cell r="F6069">
            <v>43808</v>
          </cell>
        </row>
        <row r="6070">
          <cell r="A6070" t="str">
            <v>3016349800AE50030000</v>
          </cell>
          <cell r="B6070" t="str">
            <v>PROSHARES ULTRA CONS.SRVC</v>
          </cell>
          <cell r="C6070" t="str">
            <v>ACCRUED ADMINISTRATION FEE</v>
          </cell>
          <cell r="D6070">
            <v>17671.68</v>
          </cell>
          <cell r="E6070">
            <v>43616</v>
          </cell>
          <cell r="F6070">
            <v>43808</v>
          </cell>
        </row>
        <row r="6071">
          <cell r="A6071" t="str">
            <v>3016349800AE50040000</v>
          </cell>
          <cell r="B6071" t="str">
            <v>PROSHARES ULTRA CONS.SRVC</v>
          </cell>
          <cell r="C6071" t="str">
            <v>ACCRUED ADMINISTRATION OUT OF POCKET</v>
          </cell>
          <cell r="D6071">
            <v>5390.58</v>
          </cell>
          <cell r="E6071">
            <v>43616</v>
          </cell>
          <cell r="F6071">
            <v>43808</v>
          </cell>
        </row>
        <row r="6072">
          <cell r="A6072" t="str">
            <v>3016349800AE50110000</v>
          </cell>
          <cell r="B6072" t="str">
            <v>PROSHARES ULTRA CONS.SRVC</v>
          </cell>
          <cell r="C6072" t="str">
            <v>ACCRUED SUB-ADVISORY FEE</v>
          </cell>
          <cell r="D6072">
            <v>2414.15</v>
          </cell>
          <cell r="E6072">
            <v>43616</v>
          </cell>
          <cell r="F6072">
            <v>43808</v>
          </cell>
        </row>
        <row r="6073">
          <cell r="A6073" t="str">
            <v>3016349800AE50150000</v>
          </cell>
          <cell r="B6073" t="str">
            <v>PROSHARES ULTRA CONS.SRVC</v>
          </cell>
          <cell r="C6073" t="str">
            <v>ACCRUED AUDIT FEE</v>
          </cell>
          <cell r="D6073">
            <v>9098.9699999999993</v>
          </cell>
          <cell r="E6073">
            <v>43616</v>
          </cell>
          <cell r="F6073">
            <v>43808</v>
          </cell>
        </row>
        <row r="6074">
          <cell r="A6074" t="str">
            <v>3016349800AE50300000</v>
          </cell>
          <cell r="B6074" t="str">
            <v>PROSHARES ULTRA CONS.SRVC</v>
          </cell>
          <cell r="C6074" t="str">
            <v>ACCRUED PROFESSIONAL FEES</v>
          </cell>
          <cell r="D6074">
            <v>35.090000000000003</v>
          </cell>
          <cell r="E6074">
            <v>43616</v>
          </cell>
          <cell r="F6074">
            <v>43808</v>
          </cell>
        </row>
        <row r="6075">
          <cell r="A6075" t="str">
            <v>3016349800AE50650000</v>
          </cell>
          <cell r="B6075" t="str">
            <v>PROSHARES ULTRA CONS.SRVC</v>
          </cell>
          <cell r="C6075" t="str">
            <v>ACCRUED CUSTODY FEE</v>
          </cell>
          <cell r="D6075">
            <v>3270.93</v>
          </cell>
          <cell r="E6075">
            <v>43616</v>
          </cell>
          <cell r="F6075">
            <v>43808</v>
          </cell>
        </row>
        <row r="6076">
          <cell r="A6076" t="str">
            <v>3016349800AE50700000</v>
          </cell>
          <cell r="B6076" t="str">
            <v>PROSHARES ULTRA CONS.SRVC</v>
          </cell>
          <cell r="C6076" t="str">
            <v>ACCRUED DIRECTORS/TRUSTEE FEE</v>
          </cell>
          <cell r="D6076">
            <v>186.71</v>
          </cell>
          <cell r="E6076">
            <v>43616</v>
          </cell>
          <cell r="F6076">
            <v>43808</v>
          </cell>
        </row>
        <row r="6077">
          <cell r="A6077" t="str">
            <v>3016349800AE50810000</v>
          </cell>
          <cell r="B6077" t="str">
            <v>PROSHARES ULTRA CONS.SRVC</v>
          </cell>
          <cell r="C6077" t="str">
            <v>ACCRUED MANAGEMENT FEES (VARIABLE)</v>
          </cell>
          <cell r="D6077">
            <v>18106.099999999999</v>
          </cell>
          <cell r="E6077">
            <v>43616</v>
          </cell>
          <cell r="F6077">
            <v>43808</v>
          </cell>
        </row>
        <row r="6078">
          <cell r="A6078" t="str">
            <v>3016349800AE50850000</v>
          </cell>
          <cell r="B6078" t="str">
            <v>PROSHARES ULTRA CONS.SRVC</v>
          </cell>
          <cell r="C6078" t="str">
            <v>ACCRUED INSURANCE FEE</v>
          </cell>
          <cell r="D6078">
            <v>-117.93</v>
          </cell>
          <cell r="E6078">
            <v>43616</v>
          </cell>
          <cell r="F6078">
            <v>43808</v>
          </cell>
        </row>
        <row r="6079">
          <cell r="A6079" t="str">
            <v>3016349800AE50900000</v>
          </cell>
          <cell r="B6079" t="str">
            <v>PROSHARES ULTRA CONS.SRVC</v>
          </cell>
          <cell r="C6079" t="str">
            <v>ACCRUED LEGAL FEE</v>
          </cell>
          <cell r="D6079">
            <v>19.48</v>
          </cell>
          <cell r="E6079">
            <v>43616</v>
          </cell>
          <cell r="F6079">
            <v>43808</v>
          </cell>
        </row>
        <row r="6080">
          <cell r="A6080" t="str">
            <v>3016349800AE51520000</v>
          </cell>
          <cell r="B6080" t="str">
            <v>PROSHARES ULTRA CONS.SRVC</v>
          </cell>
          <cell r="C6080" t="str">
            <v>ACCRUED LISTING EXPENSE</v>
          </cell>
          <cell r="D6080">
            <v>-355.56</v>
          </cell>
          <cell r="E6080">
            <v>43616</v>
          </cell>
          <cell r="F6080">
            <v>43808</v>
          </cell>
        </row>
        <row r="6081">
          <cell r="A6081" t="str">
            <v>3016349800AE51600000</v>
          </cell>
          <cell r="B6081" t="str">
            <v>PROSHARES ULTRA CONS.SRVC</v>
          </cell>
          <cell r="C6081" t="str">
            <v>ACCRUED SHAREHOLDER REPORTING FEE</v>
          </cell>
          <cell r="D6081">
            <v>1889.85</v>
          </cell>
          <cell r="E6081">
            <v>43616</v>
          </cell>
          <cell r="F6081">
            <v>43808</v>
          </cell>
        </row>
        <row r="6082">
          <cell r="A6082" t="str">
            <v>3016349800AE52310000</v>
          </cell>
          <cell r="B6082" t="str">
            <v>PROSHARES ULTRA CONS.SRVC</v>
          </cell>
          <cell r="C6082" t="str">
            <v>ACCRUED TREASURER SERVICES</v>
          </cell>
          <cell r="D6082">
            <v>980.42</v>
          </cell>
          <cell r="E6082">
            <v>43616</v>
          </cell>
          <cell r="F6082">
            <v>43808</v>
          </cell>
        </row>
        <row r="6083">
          <cell r="A6083" t="str">
            <v>3016349800AE53060000</v>
          </cell>
          <cell r="B6083" t="str">
            <v>PROSHARES ULTRA CONS.SRVC</v>
          </cell>
          <cell r="C6083" t="str">
            <v>ACCRUED CCO EXPENSE</v>
          </cell>
          <cell r="D6083">
            <v>218.74</v>
          </cell>
          <cell r="E6083">
            <v>43616</v>
          </cell>
          <cell r="F6083">
            <v>43808</v>
          </cell>
        </row>
        <row r="6084">
          <cell r="A6084" t="str">
            <v>3016349800AE60100000</v>
          </cell>
          <cell r="B6084" t="str">
            <v>PROSHARES ULTRA CONS.SRVC</v>
          </cell>
          <cell r="C6084" t="str">
            <v>ACCRUED REGULATORY</v>
          </cell>
          <cell r="D6084">
            <v>92.25</v>
          </cell>
          <cell r="E6084">
            <v>43616</v>
          </cell>
          <cell r="F6084">
            <v>43808</v>
          </cell>
        </row>
        <row r="6085">
          <cell r="A6085" t="str">
            <v>3016349800AE62520000</v>
          </cell>
          <cell r="B6085" t="str">
            <v>PROSHARES ULTRA CONS.SRVC</v>
          </cell>
          <cell r="C6085" t="str">
            <v>ACCRUED BASIS POINT LICENSING FEE</v>
          </cell>
          <cell r="D6085">
            <v>7231.35</v>
          </cell>
          <cell r="E6085">
            <v>43616</v>
          </cell>
          <cell r="F6085">
            <v>43808</v>
          </cell>
        </row>
        <row r="6086">
          <cell r="A6086" t="str">
            <v>3016349800AE69130000</v>
          </cell>
          <cell r="B6086" t="str">
            <v>PROSHARES ULTRA CONS.SRVC</v>
          </cell>
          <cell r="C6086" t="str">
            <v>ACCRUED OTHER EXPENSE</v>
          </cell>
          <cell r="D6086">
            <v>48.34</v>
          </cell>
          <cell r="E6086">
            <v>43616</v>
          </cell>
          <cell r="F6086">
            <v>43808</v>
          </cell>
        </row>
        <row r="6087">
          <cell r="A6087" t="str">
            <v>3016349800AE76010000</v>
          </cell>
          <cell r="B6087" t="str">
            <v>PROSHARES ULTRA CONS.SRVC</v>
          </cell>
          <cell r="C6087" t="str">
            <v>ACCRUED TAX EXPENSE</v>
          </cell>
          <cell r="D6087">
            <v>9652.9599999999991</v>
          </cell>
          <cell r="E6087">
            <v>43616</v>
          </cell>
          <cell r="F6087">
            <v>43808</v>
          </cell>
        </row>
        <row r="6088">
          <cell r="A6088" t="str">
            <v>3016349800AE84230000</v>
          </cell>
          <cell r="B6088" t="str">
            <v>PROSHARES ULTRA CONS.SRVC</v>
          </cell>
          <cell r="C6088" t="str">
            <v>ACCRUED LEGAL FEES OOP</v>
          </cell>
          <cell r="D6088">
            <v>-0.93</v>
          </cell>
          <cell r="E6088">
            <v>43616</v>
          </cell>
          <cell r="F6088">
            <v>43808</v>
          </cell>
        </row>
        <row r="6089">
          <cell r="A6089" t="str">
            <v>3016349800AE84240000</v>
          </cell>
          <cell r="B6089" t="str">
            <v>PROSHARES ULTRA CONS.SRVC</v>
          </cell>
          <cell r="C6089" t="str">
            <v>ACCRUED PROFESSIONAL FEES OOP</v>
          </cell>
          <cell r="D6089">
            <v>-1.53</v>
          </cell>
          <cell r="E6089">
            <v>43616</v>
          </cell>
          <cell r="F6089">
            <v>43808</v>
          </cell>
        </row>
        <row r="6090">
          <cell r="A6090" t="str">
            <v>30163498002150</v>
          </cell>
          <cell r="B6090" t="str">
            <v>PROSHARES ULTRA CONS.SRVC</v>
          </cell>
          <cell r="C6090" t="str">
            <v>SUBTOTAL</v>
          </cell>
          <cell r="D6090">
            <v>75831.649999999994</v>
          </cell>
          <cell r="E6090">
            <v>43616</v>
          </cell>
          <cell r="F6090">
            <v>43808</v>
          </cell>
        </row>
        <row r="6091">
          <cell r="A6091" t="str">
            <v>30163498002550</v>
          </cell>
          <cell r="B6091" t="str">
            <v>PROSHARES ULTRA CONS.SRVC</v>
          </cell>
          <cell r="C6091" t="str">
            <v>TOTAL LIABILITIES</v>
          </cell>
          <cell r="D6091">
            <v>75831.649999999994</v>
          </cell>
          <cell r="E6091">
            <v>43616</v>
          </cell>
          <cell r="F6091">
            <v>43808</v>
          </cell>
        </row>
        <row r="6092">
          <cell r="A6092" t="str">
            <v>30163498002600</v>
          </cell>
          <cell r="B6092" t="str">
            <v>PROSHARES ULTRA CONS.SRVC</v>
          </cell>
          <cell r="C6092" t="str">
            <v>TOTAL NET ASSETS AT MARKET</v>
          </cell>
          <cell r="D6092">
            <v>22573779.440000001</v>
          </cell>
          <cell r="E6092">
            <v>43616</v>
          </cell>
          <cell r="F6092">
            <v>43808</v>
          </cell>
        </row>
        <row r="6093">
          <cell r="A6093" t="str">
            <v>30163498002650</v>
          </cell>
          <cell r="B6093" t="str">
            <v>PROSHARES ULTRA CONS.SRVC</v>
          </cell>
          <cell r="C6093" t="str">
            <v>FUND SHARES OUTSTANDING</v>
          </cell>
          <cell r="D6093">
            <v>200000</v>
          </cell>
          <cell r="E6093">
            <v>43616</v>
          </cell>
          <cell r="F6093">
            <v>43808</v>
          </cell>
        </row>
        <row r="6094">
          <cell r="A6094" t="str">
            <v>30163498002700</v>
          </cell>
          <cell r="B6094" t="str">
            <v>PROSHARES ULTRA CONS.SRVC</v>
          </cell>
          <cell r="C6094" t="str">
            <v>NET ASSET VALUE</v>
          </cell>
          <cell r="D6094">
            <v>112.8689</v>
          </cell>
          <cell r="E6094">
            <v>43616</v>
          </cell>
          <cell r="F6094">
            <v>43808</v>
          </cell>
        </row>
        <row r="6095">
          <cell r="A6095" t="str">
            <v>30163498002750</v>
          </cell>
          <cell r="B6095" t="str">
            <v>PROSHARES ULTRA CONS.SRVC</v>
          </cell>
          <cell r="C6095" t="str">
            <v>NET ASSET VALUE (ROUNDED)</v>
          </cell>
          <cell r="D6095">
            <v>112.87</v>
          </cell>
          <cell r="E6095">
            <v>43616</v>
          </cell>
          <cell r="F6095">
            <v>43808</v>
          </cell>
        </row>
        <row r="6096">
          <cell r="A6096" t="str">
            <v>30163498002800</v>
          </cell>
          <cell r="B6096" t="str">
            <v>PROSHARES ULTRA CONS.SRVC</v>
          </cell>
          <cell r="C6096" t="str">
            <v>SUBSCRIPTIONS</v>
          </cell>
          <cell r="D6096">
            <v>298364192.13999999</v>
          </cell>
          <cell r="E6096">
            <v>43616</v>
          </cell>
          <cell r="F6096">
            <v>43808</v>
          </cell>
        </row>
        <row r="6097">
          <cell r="A6097" t="str">
            <v>30163498002950</v>
          </cell>
          <cell r="B6097" t="str">
            <v>PROSHARES ULTRA CONS.SRVC</v>
          </cell>
          <cell r="C6097" t="str">
            <v>REDEMPTIONS</v>
          </cell>
          <cell r="D6097">
            <v>-281344528</v>
          </cell>
          <cell r="E6097">
            <v>43616</v>
          </cell>
          <cell r="F6097">
            <v>43808</v>
          </cell>
        </row>
        <row r="6098">
          <cell r="A6098" t="str">
            <v>30163498003100</v>
          </cell>
          <cell r="B6098" t="str">
            <v>PROSHARES ULTRA CONS.SRVC</v>
          </cell>
          <cell r="C6098" t="str">
            <v>SUBTOTAL</v>
          </cell>
          <cell r="D6098">
            <v>17019664.140000001</v>
          </cell>
          <cell r="E6098">
            <v>43616</v>
          </cell>
          <cell r="F6098">
            <v>43808</v>
          </cell>
        </row>
        <row r="6099">
          <cell r="A6099" t="str">
            <v>30163498003150</v>
          </cell>
          <cell r="B6099" t="str">
            <v>PROSHARES ULTRA CONS.SRVC</v>
          </cell>
          <cell r="C6099" t="str">
            <v>UNDISTRIBUTED GAIN/LOSS PRIOR</v>
          </cell>
          <cell r="D6099">
            <v>11769878.720000001</v>
          </cell>
          <cell r="E6099">
            <v>43616</v>
          </cell>
          <cell r="F6099">
            <v>43808</v>
          </cell>
        </row>
        <row r="6100">
          <cell r="A6100" t="str">
            <v>30163498003200</v>
          </cell>
          <cell r="B6100" t="str">
            <v>PROSHARES ULTRA CONS.SRVC</v>
          </cell>
          <cell r="C6100" t="str">
            <v>ADJ TO BEG BAL (GAIN/LOSS)</v>
          </cell>
          <cell r="D6100">
            <v>-8901905</v>
          </cell>
          <cell r="E6100">
            <v>43616</v>
          </cell>
          <cell r="F6100">
            <v>43808</v>
          </cell>
        </row>
        <row r="6101">
          <cell r="A6101" t="str">
            <v>30163498003250</v>
          </cell>
          <cell r="B6101" t="str">
            <v>PROSHARES ULTRA CONS.SRVC</v>
          </cell>
          <cell r="C6101" t="str">
            <v>ADJUSTED UND GAIN/LOSS PRIOR</v>
          </cell>
          <cell r="D6101">
            <v>2867973.72</v>
          </cell>
          <cell r="E6101">
            <v>43616</v>
          </cell>
          <cell r="F6101">
            <v>43808</v>
          </cell>
        </row>
        <row r="6102">
          <cell r="A6102" t="str">
            <v>30163498003350</v>
          </cell>
          <cell r="B6102" t="str">
            <v>PROSHARES ULTRA CONS.SRVC</v>
          </cell>
          <cell r="C6102" t="str">
            <v>UNDISTRIBUTED INCOME PRIOR</v>
          </cell>
          <cell r="D6102">
            <v>15761.03</v>
          </cell>
          <cell r="E6102">
            <v>43616</v>
          </cell>
          <cell r="F6102">
            <v>43808</v>
          </cell>
        </row>
        <row r="6103">
          <cell r="A6103" t="str">
            <v>30163498003500</v>
          </cell>
          <cell r="B6103" t="str">
            <v>PROSHARES ULTRA CONS.SRVC</v>
          </cell>
          <cell r="C6103" t="str">
            <v>DISTRIBUTED INCOME</v>
          </cell>
          <cell r="D6103">
            <v>-23270.05</v>
          </cell>
          <cell r="E6103">
            <v>43616</v>
          </cell>
          <cell r="F6103">
            <v>43808</v>
          </cell>
        </row>
        <row r="6104">
          <cell r="A6104" t="str">
            <v>30163498003600</v>
          </cell>
          <cell r="B6104" t="str">
            <v>PROSHARES ULTRA CONS.SRVC</v>
          </cell>
          <cell r="C6104" t="str">
            <v>TOTAL CAPITAL</v>
          </cell>
          <cell r="D6104">
            <v>19880128.84</v>
          </cell>
          <cell r="E6104">
            <v>43616</v>
          </cell>
          <cell r="F6104">
            <v>43808</v>
          </cell>
        </row>
        <row r="6105">
          <cell r="A6105" t="str">
            <v>3016349800I9001</v>
          </cell>
          <cell r="B6105" t="str">
            <v>PROSHARES ULTRA CONS.SRVC</v>
          </cell>
          <cell r="C6105" t="str">
            <v>DIVIDEND INCOME - U.S.</v>
          </cell>
          <cell r="D6105">
            <v>110475.32</v>
          </cell>
          <cell r="E6105">
            <v>43616</v>
          </cell>
          <cell r="F6105">
            <v>43808</v>
          </cell>
        </row>
        <row r="6106">
          <cell r="A6106" t="str">
            <v>3016349800I9010</v>
          </cell>
          <cell r="B6106" t="str">
            <v>PROSHARES ULTRA CONS.SRVC</v>
          </cell>
          <cell r="C6106" t="str">
            <v>DIVIDEND INCOME - NON-U.S.</v>
          </cell>
          <cell r="D6106">
            <v>3329.88</v>
          </cell>
          <cell r="E6106">
            <v>43616</v>
          </cell>
          <cell r="F6106">
            <v>43808</v>
          </cell>
        </row>
        <row r="6107">
          <cell r="A6107" t="str">
            <v>3016349800I9070</v>
          </cell>
          <cell r="B6107" t="str">
            <v>PROSHARES ULTRA CONS.SRVC</v>
          </cell>
          <cell r="C6107" t="str">
            <v>INTEREST INCOME - OTHER</v>
          </cell>
          <cell r="D6107">
            <v>22585.77</v>
          </cell>
          <cell r="E6107">
            <v>43616</v>
          </cell>
          <cell r="F6107">
            <v>43808</v>
          </cell>
        </row>
        <row r="6108">
          <cell r="A6108" t="str">
            <v>3016349800I9071</v>
          </cell>
          <cell r="B6108" t="str">
            <v>PROSHARES ULTRA CONS.SRVC</v>
          </cell>
          <cell r="C6108" t="str">
            <v>INTEREST INCOME ON CURRENCY</v>
          </cell>
          <cell r="D6108">
            <v>0.37</v>
          </cell>
          <cell r="E6108">
            <v>43616</v>
          </cell>
          <cell r="F6108">
            <v>43808</v>
          </cell>
        </row>
        <row r="6109">
          <cell r="A6109" t="str">
            <v>3016349800I9100</v>
          </cell>
          <cell r="B6109" t="str">
            <v>PROSHARES ULTRA CONS.SRVC</v>
          </cell>
          <cell r="C6109" t="str">
            <v>SECURITY LENDING INCOME</v>
          </cell>
          <cell r="D6109">
            <v>508.95</v>
          </cell>
          <cell r="E6109">
            <v>43616</v>
          </cell>
          <cell r="F6109">
            <v>43808</v>
          </cell>
        </row>
        <row r="6110">
          <cell r="A6110" t="str">
            <v>30163498003650</v>
          </cell>
          <cell r="B6110" t="str">
            <v>PROSHARES ULTRA CONS.SRVC</v>
          </cell>
          <cell r="C6110" t="str">
            <v>SUBTOTAL</v>
          </cell>
          <cell r="D6110">
            <v>136900.29</v>
          </cell>
          <cell r="E6110">
            <v>43616</v>
          </cell>
          <cell r="F6110">
            <v>43808</v>
          </cell>
        </row>
        <row r="6111">
          <cell r="A6111" t="str">
            <v>30163498004000</v>
          </cell>
          <cell r="B6111" t="str">
            <v>PROSHARES ULTRA CONS.SRVC</v>
          </cell>
          <cell r="C6111" t="str">
            <v>TOTAL INCOME</v>
          </cell>
          <cell r="D6111">
            <v>136900.29</v>
          </cell>
          <cell r="E6111">
            <v>43616</v>
          </cell>
          <cell r="F6111">
            <v>43808</v>
          </cell>
        </row>
        <row r="6112">
          <cell r="A6112" t="str">
            <v>3016349800E50030000</v>
          </cell>
          <cell r="B6112" t="str">
            <v>PROSHARES ULTRA CONS.SRVC</v>
          </cell>
          <cell r="C6112" t="str">
            <v>ADMINISTRATION FEE</v>
          </cell>
          <cell r="D6112">
            <v>-21041.279999999999</v>
          </cell>
          <cell r="E6112">
            <v>43616</v>
          </cell>
          <cell r="F6112">
            <v>43808</v>
          </cell>
        </row>
        <row r="6113">
          <cell r="A6113" t="str">
            <v>3016349800E50040000</v>
          </cell>
          <cell r="B6113" t="str">
            <v>PROSHARES ULTRA CONS.SRVC</v>
          </cell>
          <cell r="C6113" t="str">
            <v>ADMINISTRATION OUT OF POCKET</v>
          </cell>
          <cell r="D6113">
            <v>-6156.72</v>
          </cell>
          <cell r="E6113">
            <v>43616</v>
          </cell>
          <cell r="F6113">
            <v>43808</v>
          </cell>
        </row>
        <row r="6114">
          <cell r="A6114" t="str">
            <v>3016349800E50110000</v>
          </cell>
          <cell r="B6114" t="str">
            <v>PROSHARES ULTRA CONS.SRVC</v>
          </cell>
          <cell r="C6114" t="str">
            <v>SUB-ADVISORY FEE</v>
          </cell>
          <cell r="D6114">
            <v>-12416.15</v>
          </cell>
          <cell r="E6114">
            <v>43616</v>
          </cell>
          <cell r="F6114">
            <v>43808</v>
          </cell>
        </row>
        <row r="6115">
          <cell r="A6115" t="str">
            <v>3016349800E50150000</v>
          </cell>
          <cell r="B6115" t="str">
            <v>PROSHARES ULTRA CONS.SRVC</v>
          </cell>
          <cell r="C6115" t="str">
            <v>AUDIT FEE</v>
          </cell>
          <cell r="D6115">
            <v>-9110.42</v>
          </cell>
          <cell r="E6115">
            <v>43616</v>
          </cell>
          <cell r="F6115">
            <v>43808</v>
          </cell>
        </row>
        <row r="6116">
          <cell r="A6116" t="str">
            <v>3016349800E50300000</v>
          </cell>
          <cell r="B6116" t="str">
            <v>PROSHARES ULTRA CONS.SRVC</v>
          </cell>
          <cell r="C6116" t="str">
            <v>PROFESSIONAL FEES</v>
          </cell>
          <cell r="D6116">
            <v>-70.349999999999994</v>
          </cell>
          <cell r="E6116">
            <v>43616</v>
          </cell>
          <cell r="F6116">
            <v>43808</v>
          </cell>
        </row>
        <row r="6117">
          <cell r="A6117" t="str">
            <v>3016349800E50650000</v>
          </cell>
          <cell r="B6117" t="str">
            <v>PROSHARES ULTRA CONS.SRVC</v>
          </cell>
          <cell r="C6117" t="str">
            <v>CUSTODY FEE</v>
          </cell>
          <cell r="D6117">
            <v>-4129</v>
          </cell>
          <cell r="E6117">
            <v>43616</v>
          </cell>
          <cell r="F6117">
            <v>43808</v>
          </cell>
        </row>
        <row r="6118">
          <cell r="A6118" t="str">
            <v>3016349800E50700000</v>
          </cell>
          <cell r="B6118" t="str">
            <v>PROSHARES ULTRA CONS.SRVC</v>
          </cell>
          <cell r="C6118" t="str">
            <v>DIRECTORS/TRUSTEE FEE</v>
          </cell>
          <cell r="D6118">
            <v>-273.83</v>
          </cell>
          <cell r="E6118">
            <v>43616</v>
          </cell>
          <cell r="F6118">
            <v>43808</v>
          </cell>
        </row>
        <row r="6119">
          <cell r="A6119" t="str">
            <v>3016349800E50810000</v>
          </cell>
          <cell r="B6119" t="str">
            <v>PROSHARES ULTRA CONS.SRVC</v>
          </cell>
          <cell r="C6119" t="str">
            <v>MANAGEMENT FEES (VARIABLE)</v>
          </cell>
          <cell r="D6119">
            <v>-93121.61</v>
          </cell>
          <cell r="E6119">
            <v>43616</v>
          </cell>
          <cell r="F6119">
            <v>43808</v>
          </cell>
        </row>
        <row r="6120">
          <cell r="A6120" t="str">
            <v>3016349800E50850000</v>
          </cell>
          <cell r="B6120" t="str">
            <v>PROSHARES ULTRA CONS.SRVC</v>
          </cell>
          <cell r="C6120" t="str">
            <v>INSURANCE FEE</v>
          </cell>
          <cell r="D6120">
            <v>-167.04</v>
          </cell>
          <cell r="E6120">
            <v>43616</v>
          </cell>
          <cell r="F6120">
            <v>43808</v>
          </cell>
        </row>
        <row r="6121">
          <cell r="A6121" t="str">
            <v>3016349800E50900000</v>
          </cell>
          <cell r="B6121" t="str">
            <v>PROSHARES ULTRA CONS.SRVC</v>
          </cell>
          <cell r="C6121" t="str">
            <v>LEGAL FEE</v>
          </cell>
          <cell r="D6121">
            <v>-185.07</v>
          </cell>
          <cell r="E6121">
            <v>43616</v>
          </cell>
          <cell r="F6121">
            <v>43808</v>
          </cell>
        </row>
        <row r="6122">
          <cell r="A6122" t="str">
            <v>3016349800E51520000</v>
          </cell>
          <cell r="B6122" t="str">
            <v>PROSHARES ULTRA CONS.SRVC</v>
          </cell>
          <cell r="C6122" t="str">
            <v>LISTING EXPENSE</v>
          </cell>
          <cell r="D6122">
            <v>-4659.84</v>
          </cell>
          <cell r="E6122">
            <v>43616</v>
          </cell>
          <cell r="F6122">
            <v>43808</v>
          </cell>
        </row>
        <row r="6123">
          <cell r="A6123" t="str">
            <v>3016349800E51600000</v>
          </cell>
          <cell r="B6123" t="str">
            <v>PROSHARES ULTRA CONS.SRVC</v>
          </cell>
          <cell r="C6123" t="str">
            <v>SHAREHOLDER REPORTING FEE</v>
          </cell>
          <cell r="D6123">
            <v>-1669.05</v>
          </cell>
          <cell r="E6123">
            <v>43616</v>
          </cell>
          <cell r="F6123">
            <v>43808</v>
          </cell>
        </row>
        <row r="6124">
          <cell r="A6124" t="str">
            <v>3016349800E52300000</v>
          </cell>
          <cell r="B6124" t="str">
            <v>PROSHARES ULTRA CONS.SRVC</v>
          </cell>
          <cell r="C6124" t="str">
            <v>WAIVER FROM ADVISOR EXPENSE</v>
          </cell>
          <cell r="D6124">
            <v>54203.47</v>
          </cell>
          <cell r="E6124">
            <v>43616</v>
          </cell>
          <cell r="F6124">
            <v>43808</v>
          </cell>
        </row>
        <row r="6125">
          <cell r="A6125" t="str">
            <v>3016349800E52310000</v>
          </cell>
          <cell r="B6125" t="str">
            <v>PROSHARES ULTRA CONS.SRVC</v>
          </cell>
          <cell r="C6125" t="str">
            <v>TREASURER SERVICES</v>
          </cell>
          <cell r="D6125">
            <v>-1879.94</v>
          </cell>
          <cell r="E6125">
            <v>43616</v>
          </cell>
          <cell r="F6125">
            <v>43808</v>
          </cell>
        </row>
        <row r="6126">
          <cell r="A6126" t="str">
            <v>3016349800E53060000</v>
          </cell>
          <cell r="B6126" t="str">
            <v>PROSHARES ULTRA CONS.SRVC</v>
          </cell>
          <cell r="C6126" t="str">
            <v>CCO EXPENSE</v>
          </cell>
          <cell r="D6126">
            <v>-113.91</v>
          </cell>
          <cell r="E6126">
            <v>43616</v>
          </cell>
          <cell r="F6126">
            <v>43808</v>
          </cell>
        </row>
        <row r="6127">
          <cell r="A6127" t="str">
            <v>3016349800E60100000</v>
          </cell>
          <cell r="B6127" t="str">
            <v>PROSHARES ULTRA CONS.SRVC</v>
          </cell>
          <cell r="C6127" t="str">
            <v>REGULATORY</v>
          </cell>
          <cell r="D6127">
            <v>-248.32</v>
          </cell>
          <cell r="E6127">
            <v>43616</v>
          </cell>
          <cell r="F6127">
            <v>43808</v>
          </cell>
        </row>
        <row r="6128">
          <cell r="A6128" t="str">
            <v>3016349800E62520000</v>
          </cell>
          <cell r="B6128" t="str">
            <v>PROSHARES ULTRA CONS.SRVC</v>
          </cell>
          <cell r="C6128" t="str">
            <v>BASIS POINT LICENSING FEE</v>
          </cell>
          <cell r="D6128">
            <v>-4966.51</v>
          </cell>
          <cell r="E6128">
            <v>43616</v>
          </cell>
          <cell r="F6128">
            <v>43808</v>
          </cell>
        </row>
        <row r="6129">
          <cell r="A6129" t="str">
            <v>3016349800E69130000</v>
          </cell>
          <cell r="B6129" t="str">
            <v>PROSHARES ULTRA CONS.SRVC</v>
          </cell>
          <cell r="C6129" t="str">
            <v>OTHER EXPENSE</v>
          </cell>
          <cell r="D6129">
            <v>-227.49</v>
          </cell>
          <cell r="E6129">
            <v>43616</v>
          </cell>
          <cell r="F6129">
            <v>43808</v>
          </cell>
        </row>
        <row r="6130">
          <cell r="A6130" t="str">
            <v>3016349800E76010000</v>
          </cell>
          <cell r="B6130" t="str">
            <v>PROSHARES ULTRA CONS.SRVC</v>
          </cell>
          <cell r="C6130" t="str">
            <v>TAX EXPENSE</v>
          </cell>
          <cell r="D6130">
            <v>-11475.84</v>
          </cell>
          <cell r="E6130">
            <v>43616</v>
          </cell>
          <cell r="F6130">
            <v>43808</v>
          </cell>
        </row>
        <row r="6131">
          <cell r="A6131" t="str">
            <v>3016349800E84230000</v>
          </cell>
          <cell r="B6131" t="str">
            <v>PROSHARES ULTRA CONS.SRVC</v>
          </cell>
          <cell r="C6131" t="str">
            <v>LEGAL FEES OOP</v>
          </cell>
          <cell r="D6131">
            <v>-0.7</v>
          </cell>
          <cell r="E6131">
            <v>43616</v>
          </cell>
          <cell r="F6131">
            <v>43808</v>
          </cell>
        </row>
        <row r="6132">
          <cell r="A6132" t="str">
            <v>3016349800E84240000</v>
          </cell>
          <cell r="B6132" t="str">
            <v>PROSHARES ULTRA CONS.SRVC</v>
          </cell>
          <cell r="C6132" t="str">
            <v>PROFESSIONAL FEES OOP</v>
          </cell>
          <cell r="D6132">
            <v>-0.09</v>
          </cell>
          <cell r="E6132">
            <v>43616</v>
          </cell>
          <cell r="F6132">
            <v>43808</v>
          </cell>
        </row>
        <row r="6133">
          <cell r="A6133" t="str">
            <v>30163498004060</v>
          </cell>
          <cell r="B6133" t="str">
            <v>PROSHARES ULTRA CONS.SRVC</v>
          </cell>
          <cell r="C6133" t="str">
            <v>TOTAL EXPENSES</v>
          </cell>
          <cell r="D6133">
            <v>-117709.69</v>
          </cell>
          <cell r="E6133">
            <v>43616</v>
          </cell>
          <cell r="F6133">
            <v>43808</v>
          </cell>
        </row>
        <row r="6134">
          <cell r="A6134" t="str">
            <v>30163498004100</v>
          </cell>
          <cell r="B6134" t="str">
            <v>PROSHARES ULTRA CONS.SRVC</v>
          </cell>
          <cell r="C6134" t="str">
            <v>TOTAL NET INCOME</v>
          </cell>
          <cell r="D6134">
            <v>19190.599999999999</v>
          </cell>
          <cell r="E6134">
            <v>43616</v>
          </cell>
          <cell r="F6134">
            <v>43808</v>
          </cell>
        </row>
        <row r="6135">
          <cell r="A6135" t="str">
            <v>30163498004150</v>
          </cell>
          <cell r="B6135" t="str">
            <v>PROSHARES ULTRA CONS.SRVC</v>
          </cell>
          <cell r="C6135" t="str">
            <v>INVESTMENT SHORT SHORT GAIN</v>
          </cell>
          <cell r="D6135">
            <v>3978252.62</v>
          </cell>
          <cell r="E6135">
            <v>43616</v>
          </cell>
          <cell r="F6135">
            <v>43808</v>
          </cell>
        </row>
        <row r="6136">
          <cell r="A6136" t="str">
            <v>30163498004200</v>
          </cell>
          <cell r="B6136" t="str">
            <v>PROSHARES ULTRA CONS.SRVC</v>
          </cell>
          <cell r="C6136" t="str">
            <v>INVESTMENT SHORT TERM GAIN</v>
          </cell>
          <cell r="D6136">
            <v>246850.75</v>
          </cell>
          <cell r="E6136">
            <v>43616</v>
          </cell>
          <cell r="F6136">
            <v>43808</v>
          </cell>
        </row>
        <row r="6137">
          <cell r="A6137" t="str">
            <v>30163498004250</v>
          </cell>
          <cell r="B6137" t="str">
            <v>PROSHARES ULTRA CONS.SRVC</v>
          </cell>
          <cell r="C6137" t="str">
            <v>INVESTMENT SHORT TERM LOSS</v>
          </cell>
          <cell r="D6137">
            <v>-1102123.1100000001</v>
          </cell>
          <cell r="E6137">
            <v>43616</v>
          </cell>
          <cell r="F6137">
            <v>43808</v>
          </cell>
        </row>
        <row r="6138">
          <cell r="A6138" t="str">
            <v>30163498004360</v>
          </cell>
          <cell r="B6138" t="str">
            <v>PROSHARES ULTRA CONS.SRVC</v>
          </cell>
          <cell r="C6138" t="str">
            <v>INVESTMENT LONG 20% GAIN</v>
          </cell>
          <cell r="D6138">
            <v>762745.81</v>
          </cell>
          <cell r="E6138">
            <v>43616</v>
          </cell>
          <cell r="F6138">
            <v>43808</v>
          </cell>
        </row>
        <row r="6139">
          <cell r="A6139" t="str">
            <v>30163498004370</v>
          </cell>
          <cell r="B6139" t="str">
            <v>PROSHARES ULTRA CONS.SRVC</v>
          </cell>
          <cell r="C6139" t="str">
            <v>INVESTMENT LONG 20% LOSS</v>
          </cell>
          <cell r="D6139">
            <v>-262510.63</v>
          </cell>
          <cell r="E6139">
            <v>43616</v>
          </cell>
          <cell r="F6139">
            <v>43808</v>
          </cell>
        </row>
        <row r="6140">
          <cell r="A6140" t="str">
            <v>30163498004450</v>
          </cell>
          <cell r="B6140" t="str">
            <v>PROSHARES ULTRA CONS.SRVC</v>
          </cell>
          <cell r="C6140" t="str">
            <v>SUBTOTAL</v>
          </cell>
          <cell r="D6140">
            <v>3623215.44</v>
          </cell>
          <cell r="E6140">
            <v>43616</v>
          </cell>
          <cell r="F6140">
            <v>43808</v>
          </cell>
        </row>
        <row r="6141">
          <cell r="A6141" t="str">
            <v>30163498005400</v>
          </cell>
          <cell r="B6141" t="str">
            <v>PROSHARES ULTRA CONS.SRVC</v>
          </cell>
          <cell r="C6141" t="str">
            <v>TOTAL GAIN/LOSS</v>
          </cell>
          <cell r="D6141">
            <v>3623215.44</v>
          </cell>
          <cell r="E6141">
            <v>43616</v>
          </cell>
          <cell r="F6141">
            <v>43808</v>
          </cell>
        </row>
        <row r="6142">
          <cell r="A6142" t="str">
            <v>30163498005450</v>
          </cell>
          <cell r="B6142" t="str">
            <v>PROSHARES ULTRA CONS.SRVC</v>
          </cell>
          <cell r="C6142" t="str">
            <v>INVESTMENTS</v>
          </cell>
          <cell r="D6142">
            <v>-948755.44</v>
          </cell>
          <cell r="E6142">
            <v>43616</v>
          </cell>
          <cell r="F6142">
            <v>43808</v>
          </cell>
        </row>
        <row r="6143">
          <cell r="A6143" t="str">
            <v>30163498005650</v>
          </cell>
          <cell r="B6143" t="str">
            <v>PROSHARES ULTRA CONS.SRVC</v>
          </cell>
          <cell r="C6143" t="str">
            <v>TOTAL UNREALIZED GAIN/LOSS - INVESTMENTS</v>
          </cell>
          <cell r="D6143">
            <v>-948755.44</v>
          </cell>
          <cell r="E6143">
            <v>43616</v>
          </cell>
          <cell r="F6143">
            <v>43808</v>
          </cell>
        </row>
        <row r="6144">
          <cell r="A6144" t="str">
            <v>30163498006000</v>
          </cell>
          <cell r="B6144" t="str">
            <v>PROSHARES ULTRA CONS.SRVC</v>
          </cell>
          <cell r="C6144" t="str">
            <v>TOTAL EQUITY</v>
          </cell>
          <cell r="D6144">
            <v>22573779.440000001</v>
          </cell>
          <cell r="E6144">
            <v>43616</v>
          </cell>
          <cell r="F6144">
            <v>43808</v>
          </cell>
        </row>
        <row r="6145">
          <cell r="A6145" t="str">
            <v>30163498006050</v>
          </cell>
          <cell r="B6145" t="str">
            <v>PROSHARES ULTRA CONS.SRVC</v>
          </cell>
          <cell r="C6145" t="str">
            <v>BALANCE</v>
          </cell>
          <cell r="D6145">
            <v>0</v>
          </cell>
          <cell r="E6145">
            <v>43616</v>
          </cell>
          <cell r="F6145">
            <v>43808</v>
          </cell>
        </row>
        <row r="6146">
          <cell r="A6146" t="str">
            <v>3016349900S1000</v>
          </cell>
          <cell r="B6146" t="str">
            <v>PROSHARES ULTRA FINLS</v>
          </cell>
          <cell r="C6146" t="str">
            <v>EQUITIES</v>
          </cell>
          <cell r="D6146">
            <v>641867048.30999994</v>
          </cell>
          <cell r="E6146">
            <v>43616</v>
          </cell>
          <cell r="F6146">
            <v>43808</v>
          </cell>
        </row>
        <row r="6147">
          <cell r="A6147" t="str">
            <v>3016349900S3000</v>
          </cell>
          <cell r="B6147" t="str">
            <v>PROSHARES ULTRA FINLS</v>
          </cell>
          <cell r="C6147" t="str">
            <v>DERIVATIVES</v>
          </cell>
          <cell r="D6147">
            <v>35765202.090000004</v>
          </cell>
          <cell r="E6147">
            <v>43616</v>
          </cell>
          <cell r="F6147">
            <v>43808</v>
          </cell>
        </row>
        <row r="6148">
          <cell r="A6148" t="str">
            <v>3016349900S4000</v>
          </cell>
          <cell r="B6148" t="str">
            <v>PROSHARES ULTRA FINLS</v>
          </cell>
          <cell r="C6148" t="str">
            <v>CASH EQUIVALENTS</v>
          </cell>
          <cell r="D6148">
            <v>142863305.91999999</v>
          </cell>
          <cell r="E6148">
            <v>43616</v>
          </cell>
          <cell r="F6148">
            <v>43808</v>
          </cell>
        </row>
        <row r="6149">
          <cell r="A6149" t="str">
            <v>30163499001000</v>
          </cell>
          <cell r="B6149" t="str">
            <v>PROSHARES ULTRA FINLS</v>
          </cell>
          <cell r="C6149" t="str">
            <v>TOTAL INVESTMENTS</v>
          </cell>
          <cell r="D6149">
            <v>820495556.32000005</v>
          </cell>
          <cell r="E6149">
            <v>43616</v>
          </cell>
          <cell r="F6149">
            <v>43808</v>
          </cell>
        </row>
        <row r="6150">
          <cell r="A6150" t="str">
            <v>30163499001050</v>
          </cell>
          <cell r="B6150" t="str">
            <v>PROSHARES ULTRA FINLS</v>
          </cell>
          <cell r="C6150" t="str">
            <v>CASH</v>
          </cell>
          <cell r="D6150">
            <v>3434608.84</v>
          </cell>
          <cell r="E6150">
            <v>43616</v>
          </cell>
          <cell r="F6150">
            <v>43808</v>
          </cell>
        </row>
        <row r="6151">
          <cell r="A6151" t="str">
            <v>3016349900AI9001</v>
          </cell>
          <cell r="B6151" t="str">
            <v>PROSHARES ULTRA FINLS</v>
          </cell>
          <cell r="C6151" t="str">
            <v>ACCRUED DIVIDEND INCOME - U.S.</v>
          </cell>
          <cell r="D6151">
            <v>720103.71</v>
          </cell>
          <cell r="E6151">
            <v>43616</v>
          </cell>
          <cell r="F6151">
            <v>43808</v>
          </cell>
        </row>
        <row r="6152">
          <cell r="A6152" t="str">
            <v>3016349900AI9010</v>
          </cell>
          <cell r="B6152" t="str">
            <v>PROSHARES ULTRA FINLS</v>
          </cell>
          <cell r="C6152" t="str">
            <v>ACCRUED DIVIDEND INCOME - NON-U.S.</v>
          </cell>
          <cell r="D6152">
            <v>11853.65</v>
          </cell>
          <cell r="E6152">
            <v>43616</v>
          </cell>
          <cell r="F6152">
            <v>43808</v>
          </cell>
        </row>
        <row r="6153">
          <cell r="A6153" t="str">
            <v>3016349900AI9070</v>
          </cell>
          <cell r="B6153" t="str">
            <v>PROSHARES ULTRA FINLS</v>
          </cell>
          <cell r="C6153" t="str">
            <v>ACCRUED INTEREST INCOME - OTHER</v>
          </cell>
          <cell r="D6153">
            <v>5832.39</v>
          </cell>
          <cell r="E6153">
            <v>43616</v>
          </cell>
          <cell r="F6153">
            <v>43808</v>
          </cell>
        </row>
        <row r="6154">
          <cell r="A6154" t="str">
            <v>3016349900AI9997</v>
          </cell>
          <cell r="B6154" t="str">
            <v>PROSHARES ULTRA FINLS</v>
          </cell>
          <cell r="C6154" t="str">
            <v>ACCRUED MISCELLANEOUS</v>
          </cell>
          <cell r="D6154">
            <v>-2034.61</v>
          </cell>
          <cell r="E6154">
            <v>43616</v>
          </cell>
          <cell r="F6154">
            <v>43808</v>
          </cell>
        </row>
        <row r="6155">
          <cell r="A6155" t="str">
            <v>30163499001200</v>
          </cell>
          <cell r="B6155" t="str">
            <v>PROSHARES ULTRA FINLS</v>
          </cell>
          <cell r="C6155" t="str">
            <v>SUBTOTAL</v>
          </cell>
          <cell r="D6155">
            <v>735755.14</v>
          </cell>
          <cell r="E6155">
            <v>43616</v>
          </cell>
          <cell r="F6155">
            <v>43808</v>
          </cell>
        </row>
        <row r="6156">
          <cell r="A6156" t="str">
            <v>3016349900PD9100</v>
          </cell>
          <cell r="B6156" t="str">
            <v>PROSHARES ULTRA FINLS</v>
          </cell>
          <cell r="C6156" t="str">
            <v>PAST DUE SECURITY LENDING INCOME</v>
          </cell>
          <cell r="D6156">
            <v>168.81</v>
          </cell>
          <cell r="E6156">
            <v>43616</v>
          </cell>
          <cell r="F6156">
            <v>43808</v>
          </cell>
        </row>
        <row r="6157">
          <cell r="A6157" t="str">
            <v>30163499001500</v>
          </cell>
          <cell r="B6157" t="str">
            <v>PROSHARES ULTRA FINLS</v>
          </cell>
          <cell r="C6157" t="str">
            <v>SUBTOTAL</v>
          </cell>
          <cell r="D6157">
            <v>168.81</v>
          </cell>
          <cell r="E6157">
            <v>43616</v>
          </cell>
          <cell r="F6157">
            <v>43808</v>
          </cell>
        </row>
        <row r="6158">
          <cell r="A6158" t="str">
            <v>3016349900P69130000</v>
          </cell>
          <cell r="B6158" t="str">
            <v>PROSHARES ULTRA FINLS</v>
          </cell>
          <cell r="C6158" t="str">
            <v>PREPAID OTHER EXPENSE</v>
          </cell>
          <cell r="D6158">
            <v>2299.29</v>
          </cell>
          <cell r="E6158">
            <v>43616</v>
          </cell>
          <cell r="F6158">
            <v>43808</v>
          </cell>
        </row>
        <row r="6159">
          <cell r="A6159" t="str">
            <v>30163499001800</v>
          </cell>
          <cell r="B6159" t="str">
            <v>PROSHARES ULTRA FINLS</v>
          </cell>
          <cell r="C6159" t="str">
            <v>SUBTOTAL</v>
          </cell>
          <cell r="D6159">
            <v>2299.29</v>
          </cell>
          <cell r="E6159">
            <v>43616</v>
          </cell>
          <cell r="F6159">
            <v>43808</v>
          </cell>
        </row>
        <row r="6160">
          <cell r="A6160" t="str">
            <v>30163499001850</v>
          </cell>
          <cell r="B6160" t="str">
            <v>PROSHARES ULTRA FINLS</v>
          </cell>
          <cell r="C6160" t="str">
            <v>TOTAL ASSETS</v>
          </cell>
          <cell r="D6160">
            <v>824668388.39999998</v>
          </cell>
          <cell r="E6160">
            <v>43616</v>
          </cell>
          <cell r="F6160">
            <v>43808</v>
          </cell>
        </row>
        <row r="6161">
          <cell r="A6161" t="str">
            <v>3016349900AE50030000</v>
          </cell>
          <cell r="B6161" t="str">
            <v>PROSHARES ULTRA FINLS</v>
          </cell>
          <cell r="C6161" t="str">
            <v>ACCRUED ADMINISTRATION FEE</v>
          </cell>
          <cell r="D6161">
            <v>78900.88</v>
          </cell>
          <cell r="E6161">
            <v>43616</v>
          </cell>
          <cell r="F6161">
            <v>43808</v>
          </cell>
        </row>
        <row r="6162">
          <cell r="A6162" t="str">
            <v>3016349900AE50040000</v>
          </cell>
          <cell r="B6162" t="str">
            <v>PROSHARES ULTRA FINLS</v>
          </cell>
          <cell r="C6162" t="str">
            <v>ACCRUED ADMINISTRATION OUT OF POCKET</v>
          </cell>
          <cell r="D6162">
            <v>5472.53</v>
          </cell>
          <cell r="E6162">
            <v>43616</v>
          </cell>
          <cell r="F6162">
            <v>43808</v>
          </cell>
        </row>
        <row r="6163">
          <cell r="A6163" t="str">
            <v>3016349900AE50110000</v>
          </cell>
          <cell r="B6163" t="str">
            <v>PROSHARES ULTRA FINLS</v>
          </cell>
          <cell r="C6163" t="str">
            <v>ACCRUED SUB-ADVISORY FEE</v>
          </cell>
          <cell r="D6163">
            <v>86959.8</v>
          </cell>
          <cell r="E6163">
            <v>43616</v>
          </cell>
          <cell r="F6163">
            <v>43808</v>
          </cell>
        </row>
        <row r="6164">
          <cell r="A6164" t="str">
            <v>3016349900AE50150000</v>
          </cell>
          <cell r="B6164" t="str">
            <v>PROSHARES ULTRA FINLS</v>
          </cell>
          <cell r="C6164" t="str">
            <v>ACCRUED AUDIT FEE</v>
          </cell>
          <cell r="D6164">
            <v>10266.379999999999</v>
          </cell>
          <cell r="E6164">
            <v>43616</v>
          </cell>
          <cell r="F6164">
            <v>43808</v>
          </cell>
        </row>
        <row r="6165">
          <cell r="A6165" t="str">
            <v>3016349900AE50300000</v>
          </cell>
          <cell r="B6165" t="str">
            <v>PROSHARES ULTRA FINLS</v>
          </cell>
          <cell r="C6165" t="str">
            <v>ACCRUED PROFESSIONAL FEES</v>
          </cell>
          <cell r="D6165">
            <v>1243.23</v>
          </cell>
          <cell r="E6165">
            <v>43616</v>
          </cell>
          <cell r="F6165">
            <v>43808</v>
          </cell>
        </row>
        <row r="6166">
          <cell r="A6166" t="str">
            <v>3016349900AE50650000</v>
          </cell>
          <cell r="B6166" t="str">
            <v>PROSHARES ULTRA FINLS</v>
          </cell>
          <cell r="C6166" t="str">
            <v>ACCRUED CUSTODY FEE</v>
          </cell>
          <cell r="D6166">
            <v>61343.11</v>
          </cell>
          <cell r="E6166">
            <v>43616</v>
          </cell>
          <cell r="F6166">
            <v>43808</v>
          </cell>
        </row>
        <row r="6167">
          <cell r="A6167" t="str">
            <v>3016349900AE50700000</v>
          </cell>
          <cell r="B6167" t="str">
            <v>PROSHARES ULTRA FINLS</v>
          </cell>
          <cell r="C6167" t="str">
            <v>ACCRUED DIRECTORS/TRUSTEE FEE</v>
          </cell>
          <cell r="D6167">
            <v>6058.02</v>
          </cell>
          <cell r="E6167">
            <v>43616</v>
          </cell>
          <cell r="F6167">
            <v>43808</v>
          </cell>
        </row>
        <row r="6168">
          <cell r="A6168" t="str">
            <v>3016349900AE50810000</v>
          </cell>
          <cell r="B6168" t="str">
            <v>PROSHARES ULTRA FINLS</v>
          </cell>
          <cell r="C6168" t="str">
            <v>ACCRUED MANAGEMENT FEES (VARIABLE)</v>
          </cell>
          <cell r="D6168">
            <v>652203.12</v>
          </cell>
          <cell r="E6168">
            <v>43616</v>
          </cell>
          <cell r="F6168">
            <v>43808</v>
          </cell>
        </row>
        <row r="6169">
          <cell r="A6169" t="str">
            <v>3016349900AE50850000</v>
          </cell>
          <cell r="B6169" t="str">
            <v>PROSHARES ULTRA FINLS</v>
          </cell>
          <cell r="C6169" t="str">
            <v>ACCRUED INSURANCE FEE</v>
          </cell>
          <cell r="D6169">
            <v>-3414.97</v>
          </cell>
          <cell r="E6169">
            <v>43616</v>
          </cell>
          <cell r="F6169">
            <v>43808</v>
          </cell>
        </row>
        <row r="6170">
          <cell r="A6170" t="str">
            <v>3016349900AE50900000</v>
          </cell>
          <cell r="B6170" t="str">
            <v>PROSHARES ULTRA FINLS</v>
          </cell>
          <cell r="C6170" t="str">
            <v>ACCRUED LEGAL FEE</v>
          </cell>
          <cell r="D6170">
            <v>566.26</v>
          </cell>
          <cell r="E6170">
            <v>43616</v>
          </cell>
          <cell r="F6170">
            <v>43808</v>
          </cell>
        </row>
        <row r="6171">
          <cell r="A6171" t="str">
            <v>3016349900AE51520000</v>
          </cell>
          <cell r="B6171" t="str">
            <v>PROSHARES ULTRA FINLS</v>
          </cell>
          <cell r="C6171" t="str">
            <v>ACCRUED LISTING EXPENSE</v>
          </cell>
          <cell r="D6171">
            <v>-355.56</v>
          </cell>
          <cell r="E6171">
            <v>43616</v>
          </cell>
          <cell r="F6171">
            <v>43808</v>
          </cell>
        </row>
        <row r="6172">
          <cell r="A6172" t="str">
            <v>3016349900AE51600000</v>
          </cell>
          <cell r="B6172" t="str">
            <v>PROSHARES ULTRA FINLS</v>
          </cell>
          <cell r="C6172" t="str">
            <v>ACCRUED SHAREHOLDER REPORTING FEE</v>
          </cell>
          <cell r="D6172">
            <v>31775.03</v>
          </cell>
          <cell r="E6172">
            <v>43616</v>
          </cell>
          <cell r="F6172">
            <v>43808</v>
          </cell>
        </row>
        <row r="6173">
          <cell r="A6173" t="str">
            <v>3016349900AE52300000</v>
          </cell>
          <cell r="B6173" t="str">
            <v>PROSHARES ULTRA FINLS</v>
          </cell>
          <cell r="C6173" t="str">
            <v>ACCRUED WAIVER FROM ADVISOR EXPENSE</v>
          </cell>
          <cell r="D6173">
            <v>297.04000000000002</v>
          </cell>
          <cell r="E6173">
            <v>43616</v>
          </cell>
          <cell r="F6173">
            <v>43808</v>
          </cell>
        </row>
        <row r="6174">
          <cell r="A6174" t="str">
            <v>3016349900AE52310000</v>
          </cell>
          <cell r="B6174" t="str">
            <v>PROSHARES ULTRA FINLS</v>
          </cell>
          <cell r="C6174" t="str">
            <v>ACCRUED TREASURER SERVICES</v>
          </cell>
          <cell r="D6174">
            <v>1667.81</v>
          </cell>
          <cell r="E6174">
            <v>43616</v>
          </cell>
          <cell r="F6174">
            <v>43808</v>
          </cell>
        </row>
        <row r="6175">
          <cell r="A6175" t="str">
            <v>3016349900AE53060000</v>
          </cell>
          <cell r="B6175" t="str">
            <v>PROSHARES ULTRA FINLS</v>
          </cell>
          <cell r="C6175" t="str">
            <v>ACCRUED CCO EXPENSE</v>
          </cell>
          <cell r="D6175">
            <v>6899.26</v>
          </cell>
          <cell r="E6175">
            <v>43616</v>
          </cell>
          <cell r="F6175">
            <v>43808</v>
          </cell>
        </row>
        <row r="6176">
          <cell r="A6176" t="str">
            <v>3016349900AE60100000</v>
          </cell>
          <cell r="B6176" t="str">
            <v>PROSHARES ULTRA FINLS</v>
          </cell>
          <cell r="C6176" t="str">
            <v>ACCRUED REGULATORY</v>
          </cell>
          <cell r="D6176">
            <v>3141.77</v>
          </cell>
          <cell r="E6176">
            <v>43616</v>
          </cell>
          <cell r="F6176">
            <v>43808</v>
          </cell>
        </row>
        <row r="6177">
          <cell r="A6177" t="str">
            <v>3016349900AE62520000</v>
          </cell>
          <cell r="B6177" t="str">
            <v>PROSHARES ULTRA FINLS</v>
          </cell>
          <cell r="C6177" t="str">
            <v>ACCRUED BASIS POINT LICENSING FEE</v>
          </cell>
          <cell r="D6177">
            <v>250758.17</v>
          </cell>
          <cell r="E6177">
            <v>43616</v>
          </cell>
          <cell r="F6177">
            <v>43808</v>
          </cell>
        </row>
        <row r="6178">
          <cell r="A6178" t="str">
            <v>3016349900AE76010000</v>
          </cell>
          <cell r="B6178" t="str">
            <v>PROSHARES ULTRA FINLS</v>
          </cell>
          <cell r="C6178" t="str">
            <v>ACCRUED TAX EXPENSE</v>
          </cell>
          <cell r="D6178">
            <v>9652.9599999999991</v>
          </cell>
          <cell r="E6178">
            <v>43616</v>
          </cell>
          <cell r="F6178">
            <v>43808</v>
          </cell>
        </row>
        <row r="6179">
          <cell r="A6179" t="str">
            <v>3016349900AE84230000</v>
          </cell>
          <cell r="B6179" t="str">
            <v>PROSHARES ULTRA FINLS</v>
          </cell>
          <cell r="C6179" t="str">
            <v>ACCRUED LEGAL FEES OOP</v>
          </cell>
          <cell r="D6179">
            <v>-32.130000000000003</v>
          </cell>
          <cell r="E6179">
            <v>43616</v>
          </cell>
          <cell r="F6179">
            <v>43808</v>
          </cell>
        </row>
        <row r="6180">
          <cell r="A6180" t="str">
            <v>3016349900AE84240000</v>
          </cell>
          <cell r="B6180" t="str">
            <v>PROSHARES ULTRA FINLS</v>
          </cell>
          <cell r="C6180" t="str">
            <v>ACCRUED PROFESSIONAL FEES OOP</v>
          </cell>
          <cell r="D6180">
            <v>-33.71</v>
          </cell>
          <cell r="E6180">
            <v>43616</v>
          </cell>
          <cell r="F6180">
            <v>43808</v>
          </cell>
        </row>
        <row r="6181">
          <cell r="A6181" t="str">
            <v>30163499002150</v>
          </cell>
          <cell r="B6181" t="str">
            <v>PROSHARES ULTRA FINLS</v>
          </cell>
          <cell r="C6181" t="str">
            <v>SUBTOTAL</v>
          </cell>
          <cell r="D6181">
            <v>1203369</v>
          </cell>
          <cell r="E6181">
            <v>43616</v>
          </cell>
          <cell r="F6181">
            <v>43808</v>
          </cell>
        </row>
        <row r="6182">
          <cell r="A6182" t="str">
            <v>30163499002550</v>
          </cell>
          <cell r="B6182" t="str">
            <v>PROSHARES ULTRA FINLS</v>
          </cell>
          <cell r="C6182" t="str">
            <v>TOTAL LIABILITIES</v>
          </cell>
          <cell r="D6182">
            <v>1203369</v>
          </cell>
          <cell r="E6182">
            <v>43616</v>
          </cell>
          <cell r="F6182">
            <v>43808</v>
          </cell>
        </row>
        <row r="6183">
          <cell r="A6183" t="str">
            <v>30163499002600</v>
          </cell>
          <cell r="B6183" t="str">
            <v>PROSHARES ULTRA FINLS</v>
          </cell>
          <cell r="C6183" t="str">
            <v>TOTAL NET ASSETS AT MARKET</v>
          </cell>
          <cell r="D6183">
            <v>823465019.39999998</v>
          </cell>
          <cell r="E6183">
            <v>43616</v>
          </cell>
          <cell r="F6183">
            <v>43808</v>
          </cell>
        </row>
        <row r="6184">
          <cell r="A6184" t="str">
            <v>30163499002650</v>
          </cell>
          <cell r="B6184" t="str">
            <v>PROSHARES ULTRA FINLS</v>
          </cell>
          <cell r="C6184" t="str">
            <v>FUND SHARES OUTSTANDING</v>
          </cell>
          <cell r="D6184">
            <v>15857750</v>
          </cell>
          <cell r="E6184">
            <v>43616</v>
          </cell>
          <cell r="F6184">
            <v>43808</v>
          </cell>
        </row>
        <row r="6185">
          <cell r="A6185" t="str">
            <v>30163499002700</v>
          </cell>
          <cell r="B6185" t="str">
            <v>PROSHARES ULTRA FINLS</v>
          </cell>
          <cell r="C6185" t="str">
            <v>NET ASSET VALUE</v>
          </cell>
          <cell r="D6185">
            <v>51.928240000000002</v>
          </cell>
          <cell r="E6185">
            <v>43616</v>
          </cell>
          <cell r="F6185">
            <v>43808</v>
          </cell>
        </row>
        <row r="6186">
          <cell r="A6186" t="str">
            <v>30163499002750</v>
          </cell>
          <cell r="B6186" t="str">
            <v>PROSHARES ULTRA FINLS</v>
          </cell>
          <cell r="C6186" t="str">
            <v>NET ASSET VALUE (ROUNDED)</v>
          </cell>
          <cell r="D6186">
            <v>51.93</v>
          </cell>
          <cell r="E6186">
            <v>43616</v>
          </cell>
          <cell r="F6186">
            <v>43808</v>
          </cell>
        </row>
        <row r="6187">
          <cell r="A6187" t="str">
            <v>30163499002800</v>
          </cell>
          <cell r="B6187" t="str">
            <v>PROSHARES ULTRA FINLS</v>
          </cell>
          <cell r="C6187" t="str">
            <v>SUBSCRIPTIONS</v>
          </cell>
          <cell r="D6187">
            <v>8652872271.5300007</v>
          </cell>
          <cell r="E6187">
            <v>43616</v>
          </cell>
          <cell r="F6187">
            <v>43808</v>
          </cell>
        </row>
        <row r="6188">
          <cell r="A6188" t="str">
            <v>30163499002950</v>
          </cell>
          <cell r="B6188" t="str">
            <v>PROSHARES ULTRA FINLS</v>
          </cell>
          <cell r="C6188" t="str">
            <v>REDEMPTIONS</v>
          </cell>
          <cell r="D6188">
            <v>-8207791887.9200001</v>
          </cell>
          <cell r="E6188">
            <v>43616</v>
          </cell>
          <cell r="F6188">
            <v>43808</v>
          </cell>
        </row>
        <row r="6189">
          <cell r="A6189" t="str">
            <v>30163499003100</v>
          </cell>
          <cell r="B6189" t="str">
            <v>PROSHARES ULTRA FINLS</v>
          </cell>
          <cell r="C6189" t="str">
            <v>SUBTOTAL</v>
          </cell>
          <cell r="D6189">
            <v>445080383.61000001</v>
          </cell>
          <cell r="E6189">
            <v>43616</v>
          </cell>
          <cell r="F6189">
            <v>43808</v>
          </cell>
        </row>
        <row r="6190">
          <cell r="A6190" t="str">
            <v>30163499003150</v>
          </cell>
          <cell r="B6190" t="str">
            <v>PROSHARES ULTRA FINLS</v>
          </cell>
          <cell r="C6190" t="str">
            <v>UNDISTRIBUTED GAIN/LOSS PRIOR</v>
          </cell>
          <cell r="D6190">
            <v>66794908.189999998</v>
          </cell>
          <cell r="E6190">
            <v>43616</v>
          </cell>
          <cell r="F6190">
            <v>43808</v>
          </cell>
        </row>
        <row r="6191">
          <cell r="A6191" t="str">
            <v>30163499003200</v>
          </cell>
          <cell r="B6191" t="str">
            <v>PROSHARES ULTRA FINLS</v>
          </cell>
          <cell r="C6191" t="str">
            <v>ADJ TO BEG BAL (GAIN/LOSS)</v>
          </cell>
          <cell r="D6191">
            <v>-46327676</v>
          </cell>
          <cell r="E6191">
            <v>43616</v>
          </cell>
          <cell r="F6191">
            <v>43808</v>
          </cell>
        </row>
        <row r="6192">
          <cell r="A6192" t="str">
            <v>30163499003250</v>
          </cell>
          <cell r="B6192" t="str">
            <v>PROSHARES ULTRA FINLS</v>
          </cell>
          <cell r="C6192" t="str">
            <v>ADJUSTED UND GAIN/LOSS PRIOR</v>
          </cell>
          <cell r="D6192">
            <v>20467232.190000001</v>
          </cell>
          <cell r="E6192">
            <v>43616</v>
          </cell>
          <cell r="F6192">
            <v>43808</v>
          </cell>
        </row>
        <row r="6193">
          <cell r="A6193" t="str">
            <v>30163499003350</v>
          </cell>
          <cell r="B6193" t="str">
            <v>PROSHARES ULTRA FINLS</v>
          </cell>
          <cell r="C6193" t="str">
            <v>UNDISTRIBUTED INCOME PRIOR</v>
          </cell>
          <cell r="D6193">
            <v>5795791.1799999997</v>
          </cell>
          <cell r="E6193">
            <v>43616</v>
          </cell>
          <cell r="F6193">
            <v>43808</v>
          </cell>
        </row>
        <row r="6194">
          <cell r="A6194" t="str">
            <v>30163499003400</v>
          </cell>
          <cell r="B6194" t="str">
            <v>PROSHARES ULTRA FINLS</v>
          </cell>
          <cell r="C6194" t="str">
            <v>ADJ TO BEG BAL (INCOME)</v>
          </cell>
          <cell r="D6194">
            <v>-783195</v>
          </cell>
          <cell r="E6194">
            <v>43616</v>
          </cell>
          <cell r="F6194">
            <v>43808</v>
          </cell>
        </row>
        <row r="6195">
          <cell r="A6195" t="str">
            <v>30163499003450</v>
          </cell>
          <cell r="B6195" t="str">
            <v>PROSHARES ULTRA FINLS</v>
          </cell>
          <cell r="C6195" t="str">
            <v>ADJUSTED UND INCOME PRIOR</v>
          </cell>
          <cell r="D6195">
            <v>5012596.18</v>
          </cell>
          <cell r="E6195">
            <v>43616</v>
          </cell>
          <cell r="F6195">
            <v>43808</v>
          </cell>
        </row>
        <row r="6196">
          <cell r="A6196" t="str">
            <v>30163499003500</v>
          </cell>
          <cell r="B6196" t="str">
            <v>PROSHARES ULTRA FINLS</v>
          </cell>
          <cell r="C6196" t="str">
            <v>DISTRIBUTED INCOME</v>
          </cell>
          <cell r="D6196">
            <v>-3992060.54</v>
          </cell>
          <cell r="E6196">
            <v>43616</v>
          </cell>
          <cell r="F6196">
            <v>43808</v>
          </cell>
        </row>
        <row r="6197">
          <cell r="A6197" t="str">
            <v>30163499003600</v>
          </cell>
          <cell r="B6197" t="str">
            <v>PROSHARES ULTRA FINLS</v>
          </cell>
          <cell r="C6197" t="str">
            <v>TOTAL CAPITAL</v>
          </cell>
          <cell r="D6197">
            <v>466568151.44</v>
          </cell>
          <cell r="E6197">
            <v>43616</v>
          </cell>
          <cell r="F6197">
            <v>43808</v>
          </cell>
        </row>
        <row r="6198">
          <cell r="A6198" t="str">
            <v>3016349900I9001</v>
          </cell>
          <cell r="B6198" t="str">
            <v>PROSHARES ULTRA FINLS</v>
          </cell>
          <cell r="C6198" t="str">
            <v>DIVIDEND INCOME - U.S.</v>
          </cell>
          <cell r="D6198">
            <v>7998616.4199999999</v>
          </cell>
          <cell r="E6198">
            <v>43616</v>
          </cell>
          <cell r="F6198">
            <v>43808</v>
          </cell>
        </row>
        <row r="6199">
          <cell r="A6199" t="str">
            <v>3016349900I9010</v>
          </cell>
          <cell r="B6199" t="str">
            <v>PROSHARES ULTRA FINLS</v>
          </cell>
          <cell r="C6199" t="str">
            <v>DIVIDEND INCOME - NON-U.S.</v>
          </cell>
          <cell r="D6199">
            <v>225085.66</v>
          </cell>
          <cell r="E6199">
            <v>43616</v>
          </cell>
          <cell r="F6199">
            <v>43808</v>
          </cell>
        </row>
        <row r="6200">
          <cell r="A6200" t="str">
            <v>3016349900I9070</v>
          </cell>
          <cell r="B6200" t="str">
            <v>PROSHARES ULTRA FINLS</v>
          </cell>
          <cell r="C6200" t="str">
            <v>INTEREST INCOME - OTHER</v>
          </cell>
          <cell r="D6200">
            <v>490773.04</v>
          </cell>
          <cell r="E6200">
            <v>43616</v>
          </cell>
          <cell r="F6200">
            <v>43808</v>
          </cell>
        </row>
        <row r="6201">
          <cell r="A6201" t="str">
            <v>3016349900I9071</v>
          </cell>
          <cell r="B6201" t="str">
            <v>PROSHARES ULTRA FINLS</v>
          </cell>
          <cell r="C6201" t="str">
            <v>INTEREST INCOME ON CURRENCY</v>
          </cell>
          <cell r="D6201">
            <v>1.34</v>
          </cell>
          <cell r="E6201">
            <v>43616</v>
          </cell>
          <cell r="F6201">
            <v>43808</v>
          </cell>
        </row>
        <row r="6202">
          <cell r="A6202" t="str">
            <v>3016349900I9100</v>
          </cell>
          <cell r="B6202" t="str">
            <v>PROSHARES ULTRA FINLS</v>
          </cell>
          <cell r="C6202" t="str">
            <v>SECURITY LENDING INCOME</v>
          </cell>
          <cell r="D6202">
            <v>710.24</v>
          </cell>
          <cell r="E6202">
            <v>43616</v>
          </cell>
          <cell r="F6202">
            <v>43808</v>
          </cell>
        </row>
        <row r="6203">
          <cell r="A6203" t="str">
            <v>30163499003650</v>
          </cell>
          <cell r="B6203" t="str">
            <v>PROSHARES ULTRA FINLS</v>
          </cell>
          <cell r="C6203" t="str">
            <v>SUBTOTAL</v>
          </cell>
          <cell r="D6203">
            <v>8715186.6999999993</v>
          </cell>
          <cell r="E6203">
            <v>43616</v>
          </cell>
          <cell r="F6203">
            <v>43808</v>
          </cell>
        </row>
        <row r="6204">
          <cell r="A6204" t="str">
            <v>30163499003750</v>
          </cell>
          <cell r="B6204" t="str">
            <v>PROSHARES ULTRA FINLS</v>
          </cell>
          <cell r="C6204" t="str">
            <v>ACCRETION OF MARKET DISCOUNT</v>
          </cell>
          <cell r="D6204">
            <v>3343.65</v>
          </cell>
          <cell r="E6204">
            <v>43616</v>
          </cell>
          <cell r="F6204">
            <v>43808</v>
          </cell>
        </row>
        <row r="6205">
          <cell r="A6205" t="str">
            <v>30163499003900</v>
          </cell>
          <cell r="B6205" t="str">
            <v>PROSHARES ULTRA FINLS</v>
          </cell>
          <cell r="C6205" t="str">
            <v>SUBTOTAL</v>
          </cell>
          <cell r="D6205">
            <v>3343.65</v>
          </cell>
          <cell r="E6205">
            <v>43616</v>
          </cell>
          <cell r="F6205">
            <v>43808</v>
          </cell>
        </row>
        <row r="6206">
          <cell r="A6206" t="str">
            <v>3016349900FT9010</v>
          </cell>
          <cell r="B6206" t="str">
            <v>PROSHARES ULTRA FINLS</v>
          </cell>
          <cell r="C6206" t="str">
            <v>FOREIGN TAX DIVIDEND INCOME - NON-U.S.</v>
          </cell>
          <cell r="D6206">
            <v>-724.35</v>
          </cell>
          <cell r="E6206">
            <v>43616</v>
          </cell>
          <cell r="F6206">
            <v>43808</v>
          </cell>
        </row>
        <row r="6207">
          <cell r="A6207" t="str">
            <v>30163499003950</v>
          </cell>
          <cell r="B6207" t="str">
            <v>PROSHARES ULTRA FINLS</v>
          </cell>
          <cell r="C6207" t="str">
            <v>SUBTOTAL</v>
          </cell>
          <cell r="D6207">
            <v>-724.35</v>
          </cell>
          <cell r="E6207">
            <v>43616</v>
          </cell>
          <cell r="F6207">
            <v>43808</v>
          </cell>
        </row>
        <row r="6208">
          <cell r="A6208" t="str">
            <v>30163499004000</v>
          </cell>
          <cell r="B6208" t="str">
            <v>PROSHARES ULTRA FINLS</v>
          </cell>
          <cell r="C6208" t="str">
            <v>TOTAL INCOME</v>
          </cell>
          <cell r="D6208">
            <v>8717806</v>
          </cell>
          <cell r="E6208">
            <v>43616</v>
          </cell>
          <cell r="F6208">
            <v>43808</v>
          </cell>
        </row>
        <row r="6209">
          <cell r="A6209" t="str">
            <v>3016349900E50030000</v>
          </cell>
          <cell r="B6209" t="str">
            <v>PROSHARES ULTRA FINLS</v>
          </cell>
          <cell r="C6209" t="str">
            <v>ADMINISTRATION FEE</v>
          </cell>
          <cell r="D6209">
            <v>-93967.97</v>
          </cell>
          <cell r="E6209">
            <v>43616</v>
          </cell>
          <cell r="F6209">
            <v>43808</v>
          </cell>
        </row>
        <row r="6210">
          <cell r="A6210" t="str">
            <v>3016349900E50040000</v>
          </cell>
          <cell r="B6210" t="str">
            <v>PROSHARES ULTRA FINLS</v>
          </cell>
          <cell r="C6210" t="str">
            <v>ADMINISTRATION OUT OF POCKET</v>
          </cell>
          <cell r="D6210">
            <v>-6109.62</v>
          </cell>
          <cell r="E6210">
            <v>43616</v>
          </cell>
          <cell r="F6210">
            <v>43808</v>
          </cell>
        </row>
        <row r="6211">
          <cell r="A6211" t="str">
            <v>3016349900E50110000</v>
          </cell>
          <cell r="B6211" t="str">
            <v>PROSHARES ULTRA FINLS</v>
          </cell>
          <cell r="C6211" t="str">
            <v>SUB-ADVISORY FEE</v>
          </cell>
          <cell r="D6211">
            <v>-413592.88</v>
          </cell>
          <cell r="E6211">
            <v>43616</v>
          </cell>
          <cell r="F6211">
            <v>43808</v>
          </cell>
        </row>
        <row r="6212">
          <cell r="A6212" t="str">
            <v>3016349900E50150000</v>
          </cell>
          <cell r="B6212" t="str">
            <v>PROSHARES ULTRA FINLS</v>
          </cell>
          <cell r="C6212" t="str">
            <v>AUDIT FEE</v>
          </cell>
          <cell r="D6212">
            <v>-12745.07</v>
          </cell>
          <cell r="E6212">
            <v>43616</v>
          </cell>
          <cell r="F6212">
            <v>43808</v>
          </cell>
        </row>
        <row r="6213">
          <cell r="A6213" t="str">
            <v>3016349900E50300000</v>
          </cell>
          <cell r="B6213" t="str">
            <v>PROSHARES ULTRA FINLS</v>
          </cell>
          <cell r="C6213" t="str">
            <v>PROFESSIONAL FEES</v>
          </cell>
          <cell r="D6213">
            <v>-2292.83</v>
          </cell>
          <cell r="E6213">
            <v>43616</v>
          </cell>
          <cell r="F6213">
            <v>43808</v>
          </cell>
        </row>
        <row r="6214">
          <cell r="A6214" t="str">
            <v>3016349900E50650000</v>
          </cell>
          <cell r="B6214" t="str">
            <v>PROSHARES ULTRA FINLS</v>
          </cell>
          <cell r="C6214" t="str">
            <v>CUSTODY FEE</v>
          </cell>
          <cell r="D6214">
            <v>-68669.490000000005</v>
          </cell>
          <cell r="E6214">
            <v>43616</v>
          </cell>
          <cell r="F6214">
            <v>43808</v>
          </cell>
        </row>
        <row r="6215">
          <cell r="A6215" t="str">
            <v>3016349900E50700000</v>
          </cell>
          <cell r="B6215" t="str">
            <v>PROSHARES ULTRA FINLS</v>
          </cell>
          <cell r="C6215" t="str">
            <v>DIRECTORS/TRUSTEE FEE</v>
          </cell>
          <cell r="D6215">
            <v>-9027.39</v>
          </cell>
          <cell r="E6215">
            <v>43616</v>
          </cell>
          <cell r="F6215">
            <v>43808</v>
          </cell>
        </row>
        <row r="6216">
          <cell r="A6216" t="str">
            <v>3016349900E50810000</v>
          </cell>
          <cell r="B6216" t="str">
            <v>PROSHARES ULTRA FINLS</v>
          </cell>
          <cell r="C6216" t="str">
            <v>MANAGEMENT FEES (VARIABLE)</v>
          </cell>
          <cell r="D6216">
            <v>-3101969.04</v>
          </cell>
          <cell r="E6216">
            <v>43616</v>
          </cell>
          <cell r="F6216">
            <v>43808</v>
          </cell>
        </row>
        <row r="6217">
          <cell r="A6217" t="str">
            <v>3016349900E50850000</v>
          </cell>
          <cell r="B6217" t="str">
            <v>PROSHARES ULTRA FINLS</v>
          </cell>
          <cell r="C6217" t="str">
            <v>INSURANCE FEE</v>
          </cell>
          <cell r="D6217">
            <v>-5644.8</v>
          </cell>
          <cell r="E6217">
            <v>43616</v>
          </cell>
          <cell r="F6217">
            <v>43808</v>
          </cell>
        </row>
        <row r="6218">
          <cell r="A6218" t="str">
            <v>3016349900E50900000</v>
          </cell>
          <cell r="B6218" t="str">
            <v>PROSHARES ULTRA FINLS</v>
          </cell>
          <cell r="C6218" t="str">
            <v>LEGAL FEE</v>
          </cell>
          <cell r="D6218">
            <v>-5950.24</v>
          </cell>
          <cell r="E6218">
            <v>43616</v>
          </cell>
          <cell r="F6218">
            <v>43808</v>
          </cell>
        </row>
        <row r="6219">
          <cell r="A6219" t="str">
            <v>3016349900E51520000</v>
          </cell>
          <cell r="B6219" t="str">
            <v>PROSHARES ULTRA FINLS</v>
          </cell>
          <cell r="C6219" t="str">
            <v>LISTING EXPENSE</v>
          </cell>
          <cell r="D6219">
            <v>-4659.84</v>
          </cell>
          <cell r="E6219">
            <v>43616</v>
          </cell>
          <cell r="F6219">
            <v>43808</v>
          </cell>
        </row>
        <row r="6220">
          <cell r="A6220" t="str">
            <v>3016349900E51600000</v>
          </cell>
          <cell r="B6220" t="str">
            <v>PROSHARES ULTRA FINLS</v>
          </cell>
          <cell r="C6220" t="str">
            <v>SHAREHOLDER REPORTING FEE</v>
          </cell>
          <cell r="D6220">
            <v>-33560.050000000003</v>
          </cell>
          <cell r="E6220">
            <v>43616</v>
          </cell>
          <cell r="F6220">
            <v>43808</v>
          </cell>
        </row>
        <row r="6221">
          <cell r="A6221" t="str">
            <v>3016349900E52300000</v>
          </cell>
          <cell r="B6221" t="str">
            <v>PROSHARES ULTRA FINLS</v>
          </cell>
          <cell r="C6221" t="str">
            <v>WAIVER FROM ADVISOR EXPENSE</v>
          </cell>
          <cell r="D6221">
            <v>29740.66</v>
          </cell>
          <cell r="E6221">
            <v>43616</v>
          </cell>
          <cell r="F6221">
            <v>43808</v>
          </cell>
        </row>
        <row r="6222">
          <cell r="A6222" t="str">
            <v>3016349900E52310000</v>
          </cell>
          <cell r="B6222" t="str">
            <v>PROSHARES ULTRA FINLS</v>
          </cell>
          <cell r="C6222" t="str">
            <v>TREASURER SERVICES</v>
          </cell>
          <cell r="D6222">
            <v>-3261.96</v>
          </cell>
          <cell r="E6222">
            <v>43616</v>
          </cell>
          <cell r="F6222">
            <v>43808</v>
          </cell>
        </row>
        <row r="6223">
          <cell r="A6223" t="str">
            <v>3016349900E53060000</v>
          </cell>
          <cell r="B6223" t="str">
            <v>PROSHARES ULTRA FINLS</v>
          </cell>
          <cell r="C6223" t="str">
            <v>CCO EXPENSE</v>
          </cell>
          <cell r="D6223">
            <v>-3802.24</v>
          </cell>
          <cell r="E6223">
            <v>43616</v>
          </cell>
          <cell r="F6223">
            <v>43808</v>
          </cell>
        </row>
        <row r="6224">
          <cell r="A6224" t="str">
            <v>3016349900E60100000</v>
          </cell>
          <cell r="B6224" t="str">
            <v>PROSHARES ULTRA FINLS</v>
          </cell>
          <cell r="C6224" t="str">
            <v>REGULATORY</v>
          </cell>
          <cell r="D6224">
            <v>-8226.7900000000009</v>
          </cell>
          <cell r="E6224">
            <v>43616</v>
          </cell>
          <cell r="F6224">
            <v>43808</v>
          </cell>
        </row>
        <row r="6225">
          <cell r="A6225" t="str">
            <v>3016349900E62520000</v>
          </cell>
          <cell r="B6225" t="str">
            <v>PROSHARES ULTRA FINLS</v>
          </cell>
          <cell r="C6225" t="str">
            <v>BASIS POINT LICENSING FEE</v>
          </cell>
          <cell r="D6225">
            <v>-165440.19</v>
          </cell>
          <cell r="E6225">
            <v>43616</v>
          </cell>
          <cell r="F6225">
            <v>43808</v>
          </cell>
        </row>
        <row r="6226">
          <cell r="A6226" t="str">
            <v>3016349900E66590000</v>
          </cell>
          <cell r="B6226" t="str">
            <v>PROSHARES ULTRA FINLS</v>
          </cell>
          <cell r="C6226" t="str">
            <v>EXCISE TAX</v>
          </cell>
          <cell r="D6226">
            <v>-4904</v>
          </cell>
          <cell r="E6226">
            <v>43616</v>
          </cell>
          <cell r="F6226">
            <v>43808</v>
          </cell>
        </row>
        <row r="6227">
          <cell r="A6227" t="str">
            <v>3016349900E69130000</v>
          </cell>
          <cell r="B6227" t="str">
            <v>PROSHARES ULTRA FINLS</v>
          </cell>
          <cell r="C6227" t="str">
            <v>OTHER EXPENSE</v>
          </cell>
          <cell r="D6227">
            <v>-2751.07</v>
          </cell>
          <cell r="E6227">
            <v>43616</v>
          </cell>
          <cell r="F6227">
            <v>43808</v>
          </cell>
        </row>
        <row r="6228">
          <cell r="A6228" t="str">
            <v>3016349900E76010000</v>
          </cell>
          <cell r="B6228" t="str">
            <v>PROSHARES ULTRA FINLS</v>
          </cell>
          <cell r="C6228" t="str">
            <v>TAX EXPENSE</v>
          </cell>
          <cell r="D6228">
            <v>-11475.84</v>
          </cell>
          <cell r="E6228">
            <v>43616</v>
          </cell>
          <cell r="F6228">
            <v>43808</v>
          </cell>
        </row>
        <row r="6229">
          <cell r="A6229" t="str">
            <v>3016349900E84230000</v>
          </cell>
          <cell r="B6229" t="str">
            <v>PROSHARES ULTRA FINLS</v>
          </cell>
          <cell r="C6229" t="str">
            <v>LEGAL FEES OOP</v>
          </cell>
          <cell r="D6229">
            <v>-20.57</v>
          </cell>
          <cell r="E6229">
            <v>43616</v>
          </cell>
          <cell r="F6229">
            <v>43808</v>
          </cell>
        </row>
        <row r="6230">
          <cell r="A6230" t="str">
            <v>3016349900E84240000</v>
          </cell>
          <cell r="B6230" t="str">
            <v>PROSHARES ULTRA FINLS</v>
          </cell>
          <cell r="C6230" t="str">
            <v>PROFESSIONAL FEES OOP</v>
          </cell>
          <cell r="D6230">
            <v>-16.71</v>
          </cell>
          <cell r="E6230">
            <v>43616</v>
          </cell>
          <cell r="F6230">
            <v>43808</v>
          </cell>
        </row>
        <row r="6231">
          <cell r="A6231" t="str">
            <v>30163499004060</v>
          </cell>
          <cell r="B6231" t="str">
            <v>PROSHARES ULTRA FINLS</v>
          </cell>
          <cell r="C6231" t="str">
            <v>TOTAL EXPENSES</v>
          </cell>
          <cell r="D6231">
            <v>-3928347.93</v>
          </cell>
          <cell r="E6231">
            <v>43616</v>
          </cell>
          <cell r="F6231">
            <v>43808</v>
          </cell>
        </row>
        <row r="6232">
          <cell r="A6232" t="str">
            <v>30163499004100</v>
          </cell>
          <cell r="B6232" t="str">
            <v>PROSHARES ULTRA FINLS</v>
          </cell>
          <cell r="C6232" t="str">
            <v>TOTAL NET INCOME</v>
          </cell>
          <cell r="D6232">
            <v>4789458.07</v>
          </cell>
          <cell r="E6232">
            <v>43616</v>
          </cell>
          <cell r="F6232">
            <v>43808</v>
          </cell>
        </row>
        <row r="6233">
          <cell r="A6233" t="str">
            <v>30163499004150</v>
          </cell>
          <cell r="B6233" t="str">
            <v>PROSHARES ULTRA FINLS</v>
          </cell>
          <cell r="C6233" t="str">
            <v>INVESTMENT SHORT SHORT GAIN</v>
          </cell>
          <cell r="D6233">
            <v>126938756.39</v>
          </cell>
          <cell r="E6233">
            <v>43616</v>
          </cell>
          <cell r="F6233">
            <v>43808</v>
          </cell>
        </row>
        <row r="6234">
          <cell r="A6234" t="str">
            <v>30163499004200</v>
          </cell>
          <cell r="B6234" t="str">
            <v>PROSHARES ULTRA FINLS</v>
          </cell>
          <cell r="C6234" t="str">
            <v>INVESTMENT SHORT TERM GAIN</v>
          </cell>
          <cell r="D6234">
            <v>167914.72</v>
          </cell>
          <cell r="E6234">
            <v>43616</v>
          </cell>
          <cell r="F6234">
            <v>43808</v>
          </cell>
        </row>
        <row r="6235">
          <cell r="A6235" t="str">
            <v>30163499004250</v>
          </cell>
          <cell r="B6235" t="str">
            <v>PROSHARES ULTRA FINLS</v>
          </cell>
          <cell r="C6235" t="str">
            <v>INVESTMENT SHORT TERM LOSS</v>
          </cell>
          <cell r="D6235">
            <v>-20053305.969999999</v>
          </cell>
          <cell r="E6235">
            <v>43616</v>
          </cell>
          <cell r="F6235">
            <v>43808</v>
          </cell>
        </row>
        <row r="6236">
          <cell r="A6236" t="str">
            <v>30163499004360</v>
          </cell>
          <cell r="B6236" t="str">
            <v>PROSHARES ULTRA FINLS</v>
          </cell>
          <cell r="C6236" t="str">
            <v>INVESTMENT LONG 20% GAIN</v>
          </cell>
          <cell r="D6236">
            <v>44337404.460000001</v>
          </cell>
          <cell r="E6236">
            <v>43616</v>
          </cell>
          <cell r="F6236">
            <v>43808</v>
          </cell>
        </row>
        <row r="6237">
          <cell r="A6237" t="str">
            <v>30163499004370</v>
          </cell>
          <cell r="B6237" t="str">
            <v>PROSHARES ULTRA FINLS</v>
          </cell>
          <cell r="C6237" t="str">
            <v>INVESTMENT LONG 20% LOSS</v>
          </cell>
          <cell r="D6237">
            <v>-2853572.04</v>
          </cell>
          <cell r="E6237">
            <v>43616</v>
          </cell>
          <cell r="F6237">
            <v>43808</v>
          </cell>
        </row>
        <row r="6238">
          <cell r="A6238" t="str">
            <v>30163499004450</v>
          </cell>
          <cell r="B6238" t="str">
            <v>PROSHARES ULTRA FINLS</v>
          </cell>
          <cell r="C6238" t="str">
            <v>SUBTOTAL</v>
          </cell>
          <cell r="D6238">
            <v>148537197.56</v>
          </cell>
          <cell r="E6238">
            <v>43616</v>
          </cell>
          <cell r="F6238">
            <v>43808</v>
          </cell>
        </row>
        <row r="6239">
          <cell r="A6239" t="str">
            <v>30163499005400</v>
          </cell>
          <cell r="B6239" t="str">
            <v>PROSHARES ULTRA FINLS</v>
          </cell>
          <cell r="C6239" t="str">
            <v>TOTAL GAIN/LOSS</v>
          </cell>
          <cell r="D6239">
            <v>148537197.56</v>
          </cell>
          <cell r="E6239">
            <v>43616</v>
          </cell>
          <cell r="F6239">
            <v>43808</v>
          </cell>
        </row>
        <row r="6240">
          <cell r="A6240" t="str">
            <v>30163499005450</v>
          </cell>
          <cell r="B6240" t="str">
            <v>PROSHARES ULTRA FINLS</v>
          </cell>
          <cell r="C6240" t="str">
            <v>INVESTMENTS</v>
          </cell>
          <cell r="D6240">
            <v>203570212.33000001</v>
          </cell>
          <cell r="E6240">
            <v>43616</v>
          </cell>
          <cell r="F6240">
            <v>43808</v>
          </cell>
        </row>
        <row r="6241">
          <cell r="A6241" t="str">
            <v>30163499005650</v>
          </cell>
          <cell r="B6241" t="str">
            <v>PROSHARES ULTRA FINLS</v>
          </cell>
          <cell r="C6241" t="str">
            <v>TOTAL UNREALIZED GAIN/LOSS - INVESTMENTS</v>
          </cell>
          <cell r="D6241">
            <v>203570212.33000001</v>
          </cell>
          <cell r="E6241">
            <v>43616</v>
          </cell>
          <cell r="F6241">
            <v>43808</v>
          </cell>
        </row>
        <row r="6242">
          <cell r="A6242" t="str">
            <v>30163499006000</v>
          </cell>
          <cell r="B6242" t="str">
            <v>PROSHARES ULTRA FINLS</v>
          </cell>
          <cell r="C6242" t="str">
            <v>TOTAL EQUITY</v>
          </cell>
          <cell r="D6242">
            <v>823465019.39999998</v>
          </cell>
          <cell r="E6242">
            <v>43616</v>
          </cell>
          <cell r="F6242">
            <v>43808</v>
          </cell>
        </row>
        <row r="6243">
          <cell r="A6243" t="str">
            <v>30163499006050</v>
          </cell>
          <cell r="B6243" t="str">
            <v>PROSHARES ULTRA FINLS</v>
          </cell>
          <cell r="C6243" t="str">
            <v>BALANCE</v>
          </cell>
          <cell r="D6243">
            <v>0</v>
          </cell>
          <cell r="E6243">
            <v>43616</v>
          </cell>
          <cell r="F6243">
            <v>43808</v>
          </cell>
        </row>
        <row r="6244">
          <cell r="A6244" t="str">
            <v>3016350000S1000</v>
          </cell>
          <cell r="B6244" t="str">
            <v>PROSHARES ULTRA HEALTH CR</v>
          </cell>
          <cell r="C6244" t="str">
            <v>EQUITIES</v>
          </cell>
          <cell r="D6244">
            <v>89421207.930000007</v>
          </cell>
          <cell r="E6244">
            <v>43616</v>
          </cell>
          <cell r="F6244">
            <v>43808</v>
          </cell>
        </row>
        <row r="6245">
          <cell r="A6245" t="str">
            <v>3016350000S3000</v>
          </cell>
          <cell r="B6245" t="str">
            <v>PROSHARES ULTRA HEALTH CR</v>
          </cell>
          <cell r="C6245" t="str">
            <v>DERIVATIVES</v>
          </cell>
          <cell r="D6245">
            <v>7111027.1500000004</v>
          </cell>
          <cell r="E6245">
            <v>43616</v>
          </cell>
          <cell r="F6245">
            <v>43808</v>
          </cell>
        </row>
        <row r="6246">
          <cell r="A6246" t="str">
            <v>3016350000S4000</v>
          </cell>
          <cell r="B6246" t="str">
            <v>PROSHARES ULTRA HEALTH CR</v>
          </cell>
          <cell r="C6246" t="str">
            <v>CASH EQUIVALENTS</v>
          </cell>
          <cell r="D6246">
            <v>16294911.890000001</v>
          </cell>
          <cell r="E6246">
            <v>43616</v>
          </cell>
          <cell r="F6246">
            <v>43808</v>
          </cell>
        </row>
        <row r="6247">
          <cell r="A6247" t="str">
            <v>30163500001000</v>
          </cell>
          <cell r="B6247" t="str">
            <v>PROSHARES ULTRA HEALTH CR</v>
          </cell>
          <cell r="C6247" t="str">
            <v>TOTAL INVESTMENTS</v>
          </cell>
          <cell r="D6247">
            <v>112827146.97</v>
          </cell>
          <cell r="E6247">
            <v>43616</v>
          </cell>
          <cell r="F6247">
            <v>43808</v>
          </cell>
        </row>
        <row r="6248">
          <cell r="A6248" t="str">
            <v>30163500001050</v>
          </cell>
          <cell r="B6248" t="str">
            <v>PROSHARES ULTRA HEALTH CR</v>
          </cell>
          <cell r="C6248" t="str">
            <v>CASH</v>
          </cell>
          <cell r="D6248">
            <v>1181313.3999999999</v>
          </cell>
          <cell r="E6248">
            <v>43616</v>
          </cell>
          <cell r="F6248">
            <v>43808</v>
          </cell>
        </row>
        <row r="6249">
          <cell r="A6249" t="str">
            <v>3016350000AI9001</v>
          </cell>
          <cell r="B6249" t="str">
            <v>PROSHARES ULTRA HEALTH CR</v>
          </cell>
          <cell r="C6249" t="str">
            <v>ACCRUED DIVIDEND INCOME - U.S.</v>
          </cell>
          <cell r="D6249">
            <v>109059.99</v>
          </cell>
          <cell r="E6249">
            <v>43616</v>
          </cell>
          <cell r="F6249">
            <v>43808</v>
          </cell>
        </row>
        <row r="6250">
          <cell r="A6250" t="str">
            <v>3016350000AI9010</v>
          </cell>
          <cell r="B6250" t="str">
            <v>PROSHARES ULTRA HEALTH CR</v>
          </cell>
          <cell r="C6250" t="str">
            <v>ACCRUED DIVIDEND INCOME - NON-U.S.</v>
          </cell>
          <cell r="D6250">
            <v>6717.18</v>
          </cell>
          <cell r="E6250">
            <v>43616</v>
          </cell>
          <cell r="F6250">
            <v>43808</v>
          </cell>
        </row>
        <row r="6251">
          <cell r="A6251" t="str">
            <v>3016350000AI9070</v>
          </cell>
          <cell r="B6251" t="str">
            <v>PROSHARES ULTRA HEALTH CR</v>
          </cell>
          <cell r="C6251" t="str">
            <v>ACCRUED INTEREST INCOME - OTHER</v>
          </cell>
          <cell r="D6251">
            <v>665.24</v>
          </cell>
          <cell r="E6251">
            <v>43616</v>
          </cell>
          <cell r="F6251">
            <v>43808</v>
          </cell>
        </row>
        <row r="6252">
          <cell r="A6252" t="str">
            <v>3016350000AI9997</v>
          </cell>
          <cell r="B6252" t="str">
            <v>PROSHARES ULTRA HEALTH CR</v>
          </cell>
          <cell r="C6252" t="str">
            <v>ACCRUED MISCELLANEOUS</v>
          </cell>
          <cell r="D6252">
            <v>-111.6</v>
          </cell>
          <cell r="E6252">
            <v>43616</v>
          </cell>
          <cell r="F6252">
            <v>43808</v>
          </cell>
        </row>
        <row r="6253">
          <cell r="A6253" t="str">
            <v>30163500001200</v>
          </cell>
          <cell r="B6253" t="str">
            <v>PROSHARES ULTRA HEALTH CR</v>
          </cell>
          <cell r="C6253" t="str">
            <v>SUBTOTAL</v>
          </cell>
          <cell r="D6253">
            <v>116330.81</v>
          </cell>
          <cell r="E6253">
            <v>43616</v>
          </cell>
          <cell r="F6253">
            <v>43808</v>
          </cell>
        </row>
        <row r="6254">
          <cell r="A6254" t="str">
            <v>3016350000PD9100</v>
          </cell>
          <cell r="B6254" t="str">
            <v>PROSHARES ULTRA HEALTH CR</v>
          </cell>
          <cell r="C6254" t="str">
            <v>PAST DUE SECURITY LENDING INCOME</v>
          </cell>
          <cell r="D6254">
            <v>123.25</v>
          </cell>
          <cell r="E6254">
            <v>43616</v>
          </cell>
          <cell r="F6254">
            <v>43808</v>
          </cell>
        </row>
        <row r="6255">
          <cell r="A6255" t="str">
            <v>30163500001500</v>
          </cell>
          <cell r="B6255" t="str">
            <v>PROSHARES ULTRA HEALTH CR</v>
          </cell>
          <cell r="C6255" t="str">
            <v>SUBTOTAL</v>
          </cell>
          <cell r="D6255">
            <v>123.25</v>
          </cell>
          <cell r="E6255">
            <v>43616</v>
          </cell>
          <cell r="F6255">
            <v>43808</v>
          </cell>
        </row>
        <row r="6256">
          <cell r="A6256" t="str">
            <v>3016350000P52300000</v>
          </cell>
          <cell r="B6256" t="str">
            <v>PROSHARES ULTRA HEALTH CR</v>
          </cell>
          <cell r="C6256" t="str">
            <v>PREPAID WAIVER FROM ADVISOR EXPENSE</v>
          </cell>
          <cell r="D6256">
            <v>12824.01</v>
          </cell>
          <cell r="E6256">
            <v>43616</v>
          </cell>
          <cell r="F6256">
            <v>43808</v>
          </cell>
        </row>
        <row r="6257">
          <cell r="A6257" t="str">
            <v>3016350000P69130000</v>
          </cell>
          <cell r="B6257" t="str">
            <v>PROSHARES ULTRA HEALTH CR</v>
          </cell>
          <cell r="C6257" t="str">
            <v>PREPAID OTHER EXPENSE</v>
          </cell>
          <cell r="D6257">
            <v>150.31</v>
          </cell>
          <cell r="E6257">
            <v>43616</v>
          </cell>
          <cell r="F6257">
            <v>43808</v>
          </cell>
        </row>
        <row r="6258">
          <cell r="A6258" t="str">
            <v>30163500001800</v>
          </cell>
          <cell r="B6258" t="str">
            <v>PROSHARES ULTRA HEALTH CR</v>
          </cell>
          <cell r="C6258" t="str">
            <v>SUBTOTAL</v>
          </cell>
          <cell r="D6258">
            <v>12974.32</v>
          </cell>
          <cell r="E6258">
            <v>43616</v>
          </cell>
          <cell r="F6258">
            <v>43808</v>
          </cell>
        </row>
        <row r="6259">
          <cell r="A6259" t="str">
            <v>30163500001850</v>
          </cell>
          <cell r="B6259" t="str">
            <v>PROSHARES ULTRA HEALTH CR</v>
          </cell>
          <cell r="C6259" t="str">
            <v>TOTAL ASSETS</v>
          </cell>
          <cell r="D6259">
            <v>114137888.75</v>
          </cell>
          <cell r="E6259">
            <v>43616</v>
          </cell>
          <cell r="F6259">
            <v>43808</v>
          </cell>
        </row>
        <row r="6260">
          <cell r="A6260" t="str">
            <v>3016350000AE50030000</v>
          </cell>
          <cell r="B6260" t="str">
            <v>PROSHARES ULTRA HEALTH CR</v>
          </cell>
          <cell r="C6260" t="str">
            <v>ACCRUED ADMINISTRATION FEE</v>
          </cell>
          <cell r="D6260">
            <v>33396.239999999998</v>
          </cell>
          <cell r="E6260">
            <v>43616</v>
          </cell>
          <cell r="F6260">
            <v>43808</v>
          </cell>
        </row>
        <row r="6261">
          <cell r="A6261" t="str">
            <v>3016350000AE50040000</v>
          </cell>
          <cell r="B6261" t="str">
            <v>PROSHARES ULTRA HEALTH CR</v>
          </cell>
          <cell r="C6261" t="str">
            <v>ACCRUED ADMINISTRATION OUT OF POCKET</v>
          </cell>
          <cell r="D6261">
            <v>5327.92</v>
          </cell>
          <cell r="E6261">
            <v>43616</v>
          </cell>
          <cell r="F6261">
            <v>43808</v>
          </cell>
        </row>
        <row r="6262">
          <cell r="A6262" t="str">
            <v>3016350000AE50110000</v>
          </cell>
          <cell r="B6262" t="str">
            <v>PROSHARES ULTRA HEALTH CR</v>
          </cell>
          <cell r="C6262" t="str">
            <v>ACCRUED SUB-ADVISORY FEE</v>
          </cell>
          <cell r="D6262">
            <v>11613.27</v>
          </cell>
          <cell r="E6262">
            <v>43616</v>
          </cell>
          <cell r="F6262">
            <v>43808</v>
          </cell>
        </row>
        <row r="6263">
          <cell r="A6263" t="str">
            <v>3016350000AE50150000</v>
          </cell>
          <cell r="B6263" t="str">
            <v>PROSHARES ULTRA HEALTH CR</v>
          </cell>
          <cell r="C6263" t="str">
            <v>ACCRUED AUDIT FEE</v>
          </cell>
          <cell r="D6263">
            <v>9340.39</v>
          </cell>
          <cell r="E6263">
            <v>43616</v>
          </cell>
          <cell r="F6263">
            <v>43808</v>
          </cell>
        </row>
        <row r="6264">
          <cell r="A6264" t="str">
            <v>3016350000AE50300000</v>
          </cell>
          <cell r="B6264" t="str">
            <v>PROSHARES ULTRA HEALTH CR</v>
          </cell>
          <cell r="C6264" t="str">
            <v>ACCRUED PROFESSIONAL FEES</v>
          </cell>
          <cell r="D6264">
            <v>203.37</v>
          </cell>
          <cell r="E6264">
            <v>43616</v>
          </cell>
          <cell r="F6264">
            <v>43808</v>
          </cell>
        </row>
        <row r="6265">
          <cell r="A6265" t="str">
            <v>3016350000AE50650000</v>
          </cell>
          <cell r="B6265" t="str">
            <v>PROSHARES ULTRA HEALTH CR</v>
          </cell>
          <cell r="C6265" t="str">
            <v>ACCRUED CUSTODY FEE</v>
          </cell>
          <cell r="D6265">
            <v>13288.69</v>
          </cell>
          <cell r="E6265">
            <v>43616</v>
          </cell>
          <cell r="F6265">
            <v>43808</v>
          </cell>
        </row>
        <row r="6266">
          <cell r="A6266" t="str">
            <v>3016350000AE50700000</v>
          </cell>
          <cell r="B6266" t="str">
            <v>PROSHARES ULTRA HEALTH CR</v>
          </cell>
          <cell r="C6266" t="str">
            <v>ACCRUED DIRECTORS/TRUSTEE FEE</v>
          </cell>
          <cell r="D6266">
            <v>872.71</v>
          </cell>
          <cell r="E6266">
            <v>43616</v>
          </cell>
          <cell r="F6266">
            <v>43808</v>
          </cell>
        </row>
        <row r="6267">
          <cell r="A6267" t="str">
            <v>3016350000AE50810000</v>
          </cell>
          <cell r="B6267" t="str">
            <v>PROSHARES ULTRA HEALTH CR</v>
          </cell>
          <cell r="C6267" t="str">
            <v>ACCRUED MANAGEMENT FEES (VARIABLE)</v>
          </cell>
          <cell r="D6267">
            <v>87100.05</v>
          </cell>
          <cell r="E6267">
            <v>43616</v>
          </cell>
          <cell r="F6267">
            <v>43808</v>
          </cell>
        </row>
        <row r="6268">
          <cell r="A6268" t="str">
            <v>3016350000AE50850000</v>
          </cell>
          <cell r="B6268" t="str">
            <v>PROSHARES ULTRA HEALTH CR</v>
          </cell>
          <cell r="C6268" t="str">
            <v>ACCRUED INSURANCE FEE</v>
          </cell>
          <cell r="D6268">
            <v>-1033.98</v>
          </cell>
          <cell r="E6268">
            <v>43616</v>
          </cell>
          <cell r="F6268">
            <v>43808</v>
          </cell>
        </row>
        <row r="6269">
          <cell r="A6269" t="str">
            <v>3016350000AE50900000</v>
          </cell>
          <cell r="B6269" t="str">
            <v>PROSHARES ULTRA HEALTH CR</v>
          </cell>
          <cell r="C6269" t="str">
            <v>ACCRUED LEGAL FEE</v>
          </cell>
          <cell r="D6269">
            <v>42.1</v>
          </cell>
          <cell r="E6269">
            <v>43616</v>
          </cell>
          <cell r="F6269">
            <v>43808</v>
          </cell>
        </row>
        <row r="6270">
          <cell r="A6270" t="str">
            <v>3016350000AE50950000</v>
          </cell>
          <cell r="B6270" t="str">
            <v>PROSHARES ULTRA HEALTH CR</v>
          </cell>
          <cell r="C6270" t="str">
            <v>ACCRUED MISCELLANEOUS FEE</v>
          </cell>
          <cell r="D6270">
            <v>-37.94</v>
          </cell>
          <cell r="E6270">
            <v>43616</v>
          </cell>
          <cell r="F6270">
            <v>43808</v>
          </cell>
        </row>
        <row r="6271">
          <cell r="A6271" t="str">
            <v>3016350000AE51520000</v>
          </cell>
          <cell r="B6271" t="str">
            <v>PROSHARES ULTRA HEALTH CR</v>
          </cell>
          <cell r="C6271" t="str">
            <v>ACCRUED LISTING EXPENSE</v>
          </cell>
          <cell r="D6271">
            <v>-355.56</v>
          </cell>
          <cell r="E6271">
            <v>43616</v>
          </cell>
          <cell r="F6271">
            <v>43808</v>
          </cell>
        </row>
        <row r="6272">
          <cell r="A6272" t="str">
            <v>3016350000AE51600000</v>
          </cell>
          <cell r="B6272" t="str">
            <v>PROSHARES ULTRA HEALTH CR</v>
          </cell>
          <cell r="C6272" t="str">
            <v>ACCRUED SHAREHOLDER REPORTING FEE</v>
          </cell>
          <cell r="D6272">
            <v>6334.13</v>
          </cell>
          <cell r="E6272">
            <v>43616</v>
          </cell>
          <cell r="F6272">
            <v>43808</v>
          </cell>
        </row>
        <row r="6273">
          <cell r="A6273" t="str">
            <v>3016350000AE52310000</v>
          </cell>
          <cell r="B6273" t="str">
            <v>PROSHARES ULTRA HEALTH CR</v>
          </cell>
          <cell r="C6273" t="str">
            <v>ACCRUED TREASURER SERVICES</v>
          </cell>
          <cell r="D6273">
            <v>1077.1600000000001</v>
          </cell>
          <cell r="E6273">
            <v>43616</v>
          </cell>
          <cell r="F6273">
            <v>43808</v>
          </cell>
        </row>
        <row r="6274">
          <cell r="A6274" t="str">
            <v>3016350000AE53060000</v>
          </cell>
          <cell r="B6274" t="str">
            <v>PROSHARES ULTRA HEALTH CR</v>
          </cell>
          <cell r="C6274" t="str">
            <v>ACCRUED CCO EXPENSE</v>
          </cell>
          <cell r="D6274">
            <v>1007.72</v>
          </cell>
          <cell r="E6274">
            <v>43616</v>
          </cell>
          <cell r="F6274">
            <v>43808</v>
          </cell>
        </row>
        <row r="6275">
          <cell r="A6275" t="str">
            <v>3016350000AE60100000</v>
          </cell>
          <cell r="B6275" t="str">
            <v>PROSHARES ULTRA HEALTH CR</v>
          </cell>
          <cell r="C6275" t="str">
            <v>ACCRUED REGULATORY</v>
          </cell>
          <cell r="D6275">
            <v>499.03</v>
          </cell>
          <cell r="E6275">
            <v>43616</v>
          </cell>
          <cell r="F6275">
            <v>43808</v>
          </cell>
        </row>
        <row r="6276">
          <cell r="A6276" t="str">
            <v>3016350000AE62520000</v>
          </cell>
          <cell r="B6276" t="str">
            <v>PROSHARES ULTRA HEALTH CR</v>
          </cell>
          <cell r="C6276" t="str">
            <v>ACCRUED BASIS POINT LICENSING FEE</v>
          </cell>
          <cell r="D6276">
            <v>35308.33</v>
          </cell>
          <cell r="E6276">
            <v>43616</v>
          </cell>
          <cell r="F6276">
            <v>43808</v>
          </cell>
        </row>
        <row r="6277">
          <cell r="A6277" t="str">
            <v>3016350000AE76010000</v>
          </cell>
          <cell r="B6277" t="str">
            <v>PROSHARES ULTRA HEALTH CR</v>
          </cell>
          <cell r="C6277" t="str">
            <v>ACCRUED TAX EXPENSE</v>
          </cell>
          <cell r="D6277">
            <v>9652.9599999999991</v>
          </cell>
          <cell r="E6277">
            <v>43616</v>
          </cell>
          <cell r="F6277">
            <v>43808</v>
          </cell>
        </row>
        <row r="6278">
          <cell r="A6278" t="str">
            <v>3016350000AE84230000</v>
          </cell>
          <cell r="B6278" t="str">
            <v>PROSHARES ULTRA HEALTH CR</v>
          </cell>
          <cell r="C6278" t="str">
            <v>ACCRUED LEGAL FEES OOP</v>
          </cell>
          <cell r="D6278">
            <v>-4.8</v>
          </cell>
          <cell r="E6278">
            <v>43616</v>
          </cell>
          <cell r="F6278">
            <v>43808</v>
          </cell>
        </row>
        <row r="6279">
          <cell r="A6279" t="str">
            <v>3016350000AE84240000</v>
          </cell>
          <cell r="B6279" t="str">
            <v>PROSHARES ULTRA HEALTH CR</v>
          </cell>
          <cell r="C6279" t="str">
            <v>ACCRUED PROFESSIONAL FEES OOP</v>
          </cell>
          <cell r="D6279">
            <v>-4.9800000000000004</v>
          </cell>
          <cell r="E6279">
            <v>43616</v>
          </cell>
          <cell r="F6279">
            <v>43808</v>
          </cell>
        </row>
        <row r="6280">
          <cell r="A6280" t="str">
            <v>30163500002150</v>
          </cell>
          <cell r="B6280" t="str">
            <v>PROSHARES ULTRA HEALTH CR</v>
          </cell>
          <cell r="C6280" t="str">
            <v>SUBTOTAL</v>
          </cell>
          <cell r="D6280">
            <v>213626.81</v>
          </cell>
          <cell r="E6280">
            <v>43616</v>
          </cell>
          <cell r="F6280">
            <v>43808</v>
          </cell>
        </row>
        <row r="6281">
          <cell r="A6281" t="str">
            <v>30163500002550</v>
          </cell>
          <cell r="B6281" t="str">
            <v>PROSHARES ULTRA HEALTH CR</v>
          </cell>
          <cell r="C6281" t="str">
            <v>TOTAL LIABILITIES</v>
          </cell>
          <cell r="D6281">
            <v>213626.81</v>
          </cell>
          <cell r="E6281">
            <v>43616</v>
          </cell>
          <cell r="F6281">
            <v>43808</v>
          </cell>
        </row>
        <row r="6282">
          <cell r="A6282" t="str">
            <v>30163500002600</v>
          </cell>
          <cell r="B6282" t="str">
            <v>PROSHARES ULTRA HEALTH CR</v>
          </cell>
          <cell r="C6282" t="str">
            <v>TOTAL NET ASSETS AT MARKET</v>
          </cell>
          <cell r="D6282">
            <v>113924261.94</v>
          </cell>
          <cell r="E6282">
            <v>43616</v>
          </cell>
          <cell r="F6282">
            <v>43808</v>
          </cell>
        </row>
        <row r="6283">
          <cell r="A6283" t="str">
            <v>30163500002650</v>
          </cell>
          <cell r="B6283" t="str">
            <v>PROSHARES ULTRA HEALTH CR</v>
          </cell>
          <cell r="C6283" t="str">
            <v>FUND SHARES OUTSTANDING</v>
          </cell>
          <cell r="D6283">
            <v>950000</v>
          </cell>
          <cell r="E6283">
            <v>43616</v>
          </cell>
          <cell r="F6283">
            <v>43808</v>
          </cell>
        </row>
        <row r="6284">
          <cell r="A6284" t="str">
            <v>30163500002700</v>
          </cell>
          <cell r="B6284" t="str">
            <v>PROSHARES ULTRA HEALTH CR</v>
          </cell>
          <cell r="C6284" t="str">
            <v>NET ASSET VALUE</v>
          </cell>
          <cell r="D6284">
            <v>119.92028000000001</v>
          </cell>
          <cell r="E6284">
            <v>43616</v>
          </cell>
          <cell r="F6284">
            <v>43808</v>
          </cell>
        </row>
        <row r="6285">
          <cell r="A6285" t="str">
            <v>30163500002750</v>
          </cell>
          <cell r="B6285" t="str">
            <v>PROSHARES ULTRA HEALTH CR</v>
          </cell>
          <cell r="C6285" t="str">
            <v>NET ASSET VALUE (ROUNDED)</v>
          </cell>
          <cell r="D6285">
            <v>119.92</v>
          </cell>
          <cell r="E6285">
            <v>43616</v>
          </cell>
          <cell r="F6285">
            <v>43808</v>
          </cell>
        </row>
        <row r="6286">
          <cell r="A6286" t="str">
            <v>30163500002800</v>
          </cell>
          <cell r="B6286" t="str">
            <v>PROSHARES ULTRA HEALTH CR</v>
          </cell>
          <cell r="C6286" t="str">
            <v>SUBSCRIPTIONS</v>
          </cell>
          <cell r="D6286">
            <v>1114992676.1900001</v>
          </cell>
          <cell r="E6286">
            <v>43616</v>
          </cell>
          <cell r="F6286">
            <v>43808</v>
          </cell>
        </row>
        <row r="6287">
          <cell r="A6287" t="str">
            <v>30163500002950</v>
          </cell>
          <cell r="B6287" t="str">
            <v>PROSHARES ULTRA HEALTH CR</v>
          </cell>
          <cell r="C6287" t="str">
            <v>REDEMPTIONS</v>
          </cell>
          <cell r="D6287">
            <v>-1014789035.03</v>
          </cell>
          <cell r="E6287">
            <v>43616</v>
          </cell>
          <cell r="F6287">
            <v>43808</v>
          </cell>
        </row>
        <row r="6288">
          <cell r="A6288" t="str">
            <v>30163500003100</v>
          </cell>
          <cell r="B6288" t="str">
            <v>PROSHARES ULTRA HEALTH CR</v>
          </cell>
          <cell r="C6288" t="str">
            <v>SUBTOTAL</v>
          </cell>
          <cell r="D6288">
            <v>100203641.16</v>
          </cell>
          <cell r="E6288">
            <v>43616</v>
          </cell>
          <cell r="F6288">
            <v>43808</v>
          </cell>
        </row>
        <row r="6289">
          <cell r="A6289" t="str">
            <v>30163500003150</v>
          </cell>
          <cell r="B6289" t="str">
            <v>PROSHARES ULTRA HEALTH CR</v>
          </cell>
          <cell r="C6289" t="str">
            <v>UNDISTRIBUTED GAIN/LOSS PRIOR</v>
          </cell>
          <cell r="D6289">
            <v>42796294.890000001</v>
          </cell>
          <cell r="E6289">
            <v>43616</v>
          </cell>
          <cell r="F6289">
            <v>43808</v>
          </cell>
        </row>
        <row r="6290">
          <cell r="A6290" t="str">
            <v>30163500003200</v>
          </cell>
          <cell r="B6290" t="str">
            <v>PROSHARES ULTRA HEALTH CR</v>
          </cell>
          <cell r="C6290" t="str">
            <v>ADJ TO BEG BAL (GAIN/LOSS)</v>
          </cell>
          <cell r="D6290">
            <v>-35039808</v>
          </cell>
          <cell r="E6290">
            <v>43616</v>
          </cell>
          <cell r="F6290">
            <v>43808</v>
          </cell>
        </row>
        <row r="6291">
          <cell r="A6291" t="str">
            <v>30163500003250</v>
          </cell>
          <cell r="B6291" t="str">
            <v>PROSHARES ULTRA HEALTH CR</v>
          </cell>
          <cell r="C6291" t="str">
            <v>ADJUSTED UND GAIN/LOSS PRIOR</v>
          </cell>
          <cell r="D6291">
            <v>7756486.8899999997</v>
          </cell>
          <cell r="E6291">
            <v>43616</v>
          </cell>
          <cell r="F6291">
            <v>43808</v>
          </cell>
        </row>
        <row r="6292">
          <cell r="A6292" t="str">
            <v>30163500003350</v>
          </cell>
          <cell r="B6292" t="str">
            <v>PROSHARES ULTRA HEALTH CR</v>
          </cell>
          <cell r="C6292" t="str">
            <v>UNDISTRIBUTED INCOME PRIOR</v>
          </cell>
          <cell r="D6292">
            <v>1683633.08</v>
          </cell>
          <cell r="E6292">
            <v>43616</v>
          </cell>
          <cell r="F6292">
            <v>43808</v>
          </cell>
        </row>
        <row r="6293">
          <cell r="A6293" t="str">
            <v>30163500003400</v>
          </cell>
          <cell r="B6293" t="str">
            <v>PROSHARES ULTRA HEALTH CR</v>
          </cell>
          <cell r="C6293" t="str">
            <v>ADJ TO BEG BAL (INCOME)</v>
          </cell>
          <cell r="D6293">
            <v>-241357</v>
          </cell>
          <cell r="E6293">
            <v>43616</v>
          </cell>
          <cell r="F6293">
            <v>43808</v>
          </cell>
        </row>
        <row r="6294">
          <cell r="A6294" t="str">
            <v>30163500003450</v>
          </cell>
          <cell r="B6294" t="str">
            <v>PROSHARES ULTRA HEALTH CR</v>
          </cell>
          <cell r="C6294" t="str">
            <v>ADJUSTED UND INCOME PRIOR</v>
          </cell>
          <cell r="D6294">
            <v>1442276.08</v>
          </cell>
          <cell r="E6294">
            <v>43616</v>
          </cell>
          <cell r="F6294">
            <v>43808</v>
          </cell>
        </row>
        <row r="6295">
          <cell r="A6295" t="str">
            <v>30163500003500</v>
          </cell>
          <cell r="B6295" t="str">
            <v>PROSHARES ULTRA HEALTH CR</v>
          </cell>
          <cell r="C6295" t="str">
            <v>DISTRIBUTED INCOME</v>
          </cell>
          <cell r="D6295">
            <v>-101015.8</v>
          </cell>
          <cell r="E6295">
            <v>43616</v>
          </cell>
          <cell r="F6295">
            <v>43808</v>
          </cell>
        </row>
        <row r="6296">
          <cell r="A6296" t="str">
            <v>30163500003600</v>
          </cell>
          <cell r="B6296" t="str">
            <v>PROSHARES ULTRA HEALTH CR</v>
          </cell>
          <cell r="C6296" t="str">
            <v>TOTAL CAPITAL</v>
          </cell>
          <cell r="D6296">
            <v>109301388.33</v>
          </cell>
          <cell r="E6296">
            <v>43616</v>
          </cell>
          <cell r="F6296">
            <v>43808</v>
          </cell>
        </row>
        <row r="6297">
          <cell r="A6297" t="str">
            <v>3016350000I9001</v>
          </cell>
          <cell r="B6297" t="str">
            <v>PROSHARES ULTRA HEALTH CR</v>
          </cell>
          <cell r="C6297" t="str">
            <v>DIVIDEND INCOME - U.S.</v>
          </cell>
          <cell r="D6297">
            <v>705260.68</v>
          </cell>
          <cell r="E6297">
            <v>43616</v>
          </cell>
          <cell r="F6297">
            <v>43808</v>
          </cell>
        </row>
        <row r="6298">
          <cell r="A6298" t="str">
            <v>3016350000I9010</v>
          </cell>
          <cell r="B6298" t="str">
            <v>PROSHARES ULTRA HEALTH CR</v>
          </cell>
          <cell r="C6298" t="str">
            <v>DIVIDEND INCOME - NON-U.S.</v>
          </cell>
          <cell r="D6298">
            <v>48845.04</v>
          </cell>
          <cell r="E6298">
            <v>43616</v>
          </cell>
          <cell r="F6298">
            <v>43808</v>
          </cell>
        </row>
        <row r="6299">
          <cell r="A6299" t="str">
            <v>3016350000I9070</v>
          </cell>
          <cell r="B6299" t="str">
            <v>PROSHARES ULTRA HEALTH CR</v>
          </cell>
          <cell r="C6299" t="str">
            <v>INTEREST INCOME - OTHER</v>
          </cell>
          <cell r="D6299">
            <v>156111.13</v>
          </cell>
          <cell r="E6299">
            <v>43616</v>
          </cell>
          <cell r="F6299">
            <v>43808</v>
          </cell>
        </row>
        <row r="6300">
          <cell r="A6300" t="str">
            <v>3016350000I9071</v>
          </cell>
          <cell r="B6300" t="str">
            <v>PROSHARES ULTRA HEALTH CR</v>
          </cell>
          <cell r="C6300" t="str">
            <v>INTEREST INCOME ON CURRENCY</v>
          </cell>
          <cell r="D6300">
            <v>0.05</v>
          </cell>
          <cell r="E6300">
            <v>43616</v>
          </cell>
          <cell r="F6300">
            <v>43808</v>
          </cell>
        </row>
        <row r="6301">
          <cell r="A6301" t="str">
            <v>3016350000I9100</v>
          </cell>
          <cell r="B6301" t="str">
            <v>PROSHARES ULTRA HEALTH CR</v>
          </cell>
          <cell r="C6301" t="str">
            <v>SECURITY LENDING INCOME</v>
          </cell>
          <cell r="D6301">
            <v>1288.23</v>
          </cell>
          <cell r="E6301">
            <v>43616</v>
          </cell>
          <cell r="F6301">
            <v>43808</v>
          </cell>
        </row>
        <row r="6302">
          <cell r="A6302" t="str">
            <v>30163500003650</v>
          </cell>
          <cell r="B6302" t="str">
            <v>PROSHARES ULTRA HEALTH CR</v>
          </cell>
          <cell r="C6302" t="str">
            <v>SUBTOTAL</v>
          </cell>
          <cell r="D6302">
            <v>911505.13</v>
          </cell>
          <cell r="E6302">
            <v>43616</v>
          </cell>
          <cell r="F6302">
            <v>43808</v>
          </cell>
        </row>
        <row r="6303">
          <cell r="A6303" t="str">
            <v>30163500003750</v>
          </cell>
          <cell r="B6303" t="str">
            <v>PROSHARES ULTRA HEALTH CR</v>
          </cell>
          <cell r="C6303" t="str">
            <v>ACCRETION OF MARKET DISCOUNT</v>
          </cell>
          <cell r="D6303">
            <v>963.43</v>
          </cell>
          <cell r="E6303">
            <v>43616</v>
          </cell>
          <cell r="F6303">
            <v>43808</v>
          </cell>
        </row>
        <row r="6304">
          <cell r="A6304" t="str">
            <v>30163500003900</v>
          </cell>
          <cell r="B6304" t="str">
            <v>PROSHARES ULTRA HEALTH CR</v>
          </cell>
          <cell r="C6304" t="str">
            <v>SUBTOTAL</v>
          </cell>
          <cell r="D6304">
            <v>963.43</v>
          </cell>
          <cell r="E6304">
            <v>43616</v>
          </cell>
          <cell r="F6304">
            <v>43808</v>
          </cell>
        </row>
        <row r="6305">
          <cell r="A6305" t="str">
            <v>30163500004000</v>
          </cell>
          <cell r="B6305" t="str">
            <v>PROSHARES ULTRA HEALTH CR</v>
          </cell>
          <cell r="C6305" t="str">
            <v>TOTAL INCOME</v>
          </cell>
          <cell r="D6305">
            <v>912468.56</v>
          </cell>
          <cell r="E6305">
            <v>43616</v>
          </cell>
          <cell r="F6305">
            <v>43808</v>
          </cell>
        </row>
        <row r="6306">
          <cell r="A6306" t="str">
            <v>3016350000E50030000</v>
          </cell>
          <cell r="B6306" t="str">
            <v>PROSHARES ULTRA HEALTH CR</v>
          </cell>
          <cell r="C6306" t="str">
            <v>ADMINISTRATION FEE</v>
          </cell>
          <cell r="D6306">
            <v>-39838.639999999999</v>
          </cell>
          <cell r="E6306">
            <v>43616</v>
          </cell>
          <cell r="F6306">
            <v>43808</v>
          </cell>
        </row>
        <row r="6307">
          <cell r="A6307" t="str">
            <v>3016350000E50040000</v>
          </cell>
          <cell r="B6307" t="str">
            <v>PROSHARES ULTRA HEALTH CR</v>
          </cell>
          <cell r="C6307" t="str">
            <v>ADMINISTRATION OUT OF POCKET</v>
          </cell>
          <cell r="D6307">
            <v>-6195.24</v>
          </cell>
          <cell r="E6307">
            <v>43616</v>
          </cell>
          <cell r="F6307">
            <v>43808</v>
          </cell>
        </row>
        <row r="6308">
          <cell r="A6308" t="str">
            <v>3016350000E50110000</v>
          </cell>
          <cell r="B6308" t="str">
            <v>PROSHARES ULTRA HEALTH CR</v>
          </cell>
          <cell r="C6308" t="str">
            <v>SUB-ADVISORY FEE</v>
          </cell>
          <cell r="D6308">
            <v>-54530.52</v>
          </cell>
          <cell r="E6308">
            <v>43616</v>
          </cell>
          <cell r="F6308">
            <v>43808</v>
          </cell>
        </row>
        <row r="6309">
          <cell r="A6309" t="str">
            <v>3016350000E50150000</v>
          </cell>
          <cell r="B6309" t="str">
            <v>PROSHARES ULTRA HEALTH CR</v>
          </cell>
          <cell r="C6309" t="str">
            <v>AUDIT FEE</v>
          </cell>
          <cell r="D6309">
            <v>-9426.92</v>
          </cell>
          <cell r="E6309">
            <v>43616</v>
          </cell>
          <cell r="F6309">
            <v>43808</v>
          </cell>
        </row>
        <row r="6310">
          <cell r="A6310" t="str">
            <v>3016350000E50300000</v>
          </cell>
          <cell r="B6310" t="str">
            <v>PROSHARES ULTRA HEALTH CR</v>
          </cell>
          <cell r="C6310" t="str">
            <v>PROFESSIONAL FEES</v>
          </cell>
          <cell r="D6310">
            <v>-276.31</v>
          </cell>
          <cell r="E6310">
            <v>43616</v>
          </cell>
          <cell r="F6310">
            <v>43808</v>
          </cell>
        </row>
        <row r="6311">
          <cell r="A6311" t="str">
            <v>3016350000E50650000</v>
          </cell>
          <cell r="B6311" t="str">
            <v>PROSHARES ULTRA HEALTH CR</v>
          </cell>
          <cell r="C6311" t="str">
            <v>CUSTODY FEE</v>
          </cell>
          <cell r="D6311">
            <v>-14695.97</v>
          </cell>
          <cell r="E6311">
            <v>43616</v>
          </cell>
          <cell r="F6311">
            <v>43808</v>
          </cell>
        </row>
        <row r="6312">
          <cell r="A6312" t="str">
            <v>3016350000E50700000</v>
          </cell>
          <cell r="B6312" t="str">
            <v>PROSHARES ULTRA HEALTH CR</v>
          </cell>
          <cell r="C6312" t="str">
            <v>DIRECTORS/TRUSTEE FEE</v>
          </cell>
          <cell r="D6312">
            <v>-1104.0899999999999</v>
          </cell>
          <cell r="E6312">
            <v>43616</v>
          </cell>
          <cell r="F6312">
            <v>43808</v>
          </cell>
        </row>
        <row r="6313">
          <cell r="A6313" t="str">
            <v>3016350000E50810000</v>
          </cell>
          <cell r="B6313" t="str">
            <v>PROSHARES ULTRA HEALTH CR</v>
          </cell>
          <cell r="C6313" t="str">
            <v>MANAGEMENT FEES (VARIABLE)</v>
          </cell>
          <cell r="D6313">
            <v>-408982.17</v>
          </cell>
          <cell r="E6313">
            <v>43616</v>
          </cell>
          <cell r="F6313">
            <v>43808</v>
          </cell>
        </row>
        <row r="6314">
          <cell r="A6314" t="str">
            <v>3016350000E50850000</v>
          </cell>
          <cell r="B6314" t="str">
            <v>PROSHARES ULTRA HEALTH CR</v>
          </cell>
          <cell r="C6314" t="str">
            <v>INSURANCE FEE</v>
          </cell>
          <cell r="D6314">
            <v>-1261.44</v>
          </cell>
          <cell r="E6314">
            <v>43616</v>
          </cell>
          <cell r="F6314">
            <v>43808</v>
          </cell>
        </row>
        <row r="6315">
          <cell r="A6315" t="str">
            <v>3016350000E50900000</v>
          </cell>
          <cell r="B6315" t="str">
            <v>PROSHARES ULTRA HEALTH CR</v>
          </cell>
          <cell r="C6315" t="str">
            <v>LEGAL FEE</v>
          </cell>
          <cell r="D6315">
            <v>-830.67</v>
          </cell>
          <cell r="E6315">
            <v>43616</v>
          </cell>
          <cell r="F6315">
            <v>43808</v>
          </cell>
        </row>
        <row r="6316">
          <cell r="A6316" t="str">
            <v>3016350000E50950000</v>
          </cell>
          <cell r="B6316" t="str">
            <v>PROSHARES ULTRA HEALTH CR</v>
          </cell>
          <cell r="C6316" t="str">
            <v>MISCELLANEOUS FEE</v>
          </cell>
          <cell r="D6316">
            <v>-15.4</v>
          </cell>
          <cell r="E6316">
            <v>43616</v>
          </cell>
          <cell r="F6316">
            <v>43808</v>
          </cell>
        </row>
        <row r="6317">
          <cell r="A6317" t="str">
            <v>3016350000E51520000</v>
          </cell>
          <cell r="B6317" t="str">
            <v>PROSHARES ULTRA HEALTH CR</v>
          </cell>
          <cell r="C6317" t="str">
            <v>LISTING EXPENSE</v>
          </cell>
          <cell r="D6317">
            <v>-4659.84</v>
          </cell>
          <cell r="E6317">
            <v>43616</v>
          </cell>
          <cell r="F6317">
            <v>43808</v>
          </cell>
        </row>
        <row r="6318">
          <cell r="A6318" t="str">
            <v>3016350000E51600000</v>
          </cell>
          <cell r="B6318" t="str">
            <v>PROSHARES ULTRA HEALTH CR</v>
          </cell>
          <cell r="C6318" t="str">
            <v>SHAREHOLDER REPORTING FEE</v>
          </cell>
          <cell r="D6318">
            <v>-7670.31</v>
          </cell>
          <cell r="E6318">
            <v>43616</v>
          </cell>
          <cell r="F6318">
            <v>43808</v>
          </cell>
        </row>
        <row r="6319">
          <cell r="A6319" t="str">
            <v>3016350000E52300000</v>
          </cell>
          <cell r="B6319" t="str">
            <v>PROSHARES ULTRA HEALTH CR</v>
          </cell>
          <cell r="C6319" t="str">
            <v>WAIVER FROM ADVISOR EXPENSE</v>
          </cell>
          <cell r="D6319">
            <v>69409.52</v>
          </cell>
          <cell r="E6319">
            <v>43616</v>
          </cell>
          <cell r="F6319">
            <v>43808</v>
          </cell>
        </row>
        <row r="6320">
          <cell r="A6320" t="str">
            <v>3016350000E52310000</v>
          </cell>
          <cell r="B6320" t="str">
            <v>PROSHARES ULTRA HEALTH CR</v>
          </cell>
          <cell r="C6320" t="str">
            <v>TREASURER SERVICES</v>
          </cell>
          <cell r="D6320">
            <v>-2047.3</v>
          </cell>
          <cell r="E6320">
            <v>43616</v>
          </cell>
          <cell r="F6320">
            <v>43808</v>
          </cell>
        </row>
        <row r="6321">
          <cell r="A6321" t="str">
            <v>3016350000E53060000</v>
          </cell>
          <cell r="B6321" t="str">
            <v>PROSHARES ULTRA HEALTH CR</v>
          </cell>
          <cell r="C6321" t="str">
            <v>CCO EXPENSE</v>
          </cell>
          <cell r="D6321">
            <v>-493.93</v>
          </cell>
          <cell r="E6321">
            <v>43616</v>
          </cell>
          <cell r="F6321">
            <v>43808</v>
          </cell>
        </row>
        <row r="6322">
          <cell r="A6322" t="str">
            <v>3016350000E60100000</v>
          </cell>
          <cell r="B6322" t="str">
            <v>PROSHARES ULTRA HEALTH CR</v>
          </cell>
          <cell r="C6322" t="str">
            <v>REGULATORY</v>
          </cell>
          <cell r="D6322">
            <v>-992.39</v>
          </cell>
          <cell r="E6322">
            <v>43616</v>
          </cell>
          <cell r="F6322">
            <v>43808</v>
          </cell>
        </row>
        <row r="6323">
          <cell r="A6323" t="str">
            <v>3016350000E62520000</v>
          </cell>
          <cell r="B6323" t="str">
            <v>PROSHARES ULTRA HEALTH CR</v>
          </cell>
          <cell r="C6323" t="str">
            <v>BASIS POINT LICENSING FEE</v>
          </cell>
          <cell r="D6323">
            <v>-21812.6</v>
          </cell>
          <cell r="E6323">
            <v>43616</v>
          </cell>
          <cell r="F6323">
            <v>43808</v>
          </cell>
        </row>
        <row r="6324">
          <cell r="A6324" t="str">
            <v>3016350000E69130000</v>
          </cell>
          <cell r="B6324" t="str">
            <v>PROSHARES ULTRA HEALTH CR</v>
          </cell>
          <cell r="C6324" t="str">
            <v>OTHER EXPENSE</v>
          </cell>
          <cell r="D6324">
            <v>-467.02</v>
          </cell>
          <cell r="E6324">
            <v>43616</v>
          </cell>
          <cell r="F6324">
            <v>43808</v>
          </cell>
        </row>
        <row r="6325">
          <cell r="A6325" t="str">
            <v>3016350000E76010000</v>
          </cell>
          <cell r="B6325" t="str">
            <v>PROSHARES ULTRA HEALTH CR</v>
          </cell>
          <cell r="C6325" t="str">
            <v>TAX EXPENSE</v>
          </cell>
          <cell r="D6325">
            <v>-11475.84</v>
          </cell>
          <cell r="E6325">
            <v>43616</v>
          </cell>
          <cell r="F6325">
            <v>43808</v>
          </cell>
        </row>
        <row r="6326">
          <cell r="A6326" t="str">
            <v>3016350000E84230000</v>
          </cell>
          <cell r="B6326" t="str">
            <v>PROSHARES ULTRA HEALTH CR</v>
          </cell>
          <cell r="C6326" t="str">
            <v>LEGAL FEES OOP</v>
          </cell>
          <cell r="D6326">
            <v>-3.63</v>
          </cell>
          <cell r="E6326">
            <v>43616</v>
          </cell>
          <cell r="F6326">
            <v>43808</v>
          </cell>
        </row>
        <row r="6327">
          <cell r="A6327" t="str">
            <v>3016350000E84240000</v>
          </cell>
          <cell r="B6327" t="str">
            <v>PROSHARES ULTRA HEALTH CR</v>
          </cell>
          <cell r="C6327" t="str">
            <v>PROFESSIONAL FEES OOP</v>
          </cell>
          <cell r="D6327">
            <v>-3.03</v>
          </cell>
          <cell r="E6327">
            <v>43616</v>
          </cell>
          <cell r="F6327">
            <v>43808</v>
          </cell>
        </row>
        <row r="6328">
          <cell r="A6328" t="str">
            <v>30163500004060</v>
          </cell>
          <cell r="B6328" t="str">
            <v>PROSHARES ULTRA HEALTH CR</v>
          </cell>
          <cell r="C6328" t="str">
            <v>TOTAL EXPENSES</v>
          </cell>
          <cell r="D6328">
            <v>-517373.74</v>
          </cell>
          <cell r="E6328">
            <v>43616</v>
          </cell>
          <cell r="F6328">
            <v>43808</v>
          </cell>
        </row>
        <row r="6329">
          <cell r="A6329" t="str">
            <v>30163500004100</v>
          </cell>
          <cell r="B6329" t="str">
            <v>PROSHARES ULTRA HEALTH CR</v>
          </cell>
          <cell r="C6329" t="str">
            <v>TOTAL NET INCOME</v>
          </cell>
          <cell r="D6329">
            <v>395094.82</v>
          </cell>
          <cell r="E6329">
            <v>43616</v>
          </cell>
          <cell r="F6329">
            <v>43808</v>
          </cell>
        </row>
        <row r="6330">
          <cell r="A6330" t="str">
            <v>30163500004150</v>
          </cell>
          <cell r="B6330" t="str">
            <v>PROSHARES ULTRA HEALTH CR</v>
          </cell>
          <cell r="C6330" t="str">
            <v>INVESTMENT SHORT SHORT GAIN</v>
          </cell>
          <cell r="D6330">
            <v>5763272.4299999997</v>
          </cell>
          <cell r="E6330">
            <v>43616</v>
          </cell>
          <cell r="F6330">
            <v>43808</v>
          </cell>
        </row>
        <row r="6331">
          <cell r="A6331" t="str">
            <v>30163500004200</v>
          </cell>
          <cell r="B6331" t="str">
            <v>PROSHARES ULTRA HEALTH CR</v>
          </cell>
          <cell r="C6331" t="str">
            <v>INVESTMENT SHORT TERM GAIN</v>
          </cell>
          <cell r="D6331">
            <v>391637.85</v>
          </cell>
          <cell r="E6331">
            <v>43616</v>
          </cell>
          <cell r="F6331">
            <v>43808</v>
          </cell>
        </row>
        <row r="6332">
          <cell r="A6332" t="str">
            <v>30163500004250</v>
          </cell>
          <cell r="B6332" t="str">
            <v>PROSHARES ULTRA HEALTH CR</v>
          </cell>
          <cell r="C6332" t="str">
            <v>INVESTMENT SHORT TERM LOSS</v>
          </cell>
          <cell r="D6332">
            <v>-5196926.33</v>
          </cell>
          <cell r="E6332">
            <v>43616</v>
          </cell>
          <cell r="F6332">
            <v>43808</v>
          </cell>
        </row>
        <row r="6333">
          <cell r="A6333" t="str">
            <v>30163500004360</v>
          </cell>
          <cell r="B6333" t="str">
            <v>PROSHARES ULTRA HEALTH CR</v>
          </cell>
          <cell r="C6333" t="str">
            <v>INVESTMENT LONG 20% GAIN</v>
          </cell>
          <cell r="D6333">
            <v>65616.679999999993</v>
          </cell>
          <cell r="E6333">
            <v>43616</v>
          </cell>
          <cell r="F6333">
            <v>43808</v>
          </cell>
        </row>
        <row r="6334">
          <cell r="A6334" t="str">
            <v>30163500004370</v>
          </cell>
          <cell r="B6334" t="str">
            <v>PROSHARES ULTRA HEALTH CR</v>
          </cell>
          <cell r="C6334" t="str">
            <v>INVESTMENT LONG 20% LOSS</v>
          </cell>
          <cell r="D6334">
            <v>-1725758.35</v>
          </cell>
          <cell r="E6334">
            <v>43616</v>
          </cell>
          <cell r="F6334">
            <v>43808</v>
          </cell>
        </row>
        <row r="6335">
          <cell r="A6335" t="str">
            <v>30163500004450</v>
          </cell>
          <cell r="B6335" t="str">
            <v>PROSHARES ULTRA HEALTH CR</v>
          </cell>
          <cell r="C6335" t="str">
            <v>SUBTOTAL</v>
          </cell>
          <cell r="D6335">
            <v>-702157.72</v>
          </cell>
          <cell r="E6335">
            <v>43616</v>
          </cell>
          <cell r="F6335">
            <v>43808</v>
          </cell>
        </row>
        <row r="6336">
          <cell r="A6336" t="str">
            <v>30163500005400</v>
          </cell>
          <cell r="B6336" t="str">
            <v>PROSHARES ULTRA HEALTH CR</v>
          </cell>
          <cell r="C6336" t="str">
            <v>TOTAL GAIN/LOSS</v>
          </cell>
          <cell r="D6336">
            <v>-702157.72</v>
          </cell>
          <cell r="E6336">
            <v>43616</v>
          </cell>
          <cell r="F6336">
            <v>43808</v>
          </cell>
        </row>
        <row r="6337">
          <cell r="A6337" t="str">
            <v>30163500005450</v>
          </cell>
          <cell r="B6337" t="str">
            <v>PROSHARES ULTRA HEALTH CR</v>
          </cell>
          <cell r="C6337" t="str">
            <v>INVESTMENTS</v>
          </cell>
          <cell r="D6337">
            <v>4929936.51</v>
          </cell>
          <cell r="E6337">
            <v>43616</v>
          </cell>
          <cell r="F6337">
            <v>43808</v>
          </cell>
        </row>
        <row r="6338">
          <cell r="A6338" t="str">
            <v>30163500005650</v>
          </cell>
          <cell r="B6338" t="str">
            <v>PROSHARES ULTRA HEALTH CR</v>
          </cell>
          <cell r="C6338" t="str">
            <v>TOTAL UNREALIZED GAIN/LOSS - INVESTMENTS</v>
          </cell>
          <cell r="D6338">
            <v>4929936.51</v>
          </cell>
          <cell r="E6338">
            <v>43616</v>
          </cell>
          <cell r="F6338">
            <v>43808</v>
          </cell>
        </row>
        <row r="6339">
          <cell r="A6339" t="str">
            <v>30163500006000</v>
          </cell>
          <cell r="B6339" t="str">
            <v>PROSHARES ULTRA HEALTH CR</v>
          </cell>
          <cell r="C6339" t="str">
            <v>TOTAL EQUITY</v>
          </cell>
          <cell r="D6339">
            <v>113924261.94</v>
          </cell>
          <cell r="E6339">
            <v>43616</v>
          </cell>
          <cell r="F6339">
            <v>43808</v>
          </cell>
        </row>
        <row r="6340">
          <cell r="A6340" t="str">
            <v>30163500006050</v>
          </cell>
          <cell r="B6340" t="str">
            <v>PROSHARES ULTRA HEALTH CR</v>
          </cell>
          <cell r="C6340" t="str">
            <v>BALANCE</v>
          </cell>
          <cell r="D6340">
            <v>0</v>
          </cell>
          <cell r="E6340">
            <v>43616</v>
          </cell>
          <cell r="F6340">
            <v>43808</v>
          </cell>
        </row>
        <row r="6341">
          <cell r="A6341" t="str">
            <v>3016350100S1000</v>
          </cell>
          <cell r="B6341" t="str">
            <v>PROSHARES ULTRA INDLS.</v>
          </cell>
          <cell r="C6341" t="str">
            <v>EQUITIES</v>
          </cell>
          <cell r="D6341">
            <v>15803409.779999999</v>
          </cell>
          <cell r="E6341">
            <v>43616</v>
          </cell>
          <cell r="F6341">
            <v>43808</v>
          </cell>
        </row>
        <row r="6342">
          <cell r="A6342" t="str">
            <v>3016350100S3000</v>
          </cell>
          <cell r="B6342" t="str">
            <v>PROSHARES ULTRA INDLS.</v>
          </cell>
          <cell r="C6342" t="str">
            <v>DERIVATIVES</v>
          </cell>
          <cell r="D6342">
            <v>17852.28</v>
          </cell>
          <cell r="E6342">
            <v>43616</v>
          </cell>
          <cell r="F6342">
            <v>43808</v>
          </cell>
        </row>
        <row r="6343">
          <cell r="A6343" t="str">
            <v>3016350100S4000</v>
          </cell>
          <cell r="B6343" t="str">
            <v>PROSHARES ULTRA INDLS.</v>
          </cell>
          <cell r="C6343" t="str">
            <v>CASH EQUIVALENTS</v>
          </cell>
          <cell r="D6343">
            <v>4915742.71</v>
          </cell>
          <cell r="E6343">
            <v>43616</v>
          </cell>
          <cell r="F6343">
            <v>43808</v>
          </cell>
        </row>
        <row r="6344">
          <cell r="A6344" t="str">
            <v>30163501001000</v>
          </cell>
          <cell r="B6344" t="str">
            <v>PROSHARES ULTRA INDLS.</v>
          </cell>
          <cell r="C6344" t="str">
            <v>TOTAL INVESTMENTS</v>
          </cell>
          <cell r="D6344">
            <v>20737004.77</v>
          </cell>
          <cell r="E6344">
            <v>43616</v>
          </cell>
          <cell r="F6344">
            <v>43808</v>
          </cell>
        </row>
        <row r="6345">
          <cell r="A6345" t="str">
            <v>30163501001050</v>
          </cell>
          <cell r="B6345" t="str">
            <v>PROSHARES ULTRA INDLS.</v>
          </cell>
          <cell r="C6345" t="str">
            <v>CASH</v>
          </cell>
          <cell r="D6345">
            <v>490430.18</v>
          </cell>
          <cell r="E6345">
            <v>43616</v>
          </cell>
          <cell r="F6345">
            <v>43808</v>
          </cell>
        </row>
        <row r="6346">
          <cell r="A6346" t="str">
            <v>3016350100AI9001</v>
          </cell>
          <cell r="B6346" t="str">
            <v>PROSHARES ULTRA INDLS.</v>
          </cell>
          <cell r="C6346" t="str">
            <v>ACCRUED DIVIDEND INCOME - U.S.</v>
          </cell>
          <cell r="D6346">
            <v>23301.74</v>
          </cell>
          <cell r="E6346">
            <v>43616</v>
          </cell>
          <cell r="F6346">
            <v>43808</v>
          </cell>
        </row>
        <row r="6347">
          <cell r="A6347" t="str">
            <v>3016350100AI9010</v>
          </cell>
          <cell r="B6347" t="str">
            <v>PROSHARES ULTRA INDLS.</v>
          </cell>
          <cell r="C6347" t="str">
            <v>ACCRUED DIVIDEND INCOME - NON-U.S.</v>
          </cell>
          <cell r="D6347">
            <v>1382.2</v>
          </cell>
          <cell r="E6347">
            <v>43616</v>
          </cell>
          <cell r="F6347">
            <v>43808</v>
          </cell>
        </row>
        <row r="6348">
          <cell r="A6348" t="str">
            <v>3016350100AI9070</v>
          </cell>
          <cell r="B6348" t="str">
            <v>PROSHARES ULTRA INDLS.</v>
          </cell>
          <cell r="C6348" t="str">
            <v>ACCRUED INTEREST INCOME - OTHER</v>
          </cell>
          <cell r="D6348">
            <v>200.69</v>
          </cell>
          <cell r="E6348">
            <v>43616</v>
          </cell>
          <cell r="F6348">
            <v>43808</v>
          </cell>
        </row>
        <row r="6349">
          <cell r="A6349" t="str">
            <v>3016350100AI9997</v>
          </cell>
          <cell r="B6349" t="str">
            <v>PROSHARES ULTRA INDLS.</v>
          </cell>
          <cell r="C6349" t="str">
            <v>ACCRUED MISCELLANEOUS</v>
          </cell>
          <cell r="D6349">
            <v>-133</v>
          </cell>
          <cell r="E6349">
            <v>43616</v>
          </cell>
          <cell r="F6349">
            <v>43808</v>
          </cell>
        </row>
        <row r="6350">
          <cell r="A6350" t="str">
            <v>30163501001200</v>
          </cell>
          <cell r="B6350" t="str">
            <v>PROSHARES ULTRA INDLS.</v>
          </cell>
          <cell r="C6350" t="str">
            <v>SUBTOTAL</v>
          </cell>
          <cell r="D6350">
            <v>24751.63</v>
          </cell>
          <cell r="E6350">
            <v>43616</v>
          </cell>
          <cell r="F6350">
            <v>43808</v>
          </cell>
        </row>
        <row r="6351">
          <cell r="A6351" t="str">
            <v>3016350100PD9100</v>
          </cell>
          <cell r="B6351" t="str">
            <v>PROSHARES ULTRA INDLS.</v>
          </cell>
          <cell r="C6351" t="str">
            <v>PAST DUE SECURITY LENDING INCOME</v>
          </cell>
          <cell r="D6351">
            <v>54.96</v>
          </cell>
          <cell r="E6351">
            <v>43616</v>
          </cell>
          <cell r="F6351">
            <v>43808</v>
          </cell>
        </row>
        <row r="6352">
          <cell r="A6352" t="str">
            <v>30163501001500</v>
          </cell>
          <cell r="B6352" t="str">
            <v>PROSHARES ULTRA INDLS.</v>
          </cell>
          <cell r="C6352" t="str">
            <v>SUBTOTAL</v>
          </cell>
          <cell r="D6352">
            <v>54.96</v>
          </cell>
          <cell r="E6352">
            <v>43616</v>
          </cell>
          <cell r="F6352">
            <v>43808</v>
          </cell>
        </row>
        <row r="6353">
          <cell r="A6353" t="str">
            <v>3016350100P52300000</v>
          </cell>
          <cell r="B6353" t="str">
            <v>PROSHARES ULTRA INDLS.</v>
          </cell>
          <cell r="C6353" t="str">
            <v>PREPAID WAIVER FROM ADVISOR EXPENSE</v>
          </cell>
          <cell r="D6353">
            <v>10127.75</v>
          </cell>
          <cell r="E6353">
            <v>43616</v>
          </cell>
          <cell r="F6353">
            <v>43808</v>
          </cell>
        </row>
        <row r="6354">
          <cell r="A6354" t="str">
            <v>30163501001800</v>
          </cell>
          <cell r="B6354" t="str">
            <v>PROSHARES ULTRA INDLS.</v>
          </cell>
          <cell r="C6354" t="str">
            <v>SUBTOTAL</v>
          </cell>
          <cell r="D6354">
            <v>10127.75</v>
          </cell>
          <cell r="E6354">
            <v>43616</v>
          </cell>
          <cell r="F6354">
            <v>43808</v>
          </cell>
        </row>
        <row r="6355">
          <cell r="A6355" t="str">
            <v>30163501001850</v>
          </cell>
          <cell r="B6355" t="str">
            <v>PROSHARES ULTRA INDLS.</v>
          </cell>
          <cell r="C6355" t="str">
            <v>TOTAL ASSETS</v>
          </cell>
          <cell r="D6355">
            <v>21262369.289999999</v>
          </cell>
          <cell r="E6355">
            <v>43616</v>
          </cell>
          <cell r="F6355">
            <v>43808</v>
          </cell>
        </row>
        <row r="6356">
          <cell r="A6356" t="str">
            <v>3016350100AE50030000</v>
          </cell>
          <cell r="B6356" t="str">
            <v>PROSHARES ULTRA INDLS.</v>
          </cell>
          <cell r="C6356" t="str">
            <v>ACCRUED ADMINISTRATION FEE</v>
          </cell>
          <cell r="D6356">
            <v>17671.68</v>
          </cell>
          <cell r="E6356">
            <v>43616</v>
          </cell>
          <cell r="F6356">
            <v>43808</v>
          </cell>
        </row>
        <row r="6357">
          <cell r="A6357" t="str">
            <v>3016350100AE50040000</v>
          </cell>
          <cell r="B6357" t="str">
            <v>PROSHARES ULTRA INDLS.</v>
          </cell>
          <cell r="C6357" t="str">
            <v>ACCRUED ADMINISTRATION OUT OF POCKET</v>
          </cell>
          <cell r="D6357">
            <v>5419.71</v>
          </cell>
          <cell r="E6357">
            <v>43616</v>
          </cell>
          <cell r="F6357">
            <v>43808</v>
          </cell>
        </row>
        <row r="6358">
          <cell r="A6358" t="str">
            <v>3016350100AE50110000</v>
          </cell>
          <cell r="B6358" t="str">
            <v>PROSHARES ULTRA INDLS.</v>
          </cell>
          <cell r="C6358" t="str">
            <v>ACCRUED SUB-ADVISORY FEE</v>
          </cell>
          <cell r="D6358">
            <v>2272.91</v>
          </cell>
          <cell r="E6358">
            <v>43616</v>
          </cell>
          <cell r="F6358">
            <v>43808</v>
          </cell>
        </row>
        <row r="6359">
          <cell r="A6359" t="str">
            <v>3016350100AE50150000</v>
          </cell>
          <cell r="B6359" t="str">
            <v>PROSHARES ULTRA INDLS.</v>
          </cell>
          <cell r="C6359" t="str">
            <v>ACCRUED AUDIT FEE</v>
          </cell>
          <cell r="D6359">
            <v>9071.5300000000007</v>
          </cell>
          <cell r="E6359">
            <v>43616</v>
          </cell>
          <cell r="F6359">
            <v>43808</v>
          </cell>
        </row>
        <row r="6360">
          <cell r="A6360" t="str">
            <v>3016350100AE50300000</v>
          </cell>
          <cell r="B6360" t="str">
            <v>PROSHARES ULTRA INDLS.</v>
          </cell>
          <cell r="C6360" t="str">
            <v>ACCRUED PROFESSIONAL FEES</v>
          </cell>
          <cell r="D6360">
            <v>30.6</v>
          </cell>
          <cell r="E6360">
            <v>43616</v>
          </cell>
          <cell r="F6360">
            <v>43808</v>
          </cell>
        </row>
        <row r="6361">
          <cell r="A6361" t="str">
            <v>3016350100AE50650000</v>
          </cell>
          <cell r="B6361" t="str">
            <v>PROSHARES ULTRA INDLS.</v>
          </cell>
          <cell r="C6361" t="str">
            <v>ACCRUED CUSTODY FEE</v>
          </cell>
          <cell r="D6361">
            <v>3212.55</v>
          </cell>
          <cell r="E6361">
            <v>43616</v>
          </cell>
          <cell r="F6361">
            <v>43808</v>
          </cell>
        </row>
        <row r="6362">
          <cell r="A6362" t="str">
            <v>3016350100AE50700000</v>
          </cell>
          <cell r="B6362" t="str">
            <v>PROSHARES ULTRA INDLS.</v>
          </cell>
          <cell r="C6362" t="str">
            <v>ACCRUED DIRECTORS/TRUSTEE FEE</v>
          </cell>
          <cell r="D6362">
            <v>158.03</v>
          </cell>
          <cell r="E6362">
            <v>43616</v>
          </cell>
          <cell r="F6362">
            <v>43808</v>
          </cell>
        </row>
        <row r="6363">
          <cell r="A6363" t="str">
            <v>3016350100AE50810000</v>
          </cell>
          <cell r="B6363" t="str">
            <v>PROSHARES ULTRA INDLS.</v>
          </cell>
          <cell r="C6363" t="str">
            <v>ACCRUED MANAGEMENT FEES (VARIABLE)</v>
          </cell>
          <cell r="D6363">
            <v>17046.59</v>
          </cell>
          <cell r="E6363">
            <v>43616</v>
          </cell>
          <cell r="F6363">
            <v>43808</v>
          </cell>
        </row>
        <row r="6364">
          <cell r="A6364" t="str">
            <v>3016350100AE50850000</v>
          </cell>
          <cell r="B6364" t="str">
            <v>PROSHARES ULTRA INDLS.</v>
          </cell>
          <cell r="C6364" t="str">
            <v>ACCRUED INSURANCE FEE</v>
          </cell>
          <cell r="D6364">
            <v>-85.95</v>
          </cell>
          <cell r="E6364">
            <v>43616</v>
          </cell>
          <cell r="F6364">
            <v>43808</v>
          </cell>
        </row>
        <row r="6365">
          <cell r="A6365" t="str">
            <v>3016350100AE50900000</v>
          </cell>
          <cell r="B6365" t="str">
            <v>PROSHARES ULTRA INDLS.</v>
          </cell>
          <cell r="C6365" t="str">
            <v>ACCRUED LEGAL FEE</v>
          </cell>
          <cell r="D6365">
            <v>16.82</v>
          </cell>
          <cell r="E6365">
            <v>43616</v>
          </cell>
          <cell r="F6365">
            <v>43808</v>
          </cell>
        </row>
        <row r="6366">
          <cell r="A6366" t="str">
            <v>3016350100AE51520000</v>
          </cell>
          <cell r="B6366" t="str">
            <v>PROSHARES ULTRA INDLS.</v>
          </cell>
          <cell r="C6366" t="str">
            <v>ACCRUED LISTING EXPENSE</v>
          </cell>
          <cell r="D6366">
            <v>-355.56</v>
          </cell>
          <cell r="E6366">
            <v>43616</v>
          </cell>
          <cell r="F6366">
            <v>43808</v>
          </cell>
        </row>
        <row r="6367">
          <cell r="A6367" t="str">
            <v>3016350100AE51600000</v>
          </cell>
          <cell r="B6367" t="str">
            <v>PROSHARES ULTRA INDLS.</v>
          </cell>
          <cell r="C6367" t="str">
            <v>ACCRUED SHAREHOLDER REPORTING FEE</v>
          </cell>
          <cell r="D6367">
            <v>1582.22</v>
          </cell>
          <cell r="E6367">
            <v>43616</v>
          </cell>
          <cell r="F6367">
            <v>43808</v>
          </cell>
        </row>
        <row r="6368">
          <cell r="A6368" t="str">
            <v>3016350100AE52310000</v>
          </cell>
          <cell r="B6368" t="str">
            <v>PROSHARES ULTRA INDLS.</v>
          </cell>
          <cell r="C6368" t="str">
            <v>ACCRUED TREASURER SERVICES</v>
          </cell>
          <cell r="D6368">
            <v>978.74</v>
          </cell>
          <cell r="E6368">
            <v>43616</v>
          </cell>
          <cell r="F6368">
            <v>43808</v>
          </cell>
        </row>
        <row r="6369">
          <cell r="A6369" t="str">
            <v>3016350100AE53060000</v>
          </cell>
          <cell r="B6369" t="str">
            <v>PROSHARES ULTRA INDLS.</v>
          </cell>
          <cell r="C6369" t="str">
            <v>ACCRUED CCO EXPENSE</v>
          </cell>
          <cell r="D6369">
            <v>180.82</v>
          </cell>
          <cell r="E6369">
            <v>43616</v>
          </cell>
          <cell r="F6369">
            <v>43808</v>
          </cell>
        </row>
        <row r="6370">
          <cell r="A6370" t="str">
            <v>3016350100AE60100000</v>
          </cell>
          <cell r="B6370" t="str">
            <v>PROSHARES ULTRA INDLS.</v>
          </cell>
          <cell r="C6370" t="str">
            <v>ACCRUED REGULATORY</v>
          </cell>
          <cell r="D6370">
            <v>80.290000000000006</v>
          </cell>
          <cell r="E6370">
            <v>43616</v>
          </cell>
          <cell r="F6370">
            <v>43808</v>
          </cell>
        </row>
        <row r="6371">
          <cell r="A6371" t="str">
            <v>3016350100AE62520000</v>
          </cell>
          <cell r="B6371" t="str">
            <v>PROSHARES ULTRA INDLS.</v>
          </cell>
          <cell r="C6371" t="str">
            <v>ACCRUED BASIS POINT LICENSING FEE</v>
          </cell>
          <cell r="D6371">
            <v>6440.8</v>
          </cell>
          <cell r="E6371">
            <v>43616</v>
          </cell>
          <cell r="F6371">
            <v>43808</v>
          </cell>
        </row>
        <row r="6372">
          <cell r="A6372" t="str">
            <v>3016350100AE69130000</v>
          </cell>
          <cell r="B6372" t="str">
            <v>PROSHARES ULTRA INDLS.</v>
          </cell>
          <cell r="C6372" t="str">
            <v>ACCRUED OTHER EXPENSE</v>
          </cell>
          <cell r="D6372">
            <v>68.14</v>
          </cell>
          <cell r="E6372">
            <v>43616</v>
          </cell>
          <cell r="F6372">
            <v>43808</v>
          </cell>
        </row>
        <row r="6373">
          <cell r="A6373" t="str">
            <v>3016350100AE76010000</v>
          </cell>
          <cell r="B6373" t="str">
            <v>PROSHARES ULTRA INDLS.</v>
          </cell>
          <cell r="C6373" t="str">
            <v>ACCRUED TAX EXPENSE</v>
          </cell>
          <cell r="D6373">
            <v>9652.9599999999991</v>
          </cell>
          <cell r="E6373">
            <v>43616</v>
          </cell>
          <cell r="F6373">
            <v>43808</v>
          </cell>
        </row>
        <row r="6374">
          <cell r="A6374" t="str">
            <v>3016350100AE84230000</v>
          </cell>
          <cell r="B6374" t="str">
            <v>PROSHARES ULTRA INDLS.</v>
          </cell>
          <cell r="C6374" t="str">
            <v>ACCRUED LEGAL FEES OOP</v>
          </cell>
          <cell r="D6374">
            <v>-0.78</v>
          </cell>
          <cell r="E6374">
            <v>43616</v>
          </cell>
          <cell r="F6374">
            <v>43808</v>
          </cell>
        </row>
        <row r="6375">
          <cell r="A6375" t="str">
            <v>3016350100AE84240000</v>
          </cell>
          <cell r="B6375" t="str">
            <v>PROSHARES ULTRA INDLS.</v>
          </cell>
          <cell r="C6375" t="str">
            <v>ACCRUED PROFESSIONAL FEES OOP</v>
          </cell>
          <cell r="D6375">
            <v>-1.23</v>
          </cell>
          <cell r="E6375">
            <v>43616</v>
          </cell>
          <cell r="F6375">
            <v>43808</v>
          </cell>
        </row>
        <row r="6376">
          <cell r="A6376" t="str">
            <v>30163501002150</v>
          </cell>
          <cell r="B6376" t="str">
            <v>PROSHARES ULTRA INDLS.</v>
          </cell>
          <cell r="C6376" t="str">
            <v>SUBTOTAL</v>
          </cell>
          <cell r="D6376">
            <v>73440.87</v>
          </cell>
          <cell r="E6376">
            <v>43616</v>
          </cell>
          <cell r="F6376">
            <v>43808</v>
          </cell>
        </row>
        <row r="6377">
          <cell r="A6377" t="str">
            <v>30163501002550</v>
          </cell>
          <cell r="B6377" t="str">
            <v>PROSHARES ULTRA INDLS.</v>
          </cell>
          <cell r="C6377" t="str">
            <v>TOTAL LIABILITIES</v>
          </cell>
          <cell r="D6377">
            <v>73440.87</v>
          </cell>
          <cell r="E6377">
            <v>43616</v>
          </cell>
          <cell r="F6377">
            <v>43808</v>
          </cell>
        </row>
        <row r="6378">
          <cell r="A6378" t="str">
            <v>30163501002600</v>
          </cell>
          <cell r="B6378" t="str">
            <v>PROSHARES ULTRA INDLS.</v>
          </cell>
          <cell r="C6378" t="str">
            <v>TOTAL NET ASSETS AT MARKET</v>
          </cell>
          <cell r="D6378">
            <v>21188928.420000002</v>
          </cell>
          <cell r="E6378">
            <v>43616</v>
          </cell>
          <cell r="F6378">
            <v>43808</v>
          </cell>
        </row>
        <row r="6379">
          <cell r="A6379" t="str">
            <v>30163501002650</v>
          </cell>
          <cell r="B6379" t="str">
            <v>PROSHARES ULTRA INDLS.</v>
          </cell>
          <cell r="C6379" t="str">
            <v>FUND SHARES OUTSTANDING</v>
          </cell>
          <cell r="D6379">
            <v>250000</v>
          </cell>
          <cell r="E6379">
            <v>43616</v>
          </cell>
          <cell r="F6379">
            <v>43808</v>
          </cell>
        </row>
        <row r="6380">
          <cell r="A6380" t="str">
            <v>30163501002700</v>
          </cell>
          <cell r="B6380" t="str">
            <v>PROSHARES ULTRA INDLS.</v>
          </cell>
          <cell r="C6380" t="str">
            <v>NET ASSET VALUE</v>
          </cell>
          <cell r="D6380">
            <v>84.755709999999993</v>
          </cell>
          <cell r="E6380">
            <v>43616</v>
          </cell>
          <cell r="F6380">
            <v>43808</v>
          </cell>
        </row>
        <row r="6381">
          <cell r="A6381" t="str">
            <v>30163501002750</v>
          </cell>
          <cell r="B6381" t="str">
            <v>PROSHARES ULTRA INDLS.</v>
          </cell>
          <cell r="C6381" t="str">
            <v>NET ASSET VALUE (ROUNDED)</v>
          </cell>
          <cell r="D6381">
            <v>84.76</v>
          </cell>
          <cell r="E6381">
            <v>43616</v>
          </cell>
          <cell r="F6381">
            <v>43808</v>
          </cell>
        </row>
        <row r="6382">
          <cell r="A6382" t="str">
            <v>30163501002800</v>
          </cell>
          <cell r="B6382" t="str">
            <v>PROSHARES ULTRA INDLS.</v>
          </cell>
          <cell r="C6382" t="str">
            <v>SUBSCRIPTIONS</v>
          </cell>
          <cell r="D6382">
            <v>400049079.72000003</v>
          </cell>
          <cell r="E6382">
            <v>43616</v>
          </cell>
          <cell r="F6382">
            <v>43808</v>
          </cell>
        </row>
        <row r="6383">
          <cell r="A6383" t="str">
            <v>30163501002950</v>
          </cell>
          <cell r="B6383" t="str">
            <v>PROSHARES ULTRA INDLS.</v>
          </cell>
          <cell r="C6383" t="str">
            <v>REDEMPTIONS</v>
          </cell>
          <cell r="D6383">
            <v>-382649215.56</v>
          </cell>
          <cell r="E6383">
            <v>43616</v>
          </cell>
          <cell r="F6383">
            <v>43808</v>
          </cell>
        </row>
        <row r="6384">
          <cell r="A6384" t="str">
            <v>30163501003100</v>
          </cell>
          <cell r="B6384" t="str">
            <v>PROSHARES ULTRA INDLS.</v>
          </cell>
          <cell r="C6384" t="str">
            <v>SUBTOTAL</v>
          </cell>
          <cell r="D6384">
            <v>17399864.16</v>
          </cell>
          <cell r="E6384">
            <v>43616</v>
          </cell>
          <cell r="F6384">
            <v>43808</v>
          </cell>
        </row>
        <row r="6385">
          <cell r="A6385" t="str">
            <v>30163501003150</v>
          </cell>
          <cell r="B6385" t="str">
            <v>PROSHARES ULTRA INDLS.</v>
          </cell>
          <cell r="C6385" t="str">
            <v>UNDISTRIBUTED GAIN/LOSS PRIOR</v>
          </cell>
          <cell r="D6385">
            <v>11445478.380000001</v>
          </cell>
          <cell r="E6385">
            <v>43616</v>
          </cell>
          <cell r="F6385">
            <v>43808</v>
          </cell>
        </row>
        <row r="6386">
          <cell r="A6386" t="str">
            <v>30163501003200</v>
          </cell>
          <cell r="B6386" t="str">
            <v>PROSHARES ULTRA INDLS.</v>
          </cell>
          <cell r="C6386" t="str">
            <v>ADJ TO BEG BAL (GAIN/LOSS)</v>
          </cell>
          <cell r="D6386">
            <v>-9053445</v>
          </cell>
          <cell r="E6386">
            <v>43616</v>
          </cell>
          <cell r="F6386">
            <v>43808</v>
          </cell>
        </row>
        <row r="6387">
          <cell r="A6387" t="str">
            <v>30163501003250</v>
          </cell>
          <cell r="B6387" t="str">
            <v>PROSHARES ULTRA INDLS.</v>
          </cell>
          <cell r="C6387" t="str">
            <v>ADJUSTED UND GAIN/LOSS PRIOR</v>
          </cell>
          <cell r="D6387">
            <v>2392033.38</v>
          </cell>
          <cell r="E6387">
            <v>43616</v>
          </cell>
          <cell r="F6387">
            <v>43808</v>
          </cell>
        </row>
        <row r="6388">
          <cell r="A6388" t="str">
            <v>30163501003350</v>
          </cell>
          <cell r="B6388" t="str">
            <v>PROSHARES ULTRA INDLS.</v>
          </cell>
          <cell r="C6388" t="str">
            <v>UNDISTRIBUTED INCOME PRIOR</v>
          </cell>
          <cell r="D6388">
            <v>125364.23</v>
          </cell>
          <cell r="E6388">
            <v>43616</v>
          </cell>
          <cell r="F6388">
            <v>43808</v>
          </cell>
        </row>
        <row r="6389">
          <cell r="A6389" t="str">
            <v>30163501003400</v>
          </cell>
          <cell r="B6389" t="str">
            <v>PROSHARES ULTRA INDLS.</v>
          </cell>
          <cell r="C6389" t="str">
            <v>ADJ TO BEG BAL (INCOME)</v>
          </cell>
          <cell r="D6389">
            <v>-60985</v>
          </cell>
          <cell r="E6389">
            <v>43616</v>
          </cell>
          <cell r="F6389">
            <v>43808</v>
          </cell>
        </row>
        <row r="6390">
          <cell r="A6390" t="str">
            <v>30163501003450</v>
          </cell>
          <cell r="B6390" t="str">
            <v>PROSHARES ULTRA INDLS.</v>
          </cell>
          <cell r="C6390" t="str">
            <v>ADJUSTED UND INCOME PRIOR</v>
          </cell>
          <cell r="D6390">
            <v>64379.23</v>
          </cell>
          <cell r="E6390">
            <v>43616</v>
          </cell>
          <cell r="F6390">
            <v>43808</v>
          </cell>
        </row>
        <row r="6391">
          <cell r="A6391" t="str">
            <v>30163501003500</v>
          </cell>
          <cell r="B6391" t="str">
            <v>PROSHARES ULTRA INDLS.</v>
          </cell>
          <cell r="C6391" t="str">
            <v>DISTRIBUTED INCOME</v>
          </cell>
          <cell r="D6391">
            <v>-55075.199999999997</v>
          </cell>
          <cell r="E6391">
            <v>43616</v>
          </cell>
          <cell r="F6391">
            <v>43808</v>
          </cell>
        </row>
        <row r="6392">
          <cell r="A6392" t="str">
            <v>30163501003600</v>
          </cell>
          <cell r="B6392" t="str">
            <v>PROSHARES ULTRA INDLS.</v>
          </cell>
          <cell r="C6392" t="str">
            <v>TOTAL CAPITAL</v>
          </cell>
          <cell r="D6392">
            <v>19801201.57</v>
          </cell>
          <cell r="E6392">
            <v>43616</v>
          </cell>
          <cell r="F6392">
            <v>43808</v>
          </cell>
        </row>
        <row r="6393">
          <cell r="A6393" t="str">
            <v>3016350100I9001</v>
          </cell>
          <cell r="B6393" t="str">
            <v>PROSHARES ULTRA INDLS.</v>
          </cell>
          <cell r="C6393" t="str">
            <v>DIVIDEND INCOME - U.S.</v>
          </cell>
          <cell r="D6393">
            <v>121080.75</v>
          </cell>
          <cell r="E6393">
            <v>43616</v>
          </cell>
          <cell r="F6393">
            <v>43808</v>
          </cell>
        </row>
        <row r="6394">
          <cell r="A6394" t="str">
            <v>3016350100I9010</v>
          </cell>
          <cell r="B6394" t="str">
            <v>PROSHARES ULTRA INDLS.</v>
          </cell>
          <cell r="C6394" t="str">
            <v>DIVIDEND INCOME - NON-U.S.</v>
          </cell>
          <cell r="D6394">
            <v>13614.44</v>
          </cell>
          <cell r="E6394">
            <v>43616</v>
          </cell>
          <cell r="F6394">
            <v>43808</v>
          </cell>
        </row>
        <row r="6395">
          <cell r="A6395" t="str">
            <v>3016350100I9070</v>
          </cell>
          <cell r="B6395" t="str">
            <v>PROSHARES ULTRA INDLS.</v>
          </cell>
          <cell r="C6395" t="str">
            <v>INTEREST INCOME - OTHER</v>
          </cell>
          <cell r="D6395">
            <v>32868.6</v>
          </cell>
          <cell r="E6395">
            <v>43616</v>
          </cell>
          <cell r="F6395">
            <v>43808</v>
          </cell>
        </row>
        <row r="6396">
          <cell r="A6396" t="str">
            <v>3016350100I9071</v>
          </cell>
          <cell r="B6396" t="str">
            <v>PROSHARES ULTRA INDLS.</v>
          </cell>
          <cell r="C6396" t="str">
            <v>INTEREST INCOME ON CURRENCY</v>
          </cell>
          <cell r="D6396">
            <v>1.33</v>
          </cell>
          <cell r="E6396">
            <v>43616</v>
          </cell>
          <cell r="F6396">
            <v>43808</v>
          </cell>
        </row>
        <row r="6397">
          <cell r="A6397" t="str">
            <v>3016350100I9100</v>
          </cell>
          <cell r="B6397" t="str">
            <v>PROSHARES ULTRA INDLS.</v>
          </cell>
          <cell r="C6397" t="str">
            <v>SECURITY LENDING INCOME</v>
          </cell>
          <cell r="D6397">
            <v>136.21</v>
          </cell>
          <cell r="E6397">
            <v>43616</v>
          </cell>
          <cell r="F6397">
            <v>43808</v>
          </cell>
        </row>
        <row r="6398">
          <cell r="A6398" t="str">
            <v>30163501003650</v>
          </cell>
          <cell r="B6398" t="str">
            <v>PROSHARES ULTRA INDLS.</v>
          </cell>
          <cell r="C6398" t="str">
            <v>SUBTOTAL</v>
          </cell>
          <cell r="D6398">
            <v>167701.32999999999</v>
          </cell>
          <cell r="E6398">
            <v>43616</v>
          </cell>
          <cell r="F6398">
            <v>43808</v>
          </cell>
        </row>
        <row r="6399">
          <cell r="A6399" t="str">
            <v>30163501004000</v>
          </cell>
          <cell r="B6399" t="str">
            <v>PROSHARES ULTRA INDLS.</v>
          </cell>
          <cell r="C6399" t="str">
            <v>TOTAL INCOME</v>
          </cell>
          <cell r="D6399">
            <v>167701.32999999999</v>
          </cell>
          <cell r="E6399">
            <v>43616</v>
          </cell>
          <cell r="F6399">
            <v>43808</v>
          </cell>
        </row>
        <row r="6400">
          <cell r="A6400" t="str">
            <v>3016350100E50030000</v>
          </cell>
          <cell r="B6400" t="str">
            <v>PROSHARES ULTRA INDLS.</v>
          </cell>
          <cell r="C6400" t="str">
            <v>ADMINISTRATION FEE</v>
          </cell>
          <cell r="D6400">
            <v>-21041.279999999999</v>
          </cell>
          <cell r="E6400">
            <v>43616</v>
          </cell>
          <cell r="F6400">
            <v>43808</v>
          </cell>
        </row>
        <row r="6401">
          <cell r="A6401" t="str">
            <v>3016350100E50040000</v>
          </cell>
          <cell r="B6401" t="str">
            <v>PROSHARES ULTRA INDLS.</v>
          </cell>
          <cell r="C6401" t="str">
            <v>ADMINISTRATION OUT OF POCKET</v>
          </cell>
          <cell r="D6401">
            <v>-6139.39</v>
          </cell>
          <cell r="E6401">
            <v>43616</v>
          </cell>
          <cell r="F6401">
            <v>43808</v>
          </cell>
        </row>
        <row r="6402">
          <cell r="A6402" t="str">
            <v>3016350100E50110000</v>
          </cell>
          <cell r="B6402" t="str">
            <v>PROSHARES ULTRA INDLS.</v>
          </cell>
          <cell r="C6402" t="str">
            <v>SUB-ADVISORY FEE</v>
          </cell>
          <cell r="D6402">
            <v>-10725.4</v>
          </cell>
          <cell r="E6402">
            <v>43616</v>
          </cell>
          <cell r="F6402">
            <v>43808</v>
          </cell>
        </row>
        <row r="6403">
          <cell r="A6403" t="str">
            <v>3016350100E50150000</v>
          </cell>
          <cell r="B6403" t="str">
            <v>PROSHARES ULTRA INDLS.</v>
          </cell>
          <cell r="C6403" t="str">
            <v>AUDIT FEE</v>
          </cell>
          <cell r="D6403">
            <v>-9105.75</v>
          </cell>
          <cell r="E6403">
            <v>43616</v>
          </cell>
          <cell r="F6403">
            <v>43808</v>
          </cell>
        </row>
        <row r="6404">
          <cell r="A6404" t="str">
            <v>3016350100E50300000</v>
          </cell>
          <cell r="B6404" t="str">
            <v>PROSHARES ULTRA INDLS.</v>
          </cell>
          <cell r="C6404" t="str">
            <v>PROFESSIONAL FEES</v>
          </cell>
          <cell r="D6404">
            <v>-59.32</v>
          </cell>
          <cell r="E6404">
            <v>43616</v>
          </cell>
          <cell r="F6404">
            <v>43808</v>
          </cell>
        </row>
        <row r="6405">
          <cell r="A6405" t="str">
            <v>3016350100E50650000</v>
          </cell>
          <cell r="B6405" t="str">
            <v>PROSHARES ULTRA INDLS.</v>
          </cell>
          <cell r="C6405" t="str">
            <v>CUSTODY FEE</v>
          </cell>
          <cell r="D6405">
            <v>-2848.27</v>
          </cell>
          <cell r="E6405">
            <v>43616</v>
          </cell>
          <cell r="F6405">
            <v>43808</v>
          </cell>
        </row>
        <row r="6406">
          <cell r="A6406" t="str">
            <v>3016350100E50700000</v>
          </cell>
          <cell r="B6406" t="str">
            <v>PROSHARES ULTRA INDLS.</v>
          </cell>
          <cell r="C6406" t="str">
            <v>DIRECTORS/TRUSTEE FEE</v>
          </cell>
          <cell r="D6406">
            <v>-230.67</v>
          </cell>
          <cell r="E6406">
            <v>43616</v>
          </cell>
          <cell r="F6406">
            <v>43808</v>
          </cell>
        </row>
        <row r="6407">
          <cell r="A6407" t="str">
            <v>3016350100E50810000</v>
          </cell>
          <cell r="B6407" t="str">
            <v>PROSHARES ULTRA INDLS.</v>
          </cell>
          <cell r="C6407" t="str">
            <v>MANAGEMENT FEES (VARIABLE)</v>
          </cell>
          <cell r="D6407">
            <v>-80440.639999999999</v>
          </cell>
          <cell r="E6407">
            <v>43616</v>
          </cell>
          <cell r="F6407">
            <v>43808</v>
          </cell>
        </row>
        <row r="6408">
          <cell r="A6408" t="str">
            <v>3016350100E50850000</v>
          </cell>
          <cell r="B6408" t="str">
            <v>PROSHARES ULTRA INDLS.</v>
          </cell>
          <cell r="C6408" t="str">
            <v>INSURANCE FEE</v>
          </cell>
          <cell r="D6408">
            <v>-151.68</v>
          </cell>
          <cell r="E6408">
            <v>43616</v>
          </cell>
          <cell r="F6408">
            <v>43808</v>
          </cell>
        </row>
        <row r="6409">
          <cell r="A6409" t="str">
            <v>3016350100E50900000</v>
          </cell>
          <cell r="B6409" t="str">
            <v>PROSHARES ULTRA INDLS.</v>
          </cell>
          <cell r="C6409" t="str">
            <v>LEGAL FEE</v>
          </cell>
          <cell r="D6409">
            <v>-155.74</v>
          </cell>
          <cell r="E6409">
            <v>43616</v>
          </cell>
          <cell r="F6409">
            <v>43808</v>
          </cell>
        </row>
        <row r="6410">
          <cell r="A6410" t="str">
            <v>3016350100E51520000</v>
          </cell>
          <cell r="B6410" t="str">
            <v>PROSHARES ULTRA INDLS.</v>
          </cell>
          <cell r="C6410" t="str">
            <v>LISTING EXPENSE</v>
          </cell>
          <cell r="D6410">
            <v>-4659.84</v>
          </cell>
          <cell r="E6410">
            <v>43616</v>
          </cell>
          <cell r="F6410">
            <v>43808</v>
          </cell>
        </row>
        <row r="6411">
          <cell r="A6411" t="str">
            <v>3016350100E51600000</v>
          </cell>
          <cell r="B6411" t="str">
            <v>PROSHARES ULTRA INDLS.</v>
          </cell>
          <cell r="C6411" t="str">
            <v>SHAREHOLDER REPORTING FEE</v>
          </cell>
          <cell r="D6411">
            <v>-1439.62</v>
          </cell>
          <cell r="E6411">
            <v>43616</v>
          </cell>
          <cell r="F6411">
            <v>43808</v>
          </cell>
        </row>
        <row r="6412">
          <cell r="A6412" t="str">
            <v>3016350100E52300000</v>
          </cell>
          <cell r="B6412" t="str">
            <v>PROSHARES ULTRA INDLS.</v>
          </cell>
          <cell r="C6412" t="str">
            <v>WAIVER FROM ADVISOR EXPENSE</v>
          </cell>
          <cell r="D6412">
            <v>53458.83</v>
          </cell>
          <cell r="E6412">
            <v>43616</v>
          </cell>
          <cell r="F6412">
            <v>43808</v>
          </cell>
        </row>
        <row r="6413">
          <cell r="A6413" t="str">
            <v>3016350100E52310000</v>
          </cell>
          <cell r="B6413" t="str">
            <v>PROSHARES ULTRA INDLS.</v>
          </cell>
          <cell r="C6413" t="str">
            <v>TREASURER SERVICES</v>
          </cell>
          <cell r="D6413">
            <v>-1873.43</v>
          </cell>
          <cell r="E6413">
            <v>43616</v>
          </cell>
          <cell r="F6413">
            <v>43808</v>
          </cell>
        </row>
        <row r="6414">
          <cell r="A6414" t="str">
            <v>3016350100E53060000</v>
          </cell>
          <cell r="B6414" t="str">
            <v>PROSHARES ULTRA INDLS.</v>
          </cell>
          <cell r="C6414" t="str">
            <v>CCO EXPENSE</v>
          </cell>
          <cell r="D6414">
            <v>-99.05</v>
          </cell>
          <cell r="E6414">
            <v>43616</v>
          </cell>
          <cell r="F6414">
            <v>43808</v>
          </cell>
        </row>
        <row r="6415">
          <cell r="A6415" t="str">
            <v>3016350100E60100000</v>
          </cell>
          <cell r="B6415" t="str">
            <v>PROSHARES ULTRA INDLS.</v>
          </cell>
          <cell r="C6415" t="str">
            <v>REGULATORY</v>
          </cell>
          <cell r="D6415">
            <v>-211</v>
          </cell>
          <cell r="E6415">
            <v>43616</v>
          </cell>
          <cell r="F6415">
            <v>43808</v>
          </cell>
        </row>
        <row r="6416">
          <cell r="A6416" t="str">
            <v>3016350100E62520000</v>
          </cell>
          <cell r="B6416" t="str">
            <v>PROSHARES ULTRA INDLS.</v>
          </cell>
          <cell r="C6416" t="str">
            <v>BASIS POINT LICENSING FEE</v>
          </cell>
          <cell r="D6416">
            <v>-4290.21</v>
          </cell>
          <cell r="E6416">
            <v>43616</v>
          </cell>
          <cell r="F6416">
            <v>43808</v>
          </cell>
        </row>
        <row r="6417">
          <cell r="A6417" t="str">
            <v>3016350100E69130000</v>
          </cell>
          <cell r="B6417" t="str">
            <v>PROSHARES ULTRA INDLS.</v>
          </cell>
          <cell r="C6417" t="str">
            <v>OTHER EXPENSE</v>
          </cell>
          <cell r="D6417">
            <v>-232.11</v>
          </cell>
          <cell r="E6417">
            <v>43616</v>
          </cell>
          <cell r="F6417">
            <v>43808</v>
          </cell>
        </row>
        <row r="6418">
          <cell r="A6418" t="str">
            <v>3016350100E76010000</v>
          </cell>
          <cell r="B6418" t="str">
            <v>PROSHARES ULTRA INDLS.</v>
          </cell>
          <cell r="C6418" t="str">
            <v>TAX EXPENSE</v>
          </cell>
          <cell r="D6418">
            <v>-11475.84</v>
          </cell>
          <cell r="E6418">
            <v>43616</v>
          </cell>
          <cell r="F6418">
            <v>43808</v>
          </cell>
        </row>
        <row r="6419">
          <cell r="A6419" t="str">
            <v>3016350100E84230000</v>
          </cell>
          <cell r="B6419" t="str">
            <v>PROSHARES ULTRA INDLS.</v>
          </cell>
          <cell r="C6419" t="str">
            <v>LEGAL FEES OOP</v>
          </cell>
          <cell r="D6419">
            <v>-0.61</v>
          </cell>
          <cell r="E6419">
            <v>43616</v>
          </cell>
          <cell r="F6419">
            <v>43808</v>
          </cell>
        </row>
        <row r="6420">
          <cell r="A6420" t="str">
            <v>3016350100E84240000</v>
          </cell>
          <cell r="B6420" t="str">
            <v>PROSHARES ULTRA INDLS.</v>
          </cell>
          <cell r="C6420" t="str">
            <v>PROFESSIONAL FEES OOP</v>
          </cell>
          <cell r="D6420">
            <v>-0.09</v>
          </cell>
          <cell r="E6420">
            <v>43616</v>
          </cell>
          <cell r="F6420">
            <v>43808</v>
          </cell>
        </row>
        <row r="6421">
          <cell r="A6421" t="str">
            <v>30163501004060</v>
          </cell>
          <cell r="B6421" t="str">
            <v>PROSHARES ULTRA INDLS.</v>
          </cell>
          <cell r="C6421" t="str">
            <v>TOTAL EXPENSES</v>
          </cell>
          <cell r="D6421">
            <v>-101721.11</v>
          </cell>
          <cell r="E6421">
            <v>43616</v>
          </cell>
          <cell r="F6421">
            <v>43808</v>
          </cell>
        </row>
        <row r="6422">
          <cell r="A6422" t="str">
            <v>30163501004100</v>
          </cell>
          <cell r="B6422" t="str">
            <v>PROSHARES ULTRA INDLS.</v>
          </cell>
          <cell r="C6422" t="str">
            <v>TOTAL NET INCOME</v>
          </cell>
          <cell r="D6422">
            <v>65980.22</v>
          </cell>
          <cell r="E6422">
            <v>43616</v>
          </cell>
          <cell r="F6422">
            <v>43808</v>
          </cell>
        </row>
        <row r="6423">
          <cell r="A6423" t="str">
            <v>30163501004150</v>
          </cell>
          <cell r="B6423" t="str">
            <v>PROSHARES ULTRA INDLS.</v>
          </cell>
          <cell r="C6423" t="str">
            <v>INVESTMENT SHORT SHORT GAIN</v>
          </cell>
          <cell r="D6423">
            <v>2972204.08</v>
          </cell>
          <cell r="E6423">
            <v>43616</v>
          </cell>
          <cell r="F6423">
            <v>43808</v>
          </cell>
        </row>
        <row r="6424">
          <cell r="A6424" t="str">
            <v>30163501004200</v>
          </cell>
          <cell r="B6424" t="str">
            <v>PROSHARES ULTRA INDLS.</v>
          </cell>
          <cell r="C6424" t="str">
            <v>INVESTMENT SHORT TERM GAIN</v>
          </cell>
          <cell r="D6424">
            <v>68895.539999999994</v>
          </cell>
          <cell r="E6424">
            <v>43616</v>
          </cell>
          <cell r="F6424">
            <v>43808</v>
          </cell>
        </row>
        <row r="6425">
          <cell r="A6425" t="str">
            <v>30163501004250</v>
          </cell>
          <cell r="B6425" t="str">
            <v>PROSHARES ULTRA INDLS.</v>
          </cell>
          <cell r="C6425" t="str">
            <v>INVESTMENT SHORT TERM LOSS</v>
          </cell>
          <cell r="D6425">
            <v>-1599855.13</v>
          </cell>
          <cell r="E6425">
            <v>43616</v>
          </cell>
          <cell r="F6425">
            <v>43808</v>
          </cell>
        </row>
        <row r="6426">
          <cell r="A6426" t="str">
            <v>30163501004360</v>
          </cell>
          <cell r="B6426" t="str">
            <v>PROSHARES ULTRA INDLS.</v>
          </cell>
          <cell r="C6426" t="str">
            <v>INVESTMENT LONG 20% GAIN</v>
          </cell>
          <cell r="D6426">
            <v>530945.99</v>
          </cell>
          <cell r="E6426">
            <v>43616</v>
          </cell>
          <cell r="F6426">
            <v>43808</v>
          </cell>
        </row>
        <row r="6427">
          <cell r="A6427" t="str">
            <v>30163501004370</v>
          </cell>
          <cell r="B6427" t="str">
            <v>PROSHARES ULTRA INDLS.</v>
          </cell>
          <cell r="C6427" t="str">
            <v>INVESTMENT LONG 20% LOSS</v>
          </cell>
          <cell r="D6427">
            <v>-173813.72</v>
          </cell>
          <cell r="E6427">
            <v>43616</v>
          </cell>
          <cell r="F6427">
            <v>43808</v>
          </cell>
        </row>
        <row r="6428">
          <cell r="A6428" t="str">
            <v>30163501004450</v>
          </cell>
          <cell r="B6428" t="str">
            <v>PROSHARES ULTRA INDLS.</v>
          </cell>
          <cell r="C6428" t="str">
            <v>SUBTOTAL</v>
          </cell>
          <cell r="D6428">
            <v>1798376.76</v>
          </cell>
          <cell r="E6428">
            <v>43616</v>
          </cell>
          <cell r="F6428">
            <v>43808</v>
          </cell>
        </row>
        <row r="6429">
          <cell r="A6429" t="str">
            <v>30163501005400</v>
          </cell>
          <cell r="B6429" t="str">
            <v>PROSHARES ULTRA INDLS.</v>
          </cell>
          <cell r="C6429" t="str">
            <v>TOTAL GAIN/LOSS</v>
          </cell>
          <cell r="D6429">
            <v>1798376.76</v>
          </cell>
          <cell r="E6429">
            <v>43616</v>
          </cell>
          <cell r="F6429">
            <v>43808</v>
          </cell>
        </row>
        <row r="6430">
          <cell r="A6430" t="str">
            <v>30163501005450</v>
          </cell>
          <cell r="B6430" t="str">
            <v>PROSHARES ULTRA INDLS.</v>
          </cell>
          <cell r="C6430" t="str">
            <v>INVESTMENTS</v>
          </cell>
          <cell r="D6430">
            <v>-476630.13</v>
          </cell>
          <cell r="E6430">
            <v>43616</v>
          </cell>
          <cell r="F6430">
            <v>43808</v>
          </cell>
        </row>
        <row r="6431">
          <cell r="A6431" t="str">
            <v>30163501005650</v>
          </cell>
          <cell r="B6431" t="str">
            <v>PROSHARES ULTRA INDLS.</v>
          </cell>
          <cell r="C6431" t="str">
            <v>TOTAL UNREALIZED GAIN/LOSS - INVESTMENTS</v>
          </cell>
          <cell r="D6431">
            <v>-476630.13</v>
          </cell>
          <cell r="E6431">
            <v>43616</v>
          </cell>
          <cell r="F6431">
            <v>43808</v>
          </cell>
        </row>
        <row r="6432">
          <cell r="A6432" t="str">
            <v>30163501006000</v>
          </cell>
          <cell r="B6432" t="str">
            <v>PROSHARES ULTRA INDLS.</v>
          </cell>
          <cell r="C6432" t="str">
            <v>TOTAL EQUITY</v>
          </cell>
          <cell r="D6432">
            <v>21188928.420000002</v>
          </cell>
          <cell r="E6432">
            <v>43616</v>
          </cell>
          <cell r="F6432">
            <v>43808</v>
          </cell>
        </row>
        <row r="6433">
          <cell r="A6433" t="str">
            <v>30163501006050</v>
          </cell>
          <cell r="B6433" t="str">
            <v>PROSHARES ULTRA INDLS.</v>
          </cell>
          <cell r="C6433" t="str">
            <v>BALANCE</v>
          </cell>
          <cell r="D6433">
            <v>0</v>
          </cell>
          <cell r="E6433">
            <v>43616</v>
          </cell>
          <cell r="F6433">
            <v>43808</v>
          </cell>
        </row>
        <row r="6434">
          <cell r="A6434" t="str">
            <v>3016350200S1000</v>
          </cell>
          <cell r="B6434" t="str">
            <v>PROSHARES ULTRA OIL&amp;GAS</v>
          </cell>
          <cell r="C6434" t="str">
            <v>EQUITIES</v>
          </cell>
          <cell r="D6434">
            <v>63506556.810000002</v>
          </cell>
          <cell r="E6434">
            <v>43616</v>
          </cell>
          <cell r="F6434">
            <v>43808</v>
          </cell>
        </row>
        <row r="6435">
          <cell r="A6435" t="str">
            <v>3016350200S3000</v>
          </cell>
          <cell r="B6435" t="str">
            <v>PROSHARES ULTRA OIL&amp;GAS</v>
          </cell>
          <cell r="C6435" t="str">
            <v>DERIVATIVES</v>
          </cell>
          <cell r="D6435">
            <v>-768803.72</v>
          </cell>
          <cell r="E6435">
            <v>43616</v>
          </cell>
          <cell r="F6435">
            <v>43808</v>
          </cell>
        </row>
        <row r="6436">
          <cell r="A6436" t="str">
            <v>3016350200S4000</v>
          </cell>
          <cell r="B6436" t="str">
            <v>PROSHARES ULTRA OIL&amp;GAS</v>
          </cell>
          <cell r="C6436" t="str">
            <v>CASH EQUIVALENTS</v>
          </cell>
          <cell r="D6436">
            <v>4277674.8</v>
          </cell>
          <cell r="E6436">
            <v>43616</v>
          </cell>
          <cell r="F6436">
            <v>43808</v>
          </cell>
        </row>
        <row r="6437">
          <cell r="A6437" t="str">
            <v>30163502001000</v>
          </cell>
          <cell r="B6437" t="str">
            <v>PROSHARES ULTRA OIL&amp;GAS</v>
          </cell>
          <cell r="C6437" t="str">
            <v>TOTAL INVESTMENTS</v>
          </cell>
          <cell r="D6437">
            <v>67015427.890000001</v>
          </cell>
          <cell r="E6437">
            <v>43616</v>
          </cell>
          <cell r="F6437">
            <v>43808</v>
          </cell>
        </row>
        <row r="6438">
          <cell r="A6438" t="str">
            <v>30163502001050</v>
          </cell>
          <cell r="B6438" t="str">
            <v>PROSHARES ULTRA OIL&amp;GAS</v>
          </cell>
          <cell r="C6438" t="str">
            <v>CASH</v>
          </cell>
          <cell r="D6438">
            <v>1397888.42</v>
          </cell>
          <cell r="E6438">
            <v>43616</v>
          </cell>
          <cell r="F6438">
            <v>43808</v>
          </cell>
        </row>
        <row r="6439">
          <cell r="A6439" t="str">
            <v>3016350200AI9001</v>
          </cell>
          <cell r="B6439" t="str">
            <v>PROSHARES ULTRA OIL&amp;GAS</v>
          </cell>
          <cell r="C6439" t="str">
            <v>ACCRUED DIVIDEND INCOME - U.S.</v>
          </cell>
          <cell r="D6439">
            <v>422096.94</v>
          </cell>
          <cell r="E6439">
            <v>43616</v>
          </cell>
          <cell r="F6439">
            <v>43808</v>
          </cell>
        </row>
        <row r="6440">
          <cell r="A6440" t="str">
            <v>3016350200AI9010</v>
          </cell>
          <cell r="B6440" t="str">
            <v>PROSHARES ULTRA OIL&amp;GAS</v>
          </cell>
          <cell r="C6440" t="str">
            <v>ACCRUED DIVIDEND INCOME - NON-U.S.</v>
          </cell>
          <cell r="D6440">
            <v>36798</v>
          </cell>
          <cell r="E6440">
            <v>43616</v>
          </cell>
          <cell r="F6440">
            <v>43808</v>
          </cell>
        </row>
        <row r="6441">
          <cell r="A6441" t="str">
            <v>3016350200AI9070</v>
          </cell>
          <cell r="B6441" t="str">
            <v>PROSHARES ULTRA OIL&amp;GAS</v>
          </cell>
          <cell r="C6441" t="str">
            <v>ACCRUED INTEREST INCOME - OTHER</v>
          </cell>
          <cell r="D6441">
            <v>174.64</v>
          </cell>
          <cell r="E6441">
            <v>43616</v>
          </cell>
          <cell r="F6441">
            <v>43808</v>
          </cell>
        </row>
        <row r="6442">
          <cell r="A6442" t="str">
            <v>30163502001200</v>
          </cell>
          <cell r="B6442" t="str">
            <v>PROSHARES ULTRA OIL&amp;GAS</v>
          </cell>
          <cell r="C6442" t="str">
            <v>SUBTOTAL</v>
          </cell>
          <cell r="D6442">
            <v>459069.58</v>
          </cell>
          <cell r="E6442">
            <v>43616</v>
          </cell>
          <cell r="F6442">
            <v>43808</v>
          </cell>
        </row>
        <row r="6443">
          <cell r="A6443" t="str">
            <v>3016350200PD9100</v>
          </cell>
          <cell r="B6443" t="str">
            <v>PROSHARES ULTRA OIL&amp;GAS</v>
          </cell>
          <cell r="C6443" t="str">
            <v>PAST DUE SECURITY LENDING INCOME</v>
          </cell>
          <cell r="D6443">
            <v>60.01</v>
          </cell>
          <cell r="E6443">
            <v>43616</v>
          </cell>
          <cell r="F6443">
            <v>43808</v>
          </cell>
        </row>
        <row r="6444">
          <cell r="A6444" t="str">
            <v>3016350200PD9120</v>
          </cell>
          <cell r="B6444" t="str">
            <v>PROSHARES ULTRA OIL&amp;GAS</v>
          </cell>
          <cell r="C6444" t="str">
            <v>PAST DUE INCOME FROM SWAPS</v>
          </cell>
          <cell r="D6444">
            <v>117238.82</v>
          </cell>
          <cell r="E6444">
            <v>43616</v>
          </cell>
          <cell r="F6444">
            <v>43808</v>
          </cell>
        </row>
        <row r="6445">
          <cell r="A6445" t="str">
            <v>30163502001500</v>
          </cell>
          <cell r="B6445" t="str">
            <v>PROSHARES ULTRA OIL&amp;GAS</v>
          </cell>
          <cell r="C6445" t="str">
            <v>SUBTOTAL</v>
          </cell>
          <cell r="D6445">
            <v>117298.83</v>
          </cell>
          <cell r="E6445">
            <v>43616</v>
          </cell>
          <cell r="F6445">
            <v>43808</v>
          </cell>
        </row>
        <row r="6446">
          <cell r="A6446" t="str">
            <v>3016350200P52300000</v>
          </cell>
          <cell r="B6446" t="str">
            <v>PROSHARES ULTRA OIL&amp;GAS</v>
          </cell>
          <cell r="C6446" t="str">
            <v>PREPAID WAIVER FROM ADVISOR EXPENSE</v>
          </cell>
          <cell r="D6446">
            <v>12417.39</v>
          </cell>
          <cell r="E6446">
            <v>43616</v>
          </cell>
          <cell r="F6446">
            <v>43808</v>
          </cell>
        </row>
        <row r="6447">
          <cell r="A6447" t="str">
            <v>3016350200P69130000</v>
          </cell>
          <cell r="B6447" t="str">
            <v>PROSHARES ULTRA OIL&amp;GAS</v>
          </cell>
          <cell r="C6447" t="str">
            <v>PREPAID OTHER EXPENSE</v>
          </cell>
          <cell r="D6447">
            <v>83.82</v>
          </cell>
          <cell r="E6447">
            <v>43616</v>
          </cell>
          <cell r="F6447">
            <v>43808</v>
          </cell>
        </row>
        <row r="6448">
          <cell r="A6448" t="str">
            <v>30163502001800</v>
          </cell>
          <cell r="B6448" t="str">
            <v>PROSHARES ULTRA OIL&amp;GAS</v>
          </cell>
          <cell r="C6448" t="str">
            <v>SUBTOTAL</v>
          </cell>
          <cell r="D6448">
            <v>12501.21</v>
          </cell>
          <cell r="E6448">
            <v>43616</v>
          </cell>
          <cell r="F6448">
            <v>43808</v>
          </cell>
        </row>
        <row r="6449">
          <cell r="A6449" t="str">
            <v>30163502001850</v>
          </cell>
          <cell r="B6449" t="str">
            <v>PROSHARES ULTRA OIL&amp;GAS</v>
          </cell>
          <cell r="C6449" t="str">
            <v>TOTAL ASSETS</v>
          </cell>
          <cell r="D6449">
            <v>69002185.930000007</v>
          </cell>
          <cell r="E6449">
            <v>43616</v>
          </cell>
          <cell r="F6449">
            <v>43808</v>
          </cell>
        </row>
        <row r="6450">
          <cell r="A6450" t="str">
            <v>3016350200AE50030000</v>
          </cell>
          <cell r="B6450" t="str">
            <v>PROSHARES ULTRA OIL&amp;GAS</v>
          </cell>
          <cell r="C6450" t="str">
            <v>ACCRUED ADMINISTRATION FEE</v>
          </cell>
          <cell r="D6450">
            <v>27011.74</v>
          </cell>
          <cell r="E6450">
            <v>43616</v>
          </cell>
          <cell r="F6450">
            <v>43808</v>
          </cell>
        </row>
        <row r="6451">
          <cell r="A6451" t="str">
            <v>3016350200AE50040000</v>
          </cell>
          <cell r="B6451" t="str">
            <v>PROSHARES ULTRA OIL&amp;GAS</v>
          </cell>
          <cell r="C6451" t="str">
            <v>ACCRUED ADMINISTRATION OUT OF POCKET</v>
          </cell>
          <cell r="D6451">
            <v>5304.47</v>
          </cell>
          <cell r="E6451">
            <v>43616</v>
          </cell>
          <cell r="F6451">
            <v>43808</v>
          </cell>
        </row>
        <row r="6452">
          <cell r="A6452" t="str">
            <v>3016350200AE50110000</v>
          </cell>
          <cell r="B6452" t="str">
            <v>PROSHARES ULTRA OIL&amp;GAS</v>
          </cell>
          <cell r="C6452" t="str">
            <v>ACCRUED SUB-ADVISORY FEE</v>
          </cell>
          <cell r="D6452">
            <v>7546.77</v>
          </cell>
          <cell r="E6452">
            <v>43616</v>
          </cell>
          <cell r="F6452">
            <v>43808</v>
          </cell>
        </row>
        <row r="6453">
          <cell r="A6453" t="str">
            <v>3016350200AE50150000</v>
          </cell>
          <cell r="B6453" t="str">
            <v>PROSHARES ULTRA OIL&amp;GAS</v>
          </cell>
          <cell r="C6453" t="str">
            <v>ACCRUED AUDIT FEE</v>
          </cell>
          <cell r="D6453">
            <v>9215.66</v>
          </cell>
          <cell r="E6453">
            <v>43616</v>
          </cell>
          <cell r="F6453">
            <v>43808</v>
          </cell>
        </row>
        <row r="6454">
          <cell r="A6454" t="str">
            <v>3016350200AE50300000</v>
          </cell>
          <cell r="B6454" t="str">
            <v>PROSHARES ULTRA OIL&amp;GAS</v>
          </cell>
          <cell r="C6454" t="str">
            <v>ACCRUED PROFESSIONAL FEES</v>
          </cell>
          <cell r="D6454">
            <v>137.44</v>
          </cell>
          <cell r="E6454">
            <v>43616</v>
          </cell>
          <cell r="F6454">
            <v>43808</v>
          </cell>
        </row>
        <row r="6455">
          <cell r="A6455" t="str">
            <v>3016350200AE50650000</v>
          </cell>
          <cell r="B6455" t="str">
            <v>PROSHARES ULTRA OIL&amp;GAS</v>
          </cell>
          <cell r="C6455" t="str">
            <v>ACCRUED CUSTODY FEE</v>
          </cell>
          <cell r="D6455">
            <v>8016.5</v>
          </cell>
          <cell r="E6455">
            <v>43616</v>
          </cell>
          <cell r="F6455">
            <v>43808</v>
          </cell>
        </row>
        <row r="6456">
          <cell r="A6456" t="str">
            <v>3016350200AE50700000</v>
          </cell>
          <cell r="B6456" t="str">
            <v>PROSHARES ULTRA OIL&amp;GAS</v>
          </cell>
          <cell r="C6456" t="str">
            <v>ACCRUED DIRECTORS/TRUSTEE FEE</v>
          </cell>
          <cell r="D6456">
            <v>575.98</v>
          </cell>
          <cell r="E6456">
            <v>43616</v>
          </cell>
          <cell r="F6456">
            <v>43808</v>
          </cell>
        </row>
        <row r="6457">
          <cell r="A6457" t="str">
            <v>3016350200AE50810000</v>
          </cell>
          <cell r="B6457" t="str">
            <v>PROSHARES ULTRA OIL&amp;GAS</v>
          </cell>
          <cell r="C6457" t="str">
            <v>ACCRUED MANAGEMENT FEES (VARIABLE)</v>
          </cell>
          <cell r="D6457">
            <v>56601.05</v>
          </cell>
          <cell r="E6457">
            <v>43616</v>
          </cell>
          <cell r="F6457">
            <v>43808</v>
          </cell>
        </row>
        <row r="6458">
          <cell r="A6458" t="str">
            <v>3016350200AE50850000</v>
          </cell>
          <cell r="B6458" t="str">
            <v>PROSHARES ULTRA OIL&amp;GAS</v>
          </cell>
          <cell r="C6458" t="str">
            <v>ACCRUED INSURANCE FEE</v>
          </cell>
          <cell r="D6458">
            <v>-505.06</v>
          </cell>
          <cell r="E6458">
            <v>43616</v>
          </cell>
          <cell r="F6458">
            <v>43808</v>
          </cell>
        </row>
        <row r="6459">
          <cell r="A6459" t="str">
            <v>3016350200AE50900000</v>
          </cell>
          <cell r="B6459" t="str">
            <v>PROSHARES ULTRA OIL&amp;GAS</v>
          </cell>
          <cell r="C6459" t="str">
            <v>ACCRUED LEGAL FEE</v>
          </cell>
          <cell r="D6459">
            <v>52.67</v>
          </cell>
          <cell r="E6459">
            <v>43616</v>
          </cell>
          <cell r="F6459">
            <v>43808</v>
          </cell>
        </row>
        <row r="6460">
          <cell r="A6460" t="str">
            <v>3016350200AE50950000</v>
          </cell>
          <cell r="B6460" t="str">
            <v>PROSHARES ULTRA OIL&amp;GAS</v>
          </cell>
          <cell r="C6460" t="str">
            <v>ACCRUED MISCELLANEOUS FEE</v>
          </cell>
          <cell r="D6460">
            <v>14.58</v>
          </cell>
          <cell r="E6460">
            <v>43616</v>
          </cell>
          <cell r="F6460">
            <v>43808</v>
          </cell>
        </row>
        <row r="6461">
          <cell r="A6461" t="str">
            <v>3016350200AE51520000</v>
          </cell>
          <cell r="B6461" t="str">
            <v>PROSHARES ULTRA OIL&amp;GAS</v>
          </cell>
          <cell r="C6461" t="str">
            <v>ACCRUED LISTING EXPENSE</v>
          </cell>
          <cell r="D6461">
            <v>-355.56</v>
          </cell>
          <cell r="E6461">
            <v>43616</v>
          </cell>
          <cell r="F6461">
            <v>43808</v>
          </cell>
        </row>
        <row r="6462">
          <cell r="A6462" t="str">
            <v>3016350200AE51600000</v>
          </cell>
          <cell r="B6462" t="str">
            <v>PROSHARES ULTRA OIL&amp;GAS</v>
          </cell>
          <cell r="C6462" t="str">
            <v>ACCRUED SHAREHOLDER REPORTING FEE</v>
          </cell>
          <cell r="D6462">
            <v>10942.8</v>
          </cell>
          <cell r="E6462">
            <v>43616</v>
          </cell>
          <cell r="F6462">
            <v>43808</v>
          </cell>
        </row>
        <row r="6463">
          <cell r="A6463" t="str">
            <v>3016350200AE52310000</v>
          </cell>
          <cell r="B6463" t="str">
            <v>PROSHARES ULTRA OIL&amp;GAS</v>
          </cell>
          <cell r="C6463" t="str">
            <v>ACCRUED TREASURER SERVICES</v>
          </cell>
          <cell r="D6463">
            <v>1060.8699999999999</v>
          </cell>
          <cell r="E6463">
            <v>43616</v>
          </cell>
          <cell r="F6463">
            <v>43808</v>
          </cell>
        </row>
        <row r="6464">
          <cell r="A6464" t="str">
            <v>3016350200AE53060000</v>
          </cell>
          <cell r="B6464" t="str">
            <v>PROSHARES ULTRA OIL&amp;GAS</v>
          </cell>
          <cell r="C6464" t="str">
            <v>ACCRUED CCO EXPENSE</v>
          </cell>
          <cell r="D6464">
            <v>757.11</v>
          </cell>
          <cell r="E6464">
            <v>43616</v>
          </cell>
          <cell r="F6464">
            <v>43808</v>
          </cell>
        </row>
        <row r="6465">
          <cell r="A6465" t="str">
            <v>3016350200AE60100000</v>
          </cell>
          <cell r="B6465" t="str">
            <v>PROSHARES ULTRA OIL&amp;GAS</v>
          </cell>
          <cell r="C6465" t="str">
            <v>ACCRUED REGULATORY</v>
          </cell>
          <cell r="D6465">
            <v>310.82</v>
          </cell>
          <cell r="E6465">
            <v>43616</v>
          </cell>
          <cell r="F6465">
            <v>43808</v>
          </cell>
        </row>
        <row r="6466">
          <cell r="A6466" t="str">
            <v>3016350200AE62520000</v>
          </cell>
          <cell r="B6466" t="str">
            <v>PROSHARES ULTRA OIL&amp;GAS</v>
          </cell>
          <cell r="C6466" t="str">
            <v>ACCRUED BASIS POINT LICENSING FEE</v>
          </cell>
          <cell r="D6466">
            <v>26084.48</v>
          </cell>
          <cell r="E6466">
            <v>43616</v>
          </cell>
          <cell r="F6466">
            <v>43808</v>
          </cell>
        </row>
        <row r="6467">
          <cell r="A6467" t="str">
            <v>3016350200AE76010000</v>
          </cell>
          <cell r="B6467" t="str">
            <v>PROSHARES ULTRA OIL&amp;GAS</v>
          </cell>
          <cell r="C6467" t="str">
            <v>ACCRUED TAX EXPENSE</v>
          </cell>
          <cell r="D6467">
            <v>9652.9599999999991</v>
          </cell>
          <cell r="E6467">
            <v>43616</v>
          </cell>
          <cell r="F6467">
            <v>43808</v>
          </cell>
        </row>
        <row r="6468">
          <cell r="A6468" t="str">
            <v>3016350200AE84230000</v>
          </cell>
          <cell r="B6468" t="str">
            <v>PROSHARES ULTRA OIL&amp;GAS</v>
          </cell>
          <cell r="C6468" t="str">
            <v>ACCRUED LEGAL FEES OOP</v>
          </cell>
          <cell r="D6468">
            <v>-3.59</v>
          </cell>
          <cell r="E6468">
            <v>43616</v>
          </cell>
          <cell r="F6468">
            <v>43808</v>
          </cell>
        </row>
        <row r="6469">
          <cell r="A6469" t="str">
            <v>3016350200AE84240000</v>
          </cell>
          <cell r="B6469" t="str">
            <v>PROSHARES ULTRA OIL&amp;GAS</v>
          </cell>
          <cell r="C6469" t="str">
            <v>ACCRUED PROFESSIONAL FEES OOP</v>
          </cell>
          <cell r="D6469">
            <v>-4.2699999999999996</v>
          </cell>
          <cell r="E6469">
            <v>43616</v>
          </cell>
          <cell r="F6469">
            <v>43808</v>
          </cell>
        </row>
        <row r="6470">
          <cell r="A6470" t="str">
            <v>30163502002150</v>
          </cell>
          <cell r="B6470" t="str">
            <v>PROSHARES ULTRA OIL&amp;GAS</v>
          </cell>
          <cell r="C6470" t="str">
            <v>SUBTOTAL</v>
          </cell>
          <cell r="D6470">
            <v>162417.42000000001</v>
          </cell>
          <cell r="E6470">
            <v>43616</v>
          </cell>
          <cell r="F6470">
            <v>43808</v>
          </cell>
        </row>
        <row r="6471">
          <cell r="A6471" t="str">
            <v>30163502002550</v>
          </cell>
          <cell r="B6471" t="str">
            <v>PROSHARES ULTRA OIL&amp;GAS</v>
          </cell>
          <cell r="C6471" t="str">
            <v>TOTAL LIABILITIES</v>
          </cell>
          <cell r="D6471">
            <v>162417.42000000001</v>
          </cell>
          <cell r="E6471">
            <v>43616</v>
          </cell>
          <cell r="F6471">
            <v>43808</v>
          </cell>
        </row>
        <row r="6472">
          <cell r="A6472" t="str">
            <v>30163502002600</v>
          </cell>
          <cell r="B6472" t="str">
            <v>PROSHARES ULTRA OIL&amp;GAS</v>
          </cell>
          <cell r="C6472" t="str">
            <v>TOTAL NET ASSETS AT MARKET</v>
          </cell>
          <cell r="D6472">
            <v>68839768.510000005</v>
          </cell>
          <cell r="E6472">
            <v>43616</v>
          </cell>
          <cell r="F6472">
            <v>43808</v>
          </cell>
        </row>
        <row r="6473">
          <cell r="A6473" t="str">
            <v>30163502002650</v>
          </cell>
          <cell r="B6473" t="str">
            <v>PROSHARES ULTRA OIL&amp;GAS</v>
          </cell>
          <cell r="C6473" t="str">
            <v>FUND SHARES OUTSTANDING</v>
          </cell>
          <cell r="D6473">
            <v>2925000</v>
          </cell>
          <cell r="E6473">
            <v>43616</v>
          </cell>
          <cell r="F6473">
            <v>43808</v>
          </cell>
        </row>
        <row r="6474">
          <cell r="A6474" t="str">
            <v>30163502002700</v>
          </cell>
          <cell r="B6474" t="str">
            <v>PROSHARES ULTRA OIL&amp;GAS</v>
          </cell>
          <cell r="C6474" t="str">
            <v>NET ASSET VALUE</v>
          </cell>
          <cell r="D6474">
            <v>23.534960000000002</v>
          </cell>
          <cell r="E6474">
            <v>43616</v>
          </cell>
          <cell r="F6474">
            <v>43808</v>
          </cell>
        </row>
        <row r="6475">
          <cell r="A6475" t="str">
            <v>30163502002750</v>
          </cell>
          <cell r="B6475" t="str">
            <v>PROSHARES ULTRA OIL&amp;GAS</v>
          </cell>
          <cell r="C6475" t="str">
            <v>NET ASSET VALUE (ROUNDED)</v>
          </cell>
          <cell r="D6475">
            <v>23.53</v>
          </cell>
          <cell r="E6475">
            <v>43616</v>
          </cell>
          <cell r="F6475">
            <v>43808</v>
          </cell>
        </row>
        <row r="6476">
          <cell r="A6476" t="str">
            <v>30163502002800</v>
          </cell>
          <cell r="B6476" t="str">
            <v>PROSHARES ULTRA OIL&amp;GAS</v>
          </cell>
          <cell r="C6476" t="str">
            <v>SUBSCRIPTIONS</v>
          </cell>
          <cell r="D6476">
            <v>4619992034.2200003</v>
          </cell>
          <cell r="E6476">
            <v>43616</v>
          </cell>
          <cell r="F6476">
            <v>43808</v>
          </cell>
        </row>
        <row r="6477">
          <cell r="A6477" t="str">
            <v>30163502002950</v>
          </cell>
          <cell r="B6477" t="str">
            <v>PROSHARES ULTRA OIL&amp;GAS</v>
          </cell>
          <cell r="C6477" t="str">
            <v>REDEMPTIONS</v>
          </cell>
          <cell r="D6477">
            <v>-4459347451.7200003</v>
          </cell>
          <cell r="E6477">
            <v>43616</v>
          </cell>
          <cell r="F6477">
            <v>43808</v>
          </cell>
        </row>
        <row r="6478">
          <cell r="A6478" t="str">
            <v>30163502003100</v>
          </cell>
          <cell r="B6478" t="str">
            <v>PROSHARES ULTRA OIL&amp;GAS</v>
          </cell>
          <cell r="C6478" t="str">
            <v>SUBTOTAL</v>
          </cell>
          <cell r="D6478">
            <v>160644582.5</v>
          </cell>
          <cell r="E6478">
            <v>43616</v>
          </cell>
          <cell r="F6478">
            <v>43808</v>
          </cell>
        </row>
        <row r="6479">
          <cell r="A6479" t="str">
            <v>30163502003150</v>
          </cell>
          <cell r="B6479" t="str">
            <v>PROSHARES ULTRA OIL&amp;GAS</v>
          </cell>
          <cell r="C6479" t="str">
            <v>UNDISTRIBUTED GAIN/LOSS PRIOR</v>
          </cell>
          <cell r="D6479">
            <v>-51154423.549999997</v>
          </cell>
          <cell r="E6479">
            <v>43616</v>
          </cell>
          <cell r="F6479">
            <v>43808</v>
          </cell>
        </row>
        <row r="6480">
          <cell r="A6480" t="str">
            <v>30163502003200</v>
          </cell>
          <cell r="B6480" t="str">
            <v>PROSHARES ULTRA OIL&amp;GAS</v>
          </cell>
          <cell r="C6480" t="str">
            <v>ADJ TO BEG BAL (GAIN/LOSS)</v>
          </cell>
          <cell r="D6480">
            <v>-1905008</v>
          </cell>
          <cell r="E6480">
            <v>43616</v>
          </cell>
          <cell r="F6480">
            <v>43808</v>
          </cell>
        </row>
        <row r="6481">
          <cell r="A6481" t="str">
            <v>30163502003250</v>
          </cell>
          <cell r="B6481" t="str">
            <v>PROSHARES ULTRA OIL&amp;GAS</v>
          </cell>
          <cell r="C6481" t="str">
            <v>ADJUSTED UND GAIN/LOSS PRIOR</v>
          </cell>
          <cell r="D6481">
            <v>-53059431.549999997</v>
          </cell>
          <cell r="E6481">
            <v>43616</v>
          </cell>
          <cell r="F6481">
            <v>43808</v>
          </cell>
        </row>
        <row r="6482">
          <cell r="A6482" t="str">
            <v>30163502003350</v>
          </cell>
          <cell r="B6482" t="str">
            <v>PROSHARES ULTRA OIL&amp;GAS</v>
          </cell>
          <cell r="C6482" t="str">
            <v>UNDISTRIBUTED INCOME PRIOR</v>
          </cell>
          <cell r="D6482">
            <v>960211.86</v>
          </cell>
          <cell r="E6482">
            <v>43616</v>
          </cell>
          <cell r="F6482">
            <v>43808</v>
          </cell>
        </row>
        <row r="6483">
          <cell r="A6483" t="str">
            <v>30163502003400</v>
          </cell>
          <cell r="B6483" t="str">
            <v>PROSHARES ULTRA OIL&amp;GAS</v>
          </cell>
          <cell r="C6483" t="str">
            <v>ADJ TO BEG BAL (INCOME)</v>
          </cell>
          <cell r="D6483">
            <v>185981</v>
          </cell>
          <cell r="E6483">
            <v>43616</v>
          </cell>
          <cell r="F6483">
            <v>43808</v>
          </cell>
        </row>
        <row r="6484">
          <cell r="A6484" t="str">
            <v>30163502003450</v>
          </cell>
          <cell r="B6484" t="str">
            <v>PROSHARES ULTRA OIL&amp;GAS</v>
          </cell>
          <cell r="C6484" t="str">
            <v>ADJUSTED UND INCOME PRIOR</v>
          </cell>
          <cell r="D6484">
            <v>1146192.8600000001</v>
          </cell>
          <cell r="E6484">
            <v>43616</v>
          </cell>
          <cell r="F6484">
            <v>43808</v>
          </cell>
        </row>
        <row r="6485">
          <cell r="A6485" t="str">
            <v>30163502003500</v>
          </cell>
          <cell r="B6485" t="str">
            <v>PROSHARES ULTRA OIL&amp;GAS</v>
          </cell>
          <cell r="C6485" t="str">
            <v>DISTRIBUTED INCOME</v>
          </cell>
          <cell r="D6485">
            <v>-1035193.11</v>
          </cell>
          <cell r="E6485">
            <v>43616</v>
          </cell>
          <cell r="F6485">
            <v>43808</v>
          </cell>
        </row>
        <row r="6486">
          <cell r="A6486" t="str">
            <v>30163502003600</v>
          </cell>
          <cell r="B6486" t="str">
            <v>PROSHARES ULTRA OIL&amp;GAS</v>
          </cell>
          <cell r="C6486" t="str">
            <v>TOTAL CAPITAL</v>
          </cell>
          <cell r="D6486">
            <v>107696150.7</v>
          </cell>
          <cell r="E6486">
            <v>43616</v>
          </cell>
          <cell r="F6486">
            <v>43808</v>
          </cell>
        </row>
        <row r="6487">
          <cell r="A6487" t="str">
            <v>3016350200I9001</v>
          </cell>
          <cell r="B6487" t="str">
            <v>PROSHARES ULTRA OIL&amp;GAS</v>
          </cell>
          <cell r="C6487" t="str">
            <v>DIVIDEND INCOME - U.S.</v>
          </cell>
          <cell r="D6487">
            <v>1271554.8899999999</v>
          </cell>
          <cell r="E6487">
            <v>43616</v>
          </cell>
          <cell r="F6487">
            <v>43808</v>
          </cell>
        </row>
        <row r="6488">
          <cell r="A6488" t="str">
            <v>3016350200I9010</v>
          </cell>
          <cell r="B6488" t="str">
            <v>PROSHARES ULTRA OIL&amp;GAS</v>
          </cell>
          <cell r="C6488" t="str">
            <v>DIVIDEND INCOME - NON-U.S.</v>
          </cell>
          <cell r="D6488">
            <v>122936.55</v>
          </cell>
          <cell r="E6488">
            <v>43616</v>
          </cell>
          <cell r="F6488">
            <v>43808</v>
          </cell>
        </row>
        <row r="6489">
          <cell r="A6489" t="str">
            <v>3016350200I9070</v>
          </cell>
          <cell r="B6489" t="str">
            <v>PROSHARES ULTRA OIL&amp;GAS</v>
          </cell>
          <cell r="C6489" t="str">
            <v>INTEREST INCOME - OTHER</v>
          </cell>
          <cell r="D6489">
            <v>123281.27</v>
          </cell>
          <cell r="E6489">
            <v>43616</v>
          </cell>
          <cell r="F6489">
            <v>43808</v>
          </cell>
        </row>
        <row r="6490">
          <cell r="A6490" t="str">
            <v>3016350200I9071</v>
          </cell>
          <cell r="B6490" t="str">
            <v>PROSHARES ULTRA OIL&amp;GAS</v>
          </cell>
          <cell r="C6490" t="str">
            <v>INTEREST INCOME ON CURRENCY</v>
          </cell>
          <cell r="D6490">
            <v>0.05</v>
          </cell>
          <cell r="E6490">
            <v>43616</v>
          </cell>
          <cell r="F6490">
            <v>43808</v>
          </cell>
        </row>
        <row r="6491">
          <cell r="A6491" t="str">
            <v>3016350200I9100</v>
          </cell>
          <cell r="B6491" t="str">
            <v>PROSHARES ULTRA OIL&amp;GAS</v>
          </cell>
          <cell r="C6491" t="str">
            <v>SECURITY LENDING INCOME</v>
          </cell>
          <cell r="D6491">
            <v>346.22</v>
          </cell>
          <cell r="E6491">
            <v>43616</v>
          </cell>
          <cell r="F6491">
            <v>43808</v>
          </cell>
        </row>
        <row r="6492">
          <cell r="A6492" t="str">
            <v>30163502003650</v>
          </cell>
          <cell r="B6492" t="str">
            <v>PROSHARES ULTRA OIL&amp;GAS</v>
          </cell>
          <cell r="C6492" t="str">
            <v>SUBTOTAL</v>
          </cell>
          <cell r="D6492">
            <v>1518118.98</v>
          </cell>
          <cell r="E6492">
            <v>43616</v>
          </cell>
          <cell r="F6492">
            <v>43808</v>
          </cell>
        </row>
        <row r="6493">
          <cell r="A6493" t="str">
            <v>30163502003750</v>
          </cell>
          <cell r="B6493" t="str">
            <v>PROSHARES ULTRA OIL&amp;GAS</v>
          </cell>
          <cell r="C6493" t="str">
            <v>ACCRETION OF MARKET DISCOUNT</v>
          </cell>
          <cell r="D6493">
            <v>977.26</v>
          </cell>
          <cell r="E6493">
            <v>43616</v>
          </cell>
          <cell r="F6493">
            <v>43808</v>
          </cell>
        </row>
        <row r="6494">
          <cell r="A6494" t="str">
            <v>30163502003900</v>
          </cell>
          <cell r="B6494" t="str">
            <v>PROSHARES ULTRA OIL&amp;GAS</v>
          </cell>
          <cell r="C6494" t="str">
            <v>SUBTOTAL</v>
          </cell>
          <cell r="D6494">
            <v>977.26</v>
          </cell>
          <cell r="E6494">
            <v>43616</v>
          </cell>
          <cell r="F6494">
            <v>43808</v>
          </cell>
        </row>
        <row r="6495">
          <cell r="A6495" t="str">
            <v>3016350200FT9010</v>
          </cell>
          <cell r="B6495" t="str">
            <v>PROSHARES ULTRA OIL&amp;GAS</v>
          </cell>
          <cell r="C6495" t="str">
            <v>FOREIGN TAX DIVIDEND INCOME - NON-U.S.</v>
          </cell>
          <cell r="D6495">
            <v>-409.86</v>
          </cell>
          <cell r="E6495">
            <v>43616</v>
          </cell>
          <cell r="F6495">
            <v>43808</v>
          </cell>
        </row>
        <row r="6496">
          <cell r="A6496" t="str">
            <v>30163502003950</v>
          </cell>
          <cell r="B6496" t="str">
            <v>PROSHARES ULTRA OIL&amp;GAS</v>
          </cell>
          <cell r="C6496" t="str">
            <v>SUBTOTAL</v>
          </cell>
          <cell r="D6496">
            <v>-409.86</v>
          </cell>
          <cell r="E6496">
            <v>43616</v>
          </cell>
          <cell r="F6496">
            <v>43808</v>
          </cell>
        </row>
        <row r="6497">
          <cell r="A6497" t="str">
            <v>30163502004000</v>
          </cell>
          <cell r="B6497" t="str">
            <v>PROSHARES ULTRA OIL&amp;GAS</v>
          </cell>
          <cell r="C6497" t="str">
            <v>TOTAL INCOME</v>
          </cell>
          <cell r="D6497">
            <v>1518686.38</v>
          </cell>
          <cell r="E6497">
            <v>43616</v>
          </cell>
          <cell r="F6497">
            <v>43808</v>
          </cell>
        </row>
        <row r="6498">
          <cell r="A6498" t="str">
            <v>3016350200E50030000</v>
          </cell>
          <cell r="B6498" t="str">
            <v>PROSHARES ULTRA OIL&amp;GAS</v>
          </cell>
          <cell r="C6498" t="str">
            <v>ADMINISTRATION FEE</v>
          </cell>
          <cell r="D6498">
            <v>-32495.83</v>
          </cell>
          <cell r="E6498">
            <v>43616</v>
          </cell>
          <cell r="F6498">
            <v>43808</v>
          </cell>
        </row>
        <row r="6499">
          <cell r="A6499" t="str">
            <v>3016350200E50040000</v>
          </cell>
          <cell r="B6499" t="str">
            <v>PROSHARES ULTRA OIL&amp;GAS</v>
          </cell>
          <cell r="C6499" t="str">
            <v>ADMINISTRATION OUT OF POCKET</v>
          </cell>
          <cell r="D6499">
            <v>-6210.42</v>
          </cell>
          <cell r="E6499">
            <v>43616</v>
          </cell>
          <cell r="F6499">
            <v>43808</v>
          </cell>
        </row>
        <row r="6500">
          <cell r="A6500" t="str">
            <v>3016350200E50110000</v>
          </cell>
          <cell r="B6500" t="str">
            <v>PROSHARES ULTRA OIL&amp;GAS</v>
          </cell>
          <cell r="C6500" t="str">
            <v>SUB-ADVISORY FEE</v>
          </cell>
          <cell r="D6500">
            <v>-38688.089999999997</v>
          </cell>
          <cell r="E6500">
            <v>43616</v>
          </cell>
          <cell r="F6500">
            <v>43808</v>
          </cell>
        </row>
        <row r="6501">
          <cell r="A6501" t="str">
            <v>3016350200E50150000</v>
          </cell>
          <cell r="B6501" t="str">
            <v>PROSHARES ULTRA OIL&amp;GAS</v>
          </cell>
          <cell r="C6501" t="str">
            <v>AUDIT FEE</v>
          </cell>
          <cell r="D6501">
            <v>-9364.2099999999991</v>
          </cell>
          <cell r="E6501">
            <v>43616</v>
          </cell>
          <cell r="F6501">
            <v>43808</v>
          </cell>
        </row>
        <row r="6502">
          <cell r="A6502" t="str">
            <v>3016350200E50300000</v>
          </cell>
          <cell r="B6502" t="str">
            <v>PROSHARES ULTRA OIL&amp;GAS</v>
          </cell>
          <cell r="C6502" t="str">
            <v>PROFESSIONAL FEES</v>
          </cell>
          <cell r="D6502">
            <v>-209.15</v>
          </cell>
          <cell r="E6502">
            <v>43616</v>
          </cell>
          <cell r="F6502">
            <v>43808</v>
          </cell>
        </row>
        <row r="6503">
          <cell r="A6503" t="str">
            <v>3016350200E50650000</v>
          </cell>
          <cell r="B6503" t="str">
            <v>PROSHARES ULTRA OIL&amp;GAS</v>
          </cell>
          <cell r="C6503" t="str">
            <v>CUSTODY FEE</v>
          </cell>
          <cell r="D6503">
            <v>-8065.79</v>
          </cell>
          <cell r="E6503">
            <v>43616</v>
          </cell>
          <cell r="F6503">
            <v>43808</v>
          </cell>
        </row>
        <row r="6504">
          <cell r="A6504" t="str">
            <v>3016350200E50700000</v>
          </cell>
          <cell r="B6504" t="str">
            <v>PROSHARES ULTRA OIL&amp;GAS</v>
          </cell>
          <cell r="C6504" t="str">
            <v>DIRECTORS/TRUSTEE FEE</v>
          </cell>
          <cell r="D6504">
            <v>-865.52</v>
          </cell>
          <cell r="E6504">
            <v>43616</v>
          </cell>
          <cell r="F6504">
            <v>43808</v>
          </cell>
        </row>
        <row r="6505">
          <cell r="A6505" t="str">
            <v>3016350200E50810000</v>
          </cell>
          <cell r="B6505" t="str">
            <v>PROSHARES ULTRA OIL&amp;GAS</v>
          </cell>
          <cell r="C6505" t="str">
            <v>MANAGEMENT FEES (VARIABLE)</v>
          </cell>
          <cell r="D6505">
            <v>-290162.95</v>
          </cell>
          <cell r="E6505">
            <v>43616</v>
          </cell>
          <cell r="F6505">
            <v>43808</v>
          </cell>
        </row>
        <row r="6506">
          <cell r="A6506" t="str">
            <v>3016350200E50850000</v>
          </cell>
          <cell r="B6506" t="str">
            <v>PROSHARES ULTRA OIL&amp;GAS</v>
          </cell>
          <cell r="C6506" t="str">
            <v>INSURANCE FEE</v>
          </cell>
          <cell r="D6506">
            <v>-752.64</v>
          </cell>
          <cell r="E6506">
            <v>43616</v>
          </cell>
          <cell r="F6506">
            <v>43808</v>
          </cell>
        </row>
        <row r="6507">
          <cell r="A6507" t="str">
            <v>3016350200E50900000</v>
          </cell>
          <cell r="B6507" t="str">
            <v>PROSHARES ULTRA OIL&amp;GAS</v>
          </cell>
          <cell r="C6507" t="str">
            <v>LEGAL FEE</v>
          </cell>
          <cell r="D6507">
            <v>-597.53</v>
          </cell>
          <cell r="E6507">
            <v>43616</v>
          </cell>
          <cell r="F6507">
            <v>43808</v>
          </cell>
        </row>
        <row r="6508">
          <cell r="A6508" t="str">
            <v>3016350200E50950000</v>
          </cell>
          <cell r="B6508" t="str">
            <v>PROSHARES ULTRA OIL&amp;GAS</v>
          </cell>
          <cell r="C6508" t="str">
            <v>MISCELLANEOUS FEE</v>
          </cell>
          <cell r="D6508">
            <v>-14.58</v>
          </cell>
          <cell r="E6508">
            <v>43616</v>
          </cell>
          <cell r="F6508">
            <v>43808</v>
          </cell>
        </row>
        <row r="6509">
          <cell r="A6509" t="str">
            <v>3016350200E51520000</v>
          </cell>
          <cell r="B6509" t="str">
            <v>PROSHARES ULTRA OIL&amp;GAS</v>
          </cell>
          <cell r="C6509" t="str">
            <v>LISTING EXPENSE</v>
          </cell>
          <cell r="D6509">
            <v>-4659.84</v>
          </cell>
          <cell r="E6509">
            <v>43616</v>
          </cell>
          <cell r="F6509">
            <v>43808</v>
          </cell>
        </row>
        <row r="6510">
          <cell r="A6510" t="str">
            <v>3016350200E51600000</v>
          </cell>
          <cell r="B6510" t="str">
            <v>PROSHARES ULTRA OIL&amp;GAS</v>
          </cell>
          <cell r="C6510" t="str">
            <v>SHAREHOLDER REPORTING FEE</v>
          </cell>
          <cell r="D6510">
            <v>-10928.44</v>
          </cell>
          <cell r="E6510">
            <v>43616</v>
          </cell>
          <cell r="F6510">
            <v>43808</v>
          </cell>
        </row>
        <row r="6511">
          <cell r="A6511" t="str">
            <v>3016350200E52300000</v>
          </cell>
          <cell r="B6511" t="str">
            <v>PROSHARES ULTRA OIL&amp;GAS</v>
          </cell>
          <cell r="C6511" t="str">
            <v>WAIVER FROM ADVISOR EXPENSE</v>
          </cell>
          <cell r="D6511">
            <v>66988.09</v>
          </cell>
          <cell r="E6511">
            <v>43616</v>
          </cell>
          <cell r="F6511">
            <v>43808</v>
          </cell>
        </row>
        <row r="6512">
          <cell r="A6512" t="str">
            <v>3016350200E52310000</v>
          </cell>
          <cell r="B6512" t="str">
            <v>PROSHARES ULTRA OIL&amp;GAS</v>
          </cell>
          <cell r="C6512" t="str">
            <v>TREASURER SERVICES</v>
          </cell>
          <cell r="D6512">
            <v>-1998.56</v>
          </cell>
          <cell r="E6512">
            <v>43616</v>
          </cell>
          <cell r="F6512">
            <v>43808</v>
          </cell>
        </row>
        <row r="6513">
          <cell r="A6513" t="str">
            <v>3016350200E53060000</v>
          </cell>
          <cell r="B6513" t="str">
            <v>PROSHARES ULTRA OIL&amp;GAS</v>
          </cell>
          <cell r="C6513" t="str">
            <v>CCO EXPENSE</v>
          </cell>
          <cell r="D6513">
            <v>-376.81</v>
          </cell>
          <cell r="E6513">
            <v>43616</v>
          </cell>
          <cell r="F6513">
            <v>43808</v>
          </cell>
        </row>
        <row r="6514">
          <cell r="A6514" t="str">
            <v>3016350200E60100000</v>
          </cell>
          <cell r="B6514" t="str">
            <v>PROSHARES ULTRA OIL&amp;GAS</v>
          </cell>
          <cell r="C6514" t="str">
            <v>REGULATORY</v>
          </cell>
          <cell r="D6514">
            <v>-778.55</v>
          </cell>
          <cell r="E6514">
            <v>43616</v>
          </cell>
          <cell r="F6514">
            <v>43808</v>
          </cell>
        </row>
        <row r="6515">
          <cell r="A6515" t="str">
            <v>3016350200E62520000</v>
          </cell>
          <cell r="B6515" t="str">
            <v>PROSHARES ULTRA OIL&amp;GAS</v>
          </cell>
          <cell r="C6515" t="str">
            <v>BASIS POINT LICENSING FEE</v>
          </cell>
          <cell r="D6515">
            <v>-15475.52</v>
          </cell>
          <cell r="E6515">
            <v>43616</v>
          </cell>
          <cell r="F6515">
            <v>43808</v>
          </cell>
        </row>
        <row r="6516">
          <cell r="A6516" t="str">
            <v>3016350200E69130000</v>
          </cell>
          <cell r="B6516" t="str">
            <v>PROSHARES ULTRA OIL&amp;GAS</v>
          </cell>
          <cell r="C6516" t="str">
            <v>OTHER EXPENSE</v>
          </cell>
          <cell r="D6516">
            <v>-392.15</v>
          </cell>
          <cell r="E6516">
            <v>43616</v>
          </cell>
          <cell r="F6516">
            <v>43808</v>
          </cell>
        </row>
        <row r="6517">
          <cell r="A6517" t="str">
            <v>3016350200E76010000</v>
          </cell>
          <cell r="B6517" t="str">
            <v>PROSHARES ULTRA OIL&amp;GAS</v>
          </cell>
          <cell r="C6517" t="str">
            <v>TAX EXPENSE</v>
          </cell>
          <cell r="D6517">
            <v>-11475.84</v>
          </cell>
          <cell r="E6517">
            <v>43616</v>
          </cell>
          <cell r="F6517">
            <v>43808</v>
          </cell>
        </row>
        <row r="6518">
          <cell r="A6518" t="str">
            <v>3016350200E84230000</v>
          </cell>
          <cell r="B6518" t="str">
            <v>PROSHARES ULTRA OIL&amp;GAS</v>
          </cell>
          <cell r="C6518" t="str">
            <v>LEGAL FEES OOP</v>
          </cell>
          <cell r="D6518">
            <v>-2.3199999999999998</v>
          </cell>
          <cell r="E6518">
            <v>43616</v>
          </cell>
          <cell r="F6518">
            <v>43808</v>
          </cell>
        </row>
        <row r="6519">
          <cell r="A6519" t="str">
            <v>3016350200E84240000</v>
          </cell>
          <cell r="B6519" t="str">
            <v>PROSHARES ULTRA OIL&amp;GAS</v>
          </cell>
          <cell r="C6519" t="str">
            <v>PROFESSIONAL FEES OOP</v>
          </cell>
          <cell r="D6519">
            <v>-1.71</v>
          </cell>
          <cell r="E6519">
            <v>43616</v>
          </cell>
          <cell r="F6519">
            <v>43808</v>
          </cell>
        </row>
        <row r="6520">
          <cell r="A6520" t="str">
            <v>30163502004060</v>
          </cell>
          <cell r="B6520" t="str">
            <v>PROSHARES ULTRA OIL&amp;GAS</v>
          </cell>
          <cell r="C6520" t="str">
            <v>TOTAL EXPENSES</v>
          </cell>
          <cell r="D6520">
            <v>-366528.36</v>
          </cell>
          <cell r="E6520">
            <v>43616</v>
          </cell>
          <cell r="F6520">
            <v>43808</v>
          </cell>
        </row>
        <row r="6521">
          <cell r="A6521" t="str">
            <v>30163502004100</v>
          </cell>
          <cell r="B6521" t="str">
            <v>PROSHARES ULTRA OIL&amp;GAS</v>
          </cell>
          <cell r="C6521" t="str">
            <v>TOTAL NET INCOME</v>
          </cell>
          <cell r="D6521">
            <v>1152158.02</v>
          </cell>
          <cell r="E6521">
            <v>43616</v>
          </cell>
          <cell r="F6521">
            <v>43808</v>
          </cell>
        </row>
        <row r="6522">
          <cell r="A6522" t="str">
            <v>30163502004150</v>
          </cell>
          <cell r="B6522" t="str">
            <v>PROSHARES ULTRA OIL&amp;GAS</v>
          </cell>
          <cell r="C6522" t="str">
            <v>INVESTMENT SHORT SHORT GAIN</v>
          </cell>
          <cell r="D6522">
            <v>286054.18</v>
          </cell>
          <cell r="E6522">
            <v>43616</v>
          </cell>
          <cell r="F6522">
            <v>43808</v>
          </cell>
        </row>
        <row r="6523">
          <cell r="A6523" t="str">
            <v>30163502004200</v>
          </cell>
          <cell r="B6523" t="str">
            <v>PROSHARES ULTRA OIL&amp;GAS</v>
          </cell>
          <cell r="C6523" t="str">
            <v>INVESTMENT SHORT TERM GAIN</v>
          </cell>
          <cell r="D6523">
            <v>270096.68</v>
          </cell>
          <cell r="E6523">
            <v>43616</v>
          </cell>
          <cell r="F6523">
            <v>43808</v>
          </cell>
        </row>
        <row r="6524">
          <cell r="A6524" t="str">
            <v>30163502004250</v>
          </cell>
          <cell r="B6524" t="str">
            <v>PROSHARES ULTRA OIL&amp;GAS</v>
          </cell>
          <cell r="C6524" t="str">
            <v>INVESTMENT SHORT TERM LOSS</v>
          </cell>
          <cell r="D6524">
            <v>-15396992.16</v>
          </cell>
          <cell r="E6524">
            <v>43616</v>
          </cell>
          <cell r="F6524">
            <v>43808</v>
          </cell>
        </row>
        <row r="6525">
          <cell r="A6525" t="str">
            <v>30163502004360</v>
          </cell>
          <cell r="B6525" t="str">
            <v>PROSHARES ULTRA OIL&amp;GAS</v>
          </cell>
          <cell r="C6525" t="str">
            <v>INVESTMENT LONG 20% GAIN</v>
          </cell>
          <cell r="D6525">
            <v>297950.38</v>
          </cell>
          <cell r="E6525">
            <v>43616</v>
          </cell>
          <cell r="F6525">
            <v>43808</v>
          </cell>
        </row>
        <row r="6526">
          <cell r="A6526" t="str">
            <v>30163502004370</v>
          </cell>
          <cell r="B6526" t="str">
            <v>PROSHARES ULTRA OIL&amp;GAS</v>
          </cell>
          <cell r="C6526" t="str">
            <v>INVESTMENT LONG 20% LOSS</v>
          </cell>
          <cell r="D6526">
            <v>-4464722.59</v>
          </cell>
          <cell r="E6526">
            <v>43616</v>
          </cell>
          <cell r="F6526">
            <v>43808</v>
          </cell>
        </row>
        <row r="6527">
          <cell r="A6527" t="str">
            <v>30163502004450</v>
          </cell>
          <cell r="B6527" t="str">
            <v>PROSHARES ULTRA OIL&amp;GAS</v>
          </cell>
          <cell r="C6527" t="str">
            <v>SUBTOTAL</v>
          </cell>
          <cell r="D6527">
            <v>-19007613.510000002</v>
          </cell>
          <cell r="E6527">
            <v>43616</v>
          </cell>
          <cell r="F6527">
            <v>43808</v>
          </cell>
        </row>
        <row r="6528">
          <cell r="A6528" t="str">
            <v>30163502004750</v>
          </cell>
          <cell r="B6528" t="str">
            <v>PROSHARES ULTRA OIL&amp;GAS</v>
          </cell>
          <cell r="C6528" t="str">
            <v>SUBTOTAL</v>
          </cell>
          <cell r="D6528">
            <v>0</v>
          </cell>
          <cell r="E6528">
            <v>43616</v>
          </cell>
          <cell r="F6528">
            <v>43808</v>
          </cell>
        </row>
        <row r="6529">
          <cell r="A6529" t="str">
            <v>30163502005400</v>
          </cell>
          <cell r="B6529" t="str">
            <v>PROSHARES ULTRA OIL&amp;GAS</v>
          </cell>
          <cell r="C6529" t="str">
            <v>TOTAL GAIN/LOSS</v>
          </cell>
          <cell r="D6529">
            <v>-19007613.510000002</v>
          </cell>
          <cell r="E6529">
            <v>43616</v>
          </cell>
          <cell r="F6529">
            <v>43808</v>
          </cell>
        </row>
        <row r="6530">
          <cell r="A6530" t="str">
            <v>30163502005450</v>
          </cell>
          <cell r="B6530" t="str">
            <v>PROSHARES ULTRA OIL&amp;GAS</v>
          </cell>
          <cell r="C6530" t="str">
            <v>INVESTMENTS</v>
          </cell>
          <cell r="D6530">
            <v>-21000926.699999999</v>
          </cell>
          <cell r="E6530">
            <v>43616</v>
          </cell>
          <cell r="F6530">
            <v>43808</v>
          </cell>
        </row>
        <row r="6531">
          <cell r="A6531" t="str">
            <v>30163502005650</v>
          </cell>
          <cell r="B6531" t="str">
            <v>PROSHARES ULTRA OIL&amp;GAS</v>
          </cell>
          <cell r="C6531" t="str">
            <v>TOTAL UNREALIZED GAIN/LOSS - INVESTMENTS</v>
          </cell>
          <cell r="D6531">
            <v>-21000926.699999999</v>
          </cell>
          <cell r="E6531">
            <v>43616</v>
          </cell>
          <cell r="F6531">
            <v>43808</v>
          </cell>
        </row>
        <row r="6532">
          <cell r="A6532" t="str">
            <v>30163502006000</v>
          </cell>
          <cell r="B6532" t="str">
            <v>PROSHARES ULTRA OIL&amp;GAS</v>
          </cell>
          <cell r="C6532" t="str">
            <v>TOTAL EQUITY</v>
          </cell>
          <cell r="D6532">
            <v>68839768.510000005</v>
          </cell>
          <cell r="E6532">
            <v>43616</v>
          </cell>
          <cell r="F6532">
            <v>43808</v>
          </cell>
        </row>
        <row r="6533">
          <cell r="A6533" t="str">
            <v>30163502006050</v>
          </cell>
          <cell r="B6533" t="str">
            <v>PROSHARES ULTRA OIL&amp;GAS</v>
          </cell>
          <cell r="C6533" t="str">
            <v>BALANCE</v>
          </cell>
          <cell r="D6533">
            <v>0</v>
          </cell>
          <cell r="E6533">
            <v>43616</v>
          </cell>
          <cell r="F6533">
            <v>43808</v>
          </cell>
        </row>
        <row r="6534">
          <cell r="A6534" t="str">
            <v>3016350300S1000</v>
          </cell>
          <cell r="B6534" t="str">
            <v>PROSHARES ULTRA TECH.</v>
          </cell>
          <cell r="C6534" t="str">
            <v>EQUITIES</v>
          </cell>
          <cell r="D6534">
            <v>301637134.94</v>
          </cell>
          <cell r="E6534">
            <v>43616</v>
          </cell>
          <cell r="F6534">
            <v>43808</v>
          </cell>
        </row>
        <row r="6535">
          <cell r="A6535" t="str">
            <v>3016350300S3000</v>
          </cell>
          <cell r="B6535" t="str">
            <v>PROSHARES ULTRA TECH.</v>
          </cell>
          <cell r="C6535" t="str">
            <v>DERIVATIVES</v>
          </cell>
          <cell r="D6535">
            <v>1108935.8400000001</v>
          </cell>
          <cell r="E6535">
            <v>43616</v>
          </cell>
          <cell r="F6535">
            <v>43808</v>
          </cell>
        </row>
        <row r="6536">
          <cell r="A6536" t="str">
            <v>3016350300S4000</v>
          </cell>
          <cell r="B6536" t="str">
            <v>PROSHARES ULTRA TECH.</v>
          </cell>
          <cell r="C6536" t="str">
            <v>CASH EQUIVALENTS</v>
          </cell>
          <cell r="D6536">
            <v>111402636.89</v>
          </cell>
          <cell r="E6536">
            <v>43616</v>
          </cell>
          <cell r="F6536">
            <v>43808</v>
          </cell>
        </row>
        <row r="6537">
          <cell r="A6537" t="str">
            <v>30163503001000</v>
          </cell>
          <cell r="B6537" t="str">
            <v>PROSHARES ULTRA TECH.</v>
          </cell>
          <cell r="C6537" t="str">
            <v>TOTAL INVESTMENTS</v>
          </cell>
          <cell r="D6537">
            <v>414148707.67000002</v>
          </cell>
          <cell r="E6537">
            <v>43616</v>
          </cell>
          <cell r="F6537">
            <v>43808</v>
          </cell>
        </row>
        <row r="6538">
          <cell r="A6538" t="str">
            <v>30163503001050</v>
          </cell>
          <cell r="B6538" t="str">
            <v>PROSHARES ULTRA TECH.</v>
          </cell>
          <cell r="C6538" t="str">
            <v>CASH</v>
          </cell>
          <cell r="D6538">
            <v>-17514782.739999998</v>
          </cell>
          <cell r="E6538">
            <v>43616</v>
          </cell>
          <cell r="F6538">
            <v>43808</v>
          </cell>
        </row>
        <row r="6539">
          <cell r="A6539" t="str">
            <v>3016350300AI9001</v>
          </cell>
          <cell r="B6539" t="str">
            <v>PROSHARES ULTRA TECH.</v>
          </cell>
          <cell r="C6539" t="str">
            <v>ACCRUED DIVIDEND INCOME - U.S.</v>
          </cell>
          <cell r="D6539">
            <v>339240.41</v>
          </cell>
          <cell r="E6539">
            <v>43616</v>
          </cell>
          <cell r="F6539">
            <v>43808</v>
          </cell>
        </row>
        <row r="6540">
          <cell r="A6540" t="str">
            <v>3016350300AI9070</v>
          </cell>
          <cell r="B6540" t="str">
            <v>PROSHARES ULTRA TECH.</v>
          </cell>
          <cell r="C6540" t="str">
            <v>ACCRUED INTEREST INCOME - OTHER</v>
          </cell>
          <cell r="D6540">
            <v>4548.01</v>
          </cell>
          <cell r="E6540">
            <v>43616</v>
          </cell>
          <cell r="F6540">
            <v>43808</v>
          </cell>
        </row>
        <row r="6541">
          <cell r="A6541" t="str">
            <v>3016350300AI9997</v>
          </cell>
          <cell r="B6541" t="str">
            <v>PROSHARES ULTRA TECH.</v>
          </cell>
          <cell r="C6541" t="str">
            <v>ACCRUED MISCELLANEOUS</v>
          </cell>
          <cell r="D6541">
            <v>-111.42</v>
          </cell>
          <cell r="E6541">
            <v>43616</v>
          </cell>
          <cell r="F6541">
            <v>43808</v>
          </cell>
        </row>
        <row r="6542">
          <cell r="A6542" t="str">
            <v>30163503001200</v>
          </cell>
          <cell r="B6542" t="str">
            <v>PROSHARES ULTRA TECH.</v>
          </cell>
          <cell r="C6542" t="str">
            <v>SUBTOTAL</v>
          </cell>
          <cell r="D6542">
            <v>343677</v>
          </cell>
          <cell r="E6542">
            <v>43616</v>
          </cell>
          <cell r="F6542">
            <v>43808</v>
          </cell>
        </row>
        <row r="6543">
          <cell r="A6543" t="str">
            <v>3016350300PD9100</v>
          </cell>
          <cell r="B6543" t="str">
            <v>PROSHARES ULTRA TECH.</v>
          </cell>
          <cell r="C6543" t="str">
            <v>PAST DUE SECURITY LENDING INCOME</v>
          </cell>
          <cell r="D6543">
            <v>762.5</v>
          </cell>
          <cell r="E6543">
            <v>43616</v>
          </cell>
          <cell r="F6543">
            <v>43808</v>
          </cell>
        </row>
        <row r="6544">
          <cell r="A6544" t="str">
            <v>30163503001500</v>
          </cell>
          <cell r="B6544" t="str">
            <v>PROSHARES ULTRA TECH.</v>
          </cell>
          <cell r="C6544" t="str">
            <v>SUBTOTAL</v>
          </cell>
          <cell r="D6544">
            <v>762.5</v>
          </cell>
          <cell r="E6544">
            <v>43616</v>
          </cell>
          <cell r="F6544">
            <v>43808</v>
          </cell>
        </row>
        <row r="6545">
          <cell r="A6545" t="str">
            <v>3016350300P52300000</v>
          </cell>
          <cell r="B6545" t="str">
            <v>PROSHARES ULTRA TECH.</v>
          </cell>
          <cell r="C6545" t="str">
            <v>PREPAID WAIVER FROM ADVISOR EXPENSE</v>
          </cell>
          <cell r="D6545">
            <v>9580.1200000000008</v>
          </cell>
          <cell r="E6545">
            <v>43616</v>
          </cell>
          <cell r="F6545">
            <v>43808</v>
          </cell>
        </row>
        <row r="6546">
          <cell r="A6546" t="str">
            <v>3016350300P69130000</v>
          </cell>
          <cell r="B6546" t="str">
            <v>PROSHARES ULTRA TECH.</v>
          </cell>
          <cell r="C6546" t="str">
            <v>PREPAID OTHER EXPENSE</v>
          </cell>
          <cell r="D6546">
            <v>1004.69</v>
          </cell>
          <cell r="E6546">
            <v>43616</v>
          </cell>
          <cell r="F6546">
            <v>43808</v>
          </cell>
        </row>
        <row r="6547">
          <cell r="A6547" t="str">
            <v>30163503001800</v>
          </cell>
          <cell r="B6547" t="str">
            <v>PROSHARES ULTRA TECH.</v>
          </cell>
          <cell r="C6547" t="str">
            <v>SUBTOTAL</v>
          </cell>
          <cell r="D6547">
            <v>10584.81</v>
          </cell>
          <cell r="E6547">
            <v>43616</v>
          </cell>
          <cell r="F6547">
            <v>43808</v>
          </cell>
        </row>
        <row r="6548">
          <cell r="A6548" t="str">
            <v>30163503001850</v>
          </cell>
          <cell r="B6548" t="str">
            <v>PROSHARES ULTRA TECH.</v>
          </cell>
          <cell r="C6548" t="str">
            <v>TOTAL ASSETS</v>
          </cell>
          <cell r="D6548">
            <v>396988949.24000001</v>
          </cell>
          <cell r="E6548">
            <v>43616</v>
          </cell>
          <cell r="F6548">
            <v>43808</v>
          </cell>
        </row>
        <row r="6549">
          <cell r="A6549" t="str">
            <v>3016350300AE50030000</v>
          </cell>
          <cell r="B6549" t="str">
            <v>PROSHARES ULTRA TECH.</v>
          </cell>
          <cell r="C6549" t="str">
            <v>ACCRUED ADMINISTRATION FEE</v>
          </cell>
          <cell r="D6549">
            <v>56842.45</v>
          </cell>
          <cell r="E6549">
            <v>43616</v>
          </cell>
          <cell r="F6549">
            <v>43808</v>
          </cell>
        </row>
        <row r="6550">
          <cell r="A6550" t="str">
            <v>3016350300AE50040000</v>
          </cell>
          <cell r="B6550" t="str">
            <v>PROSHARES ULTRA TECH.</v>
          </cell>
          <cell r="C6550" t="str">
            <v>ACCRUED ADMINISTRATION OUT OF POCKET</v>
          </cell>
          <cell r="D6550">
            <v>5398.34</v>
          </cell>
          <cell r="E6550">
            <v>43616</v>
          </cell>
          <cell r="F6550">
            <v>43808</v>
          </cell>
        </row>
        <row r="6551">
          <cell r="A6551" t="str">
            <v>3016350300AE50110000</v>
          </cell>
          <cell r="B6551" t="str">
            <v>PROSHARES ULTRA TECH.</v>
          </cell>
          <cell r="C6551" t="str">
            <v>ACCRUED SUB-ADVISORY FEE</v>
          </cell>
          <cell r="D6551">
            <v>41604.449999999997</v>
          </cell>
          <cell r="E6551">
            <v>43616</v>
          </cell>
          <cell r="F6551">
            <v>43808</v>
          </cell>
        </row>
        <row r="6552">
          <cell r="A6552" t="str">
            <v>3016350300AE50150000</v>
          </cell>
          <cell r="B6552" t="str">
            <v>PROSHARES ULTRA TECH.</v>
          </cell>
          <cell r="C6552" t="str">
            <v>ACCRUED AUDIT FEE</v>
          </cell>
          <cell r="D6552">
            <v>9985.27</v>
          </cell>
          <cell r="E6552">
            <v>43616</v>
          </cell>
          <cell r="F6552">
            <v>43808</v>
          </cell>
        </row>
        <row r="6553">
          <cell r="A6553" t="str">
            <v>3016350300AE50300000</v>
          </cell>
          <cell r="B6553" t="str">
            <v>PROSHARES ULTRA TECH.</v>
          </cell>
          <cell r="C6553" t="str">
            <v>ACCRUED PROFESSIONAL FEES</v>
          </cell>
          <cell r="D6553">
            <v>550.91999999999996</v>
          </cell>
          <cell r="E6553">
            <v>43616</v>
          </cell>
          <cell r="F6553">
            <v>43808</v>
          </cell>
        </row>
        <row r="6554">
          <cell r="A6554" t="str">
            <v>3016350300AE50650000</v>
          </cell>
          <cell r="B6554" t="str">
            <v>PROSHARES ULTRA TECH.</v>
          </cell>
          <cell r="C6554" t="str">
            <v>ACCRUED CUSTODY FEE</v>
          </cell>
          <cell r="D6554">
            <v>26964.93</v>
          </cell>
          <cell r="E6554">
            <v>43616</v>
          </cell>
          <cell r="F6554">
            <v>43808</v>
          </cell>
        </row>
        <row r="6555">
          <cell r="A6555" t="str">
            <v>3016350300AE50700000</v>
          </cell>
          <cell r="B6555" t="str">
            <v>PROSHARES ULTRA TECH.</v>
          </cell>
          <cell r="C6555" t="str">
            <v>ACCRUED DIRECTORS/TRUSTEE FEE</v>
          </cell>
          <cell r="D6555">
            <v>2714.2</v>
          </cell>
          <cell r="E6555">
            <v>43616</v>
          </cell>
          <cell r="F6555">
            <v>43808</v>
          </cell>
        </row>
        <row r="6556">
          <cell r="A6556" t="str">
            <v>3016350300AE50810000</v>
          </cell>
          <cell r="B6556" t="str">
            <v>PROSHARES ULTRA TECH.</v>
          </cell>
          <cell r="C6556" t="str">
            <v>ACCRUED MANAGEMENT FEES (VARIABLE)</v>
          </cell>
          <cell r="D6556">
            <v>312035.65999999997</v>
          </cell>
          <cell r="E6556">
            <v>43616</v>
          </cell>
          <cell r="F6556">
            <v>43808</v>
          </cell>
        </row>
        <row r="6557">
          <cell r="A6557" t="str">
            <v>3016350300AE50850000</v>
          </cell>
          <cell r="B6557" t="str">
            <v>PROSHARES ULTRA TECH.</v>
          </cell>
          <cell r="C6557" t="str">
            <v>ACCRUED INSURANCE FEE</v>
          </cell>
          <cell r="D6557">
            <v>-1697.02</v>
          </cell>
          <cell r="E6557">
            <v>43616</v>
          </cell>
          <cell r="F6557">
            <v>43808</v>
          </cell>
        </row>
        <row r="6558">
          <cell r="A6558" t="str">
            <v>3016350300AE50900000</v>
          </cell>
          <cell r="B6558" t="str">
            <v>PROSHARES ULTRA TECH.</v>
          </cell>
          <cell r="C6558" t="str">
            <v>ACCRUED LEGAL FEE</v>
          </cell>
          <cell r="D6558">
            <v>151.76</v>
          </cell>
          <cell r="E6558">
            <v>43616</v>
          </cell>
          <cell r="F6558">
            <v>43808</v>
          </cell>
        </row>
        <row r="6559">
          <cell r="A6559" t="str">
            <v>3016350300AE51520000</v>
          </cell>
          <cell r="B6559" t="str">
            <v>PROSHARES ULTRA TECH.</v>
          </cell>
          <cell r="C6559" t="str">
            <v>ACCRUED LISTING EXPENSE</v>
          </cell>
          <cell r="D6559">
            <v>-355.57</v>
          </cell>
          <cell r="E6559">
            <v>43616</v>
          </cell>
          <cell r="F6559">
            <v>43808</v>
          </cell>
        </row>
        <row r="6560">
          <cell r="A6560" t="str">
            <v>3016350300AE51600000</v>
          </cell>
          <cell r="B6560" t="str">
            <v>PROSHARES ULTRA TECH.</v>
          </cell>
          <cell r="C6560" t="str">
            <v>ACCRUED SHAREHOLDER REPORTING FEE</v>
          </cell>
          <cell r="D6560">
            <v>18149.78</v>
          </cell>
          <cell r="E6560">
            <v>43616</v>
          </cell>
          <cell r="F6560">
            <v>43808</v>
          </cell>
        </row>
        <row r="6561">
          <cell r="A6561" t="str">
            <v>3016350300AE52310000</v>
          </cell>
          <cell r="B6561" t="str">
            <v>PROSHARES ULTRA TECH.</v>
          </cell>
          <cell r="C6561" t="str">
            <v>ACCRUED TREASURER SERVICES</v>
          </cell>
          <cell r="D6561">
            <v>1216.4100000000001</v>
          </cell>
          <cell r="E6561">
            <v>43616</v>
          </cell>
          <cell r="F6561">
            <v>43808</v>
          </cell>
        </row>
        <row r="6562">
          <cell r="A6562" t="str">
            <v>3016350300AE53060000</v>
          </cell>
          <cell r="B6562" t="str">
            <v>PROSHARES ULTRA TECH.</v>
          </cell>
          <cell r="C6562" t="str">
            <v>ACCRUED CCO EXPENSE</v>
          </cell>
          <cell r="D6562">
            <v>2985.24</v>
          </cell>
          <cell r="E6562">
            <v>43616</v>
          </cell>
          <cell r="F6562">
            <v>43808</v>
          </cell>
        </row>
        <row r="6563">
          <cell r="A6563" t="str">
            <v>3016350300AE60100000</v>
          </cell>
          <cell r="B6563" t="str">
            <v>PROSHARES ULTRA TECH.</v>
          </cell>
          <cell r="C6563" t="str">
            <v>ACCRUED REGULATORY</v>
          </cell>
          <cell r="D6563">
            <v>1402.52</v>
          </cell>
          <cell r="E6563">
            <v>43616</v>
          </cell>
          <cell r="F6563">
            <v>43808</v>
          </cell>
        </row>
        <row r="6564">
          <cell r="A6564" t="str">
            <v>3016350300AE62520000</v>
          </cell>
          <cell r="B6564" t="str">
            <v>PROSHARES ULTRA TECH.</v>
          </cell>
          <cell r="C6564" t="str">
            <v>ACCRUED BASIS POINT LICENSING FEE</v>
          </cell>
          <cell r="D6564">
            <v>109084</v>
          </cell>
          <cell r="E6564">
            <v>43616</v>
          </cell>
          <cell r="F6564">
            <v>43808</v>
          </cell>
        </row>
        <row r="6565">
          <cell r="A6565" t="str">
            <v>3016350300AE76010000</v>
          </cell>
          <cell r="B6565" t="str">
            <v>PROSHARES ULTRA TECH.</v>
          </cell>
          <cell r="C6565" t="str">
            <v>ACCRUED TAX EXPENSE</v>
          </cell>
          <cell r="D6565">
            <v>9652.9599999999991</v>
          </cell>
          <cell r="E6565">
            <v>43616</v>
          </cell>
          <cell r="F6565">
            <v>43808</v>
          </cell>
        </row>
        <row r="6566">
          <cell r="A6566" t="str">
            <v>3016350300AE84230000</v>
          </cell>
          <cell r="B6566" t="str">
            <v>PROSHARES ULTRA TECH.</v>
          </cell>
          <cell r="C6566" t="str">
            <v>ACCRUED LEGAL FEES OOP</v>
          </cell>
          <cell r="D6566">
            <v>-13.05</v>
          </cell>
          <cell r="E6566">
            <v>43616</v>
          </cell>
          <cell r="F6566">
            <v>43808</v>
          </cell>
        </row>
        <row r="6567">
          <cell r="A6567" t="str">
            <v>3016350300AE84240000</v>
          </cell>
          <cell r="B6567" t="str">
            <v>PROSHARES ULTRA TECH.</v>
          </cell>
          <cell r="C6567" t="str">
            <v>ACCRUED PROFESSIONAL FEES OOP</v>
          </cell>
          <cell r="D6567">
            <v>-15.5</v>
          </cell>
          <cell r="E6567">
            <v>43616</v>
          </cell>
          <cell r="F6567">
            <v>43808</v>
          </cell>
        </row>
        <row r="6568">
          <cell r="A6568" t="str">
            <v>30163503002150</v>
          </cell>
          <cell r="B6568" t="str">
            <v>PROSHARES ULTRA TECH.</v>
          </cell>
          <cell r="C6568" t="str">
            <v>SUBTOTAL</v>
          </cell>
          <cell r="D6568">
            <v>596657.75</v>
          </cell>
          <cell r="E6568">
            <v>43616</v>
          </cell>
          <cell r="F6568">
            <v>43808</v>
          </cell>
        </row>
        <row r="6569">
          <cell r="A6569" t="str">
            <v>30163503002550</v>
          </cell>
          <cell r="B6569" t="str">
            <v>PROSHARES ULTRA TECH.</v>
          </cell>
          <cell r="C6569" t="str">
            <v>TOTAL LIABILITIES</v>
          </cell>
          <cell r="D6569">
            <v>596657.75</v>
          </cell>
          <cell r="E6569">
            <v>43616</v>
          </cell>
          <cell r="F6569">
            <v>43808</v>
          </cell>
        </row>
        <row r="6570">
          <cell r="A6570" t="str">
            <v>30163503002600</v>
          </cell>
          <cell r="B6570" t="str">
            <v>PROSHARES ULTRA TECH.</v>
          </cell>
          <cell r="C6570" t="str">
            <v>TOTAL NET ASSETS AT MARKET</v>
          </cell>
          <cell r="D6570">
            <v>396392291.49000001</v>
          </cell>
          <cell r="E6570">
            <v>43616</v>
          </cell>
          <cell r="F6570">
            <v>43808</v>
          </cell>
        </row>
        <row r="6571">
          <cell r="A6571" t="str">
            <v>30163503002650</v>
          </cell>
          <cell r="B6571" t="str">
            <v>PROSHARES ULTRA TECH.</v>
          </cell>
          <cell r="C6571" t="str">
            <v>FUND SHARES OUTSTANDING</v>
          </cell>
          <cell r="D6571">
            <v>2725000</v>
          </cell>
          <cell r="E6571">
            <v>43616</v>
          </cell>
          <cell r="F6571">
            <v>43808</v>
          </cell>
        </row>
        <row r="6572">
          <cell r="A6572" t="str">
            <v>30163503002700</v>
          </cell>
          <cell r="B6572" t="str">
            <v>PROSHARES ULTRA TECH.</v>
          </cell>
          <cell r="C6572" t="str">
            <v>NET ASSET VALUE</v>
          </cell>
          <cell r="D6572">
            <v>145.46505999999999</v>
          </cell>
          <cell r="E6572">
            <v>43616</v>
          </cell>
          <cell r="F6572">
            <v>43808</v>
          </cell>
        </row>
        <row r="6573">
          <cell r="A6573" t="str">
            <v>30163503002750</v>
          </cell>
          <cell r="B6573" t="str">
            <v>PROSHARES ULTRA TECH.</v>
          </cell>
          <cell r="C6573" t="str">
            <v>NET ASSET VALUE (ROUNDED)</v>
          </cell>
          <cell r="D6573">
            <v>145.47</v>
          </cell>
          <cell r="E6573">
            <v>43616</v>
          </cell>
          <cell r="F6573">
            <v>43808</v>
          </cell>
        </row>
        <row r="6574">
          <cell r="A6574" t="str">
            <v>30163503002800</v>
          </cell>
          <cell r="B6574" t="str">
            <v>PROSHARES ULTRA TECH.</v>
          </cell>
          <cell r="C6574" t="str">
            <v>SUBSCRIPTIONS</v>
          </cell>
          <cell r="D6574">
            <v>2044554583.23</v>
          </cell>
          <cell r="E6574">
            <v>43616</v>
          </cell>
          <cell r="F6574">
            <v>43808</v>
          </cell>
        </row>
        <row r="6575">
          <cell r="A6575" t="str">
            <v>30163503002950</v>
          </cell>
          <cell r="B6575" t="str">
            <v>PROSHARES ULTRA TECH.</v>
          </cell>
          <cell r="C6575" t="str">
            <v>REDEMPTIONS</v>
          </cell>
          <cell r="D6575">
            <v>-1757629589.21</v>
          </cell>
          <cell r="E6575">
            <v>43616</v>
          </cell>
          <cell r="F6575">
            <v>43808</v>
          </cell>
        </row>
        <row r="6576">
          <cell r="A6576" t="str">
            <v>30163503003100</v>
          </cell>
          <cell r="B6576" t="str">
            <v>PROSHARES ULTRA TECH.</v>
          </cell>
          <cell r="C6576" t="str">
            <v>SUBTOTAL</v>
          </cell>
          <cell r="D6576">
            <v>286924994.01999998</v>
          </cell>
          <cell r="E6576">
            <v>43616</v>
          </cell>
          <cell r="F6576">
            <v>43808</v>
          </cell>
        </row>
        <row r="6577">
          <cell r="A6577" t="str">
            <v>30163503003150</v>
          </cell>
          <cell r="B6577" t="str">
            <v>PROSHARES ULTRA TECH.</v>
          </cell>
          <cell r="C6577" t="str">
            <v>UNDISTRIBUTED GAIN/LOSS PRIOR</v>
          </cell>
          <cell r="D6577">
            <v>149452394.05000001</v>
          </cell>
          <cell r="E6577">
            <v>43616</v>
          </cell>
          <cell r="F6577">
            <v>43808</v>
          </cell>
        </row>
        <row r="6578">
          <cell r="A6578" t="str">
            <v>30163503003200</v>
          </cell>
          <cell r="B6578" t="str">
            <v>PROSHARES ULTRA TECH.</v>
          </cell>
          <cell r="C6578" t="str">
            <v>ADJ TO BEG BAL (GAIN/LOSS)</v>
          </cell>
          <cell r="D6578">
            <v>-149927087</v>
          </cell>
          <cell r="E6578">
            <v>43616</v>
          </cell>
          <cell r="F6578">
            <v>43808</v>
          </cell>
        </row>
        <row r="6579">
          <cell r="A6579" t="str">
            <v>30163503003250</v>
          </cell>
          <cell r="B6579" t="str">
            <v>PROSHARES ULTRA TECH.</v>
          </cell>
          <cell r="C6579" t="str">
            <v>ADJUSTED UND GAIN/LOSS PRIOR</v>
          </cell>
          <cell r="D6579">
            <v>-474692.95</v>
          </cell>
          <cell r="E6579">
            <v>43616</v>
          </cell>
          <cell r="F6579">
            <v>43808</v>
          </cell>
        </row>
        <row r="6580">
          <cell r="A6580" t="str">
            <v>30163503003350</v>
          </cell>
          <cell r="B6580" t="str">
            <v>PROSHARES ULTRA TECH.</v>
          </cell>
          <cell r="C6580" t="str">
            <v>UNDISTRIBUTED INCOME PRIOR</v>
          </cell>
          <cell r="D6580">
            <v>384230.07</v>
          </cell>
          <cell r="E6580">
            <v>43616</v>
          </cell>
          <cell r="F6580">
            <v>43808</v>
          </cell>
        </row>
        <row r="6581">
          <cell r="A6581" t="str">
            <v>30163503003400</v>
          </cell>
          <cell r="B6581" t="str">
            <v>PROSHARES ULTRA TECH.</v>
          </cell>
          <cell r="C6581" t="str">
            <v>ADJ TO BEG BAL (INCOME)</v>
          </cell>
          <cell r="D6581">
            <v>-130668</v>
          </cell>
          <cell r="E6581">
            <v>43616</v>
          </cell>
          <cell r="F6581">
            <v>43808</v>
          </cell>
        </row>
        <row r="6582">
          <cell r="A6582" t="str">
            <v>30163503003450</v>
          </cell>
          <cell r="B6582" t="str">
            <v>PROSHARES ULTRA TECH.</v>
          </cell>
          <cell r="C6582" t="str">
            <v>ADJUSTED UND INCOME PRIOR</v>
          </cell>
          <cell r="D6582">
            <v>253562.07</v>
          </cell>
          <cell r="E6582">
            <v>43616</v>
          </cell>
          <cell r="F6582">
            <v>43808</v>
          </cell>
        </row>
        <row r="6583">
          <cell r="A6583" t="str">
            <v>30163503003500</v>
          </cell>
          <cell r="B6583" t="str">
            <v>PROSHARES ULTRA TECH.</v>
          </cell>
          <cell r="C6583" t="str">
            <v>DISTRIBUTED INCOME</v>
          </cell>
          <cell r="D6583">
            <v>-100792.58</v>
          </cell>
          <cell r="E6583">
            <v>43616</v>
          </cell>
          <cell r="F6583">
            <v>43808</v>
          </cell>
        </row>
        <row r="6584">
          <cell r="A6584" t="str">
            <v>30163503003600</v>
          </cell>
          <cell r="B6584" t="str">
            <v>PROSHARES ULTRA TECH.</v>
          </cell>
          <cell r="C6584" t="str">
            <v>TOTAL CAPITAL</v>
          </cell>
          <cell r="D6584">
            <v>286603070.56</v>
          </cell>
          <cell r="E6584">
            <v>43616</v>
          </cell>
          <cell r="F6584">
            <v>43808</v>
          </cell>
        </row>
        <row r="6585">
          <cell r="A6585" t="str">
            <v>3016350300I9001</v>
          </cell>
          <cell r="B6585" t="str">
            <v>PROSHARES ULTRA TECH.</v>
          </cell>
          <cell r="C6585" t="str">
            <v>DIVIDEND INCOME - U.S.</v>
          </cell>
          <cell r="D6585">
            <v>1687141.94</v>
          </cell>
          <cell r="E6585">
            <v>43616</v>
          </cell>
          <cell r="F6585">
            <v>43808</v>
          </cell>
        </row>
        <row r="6586">
          <cell r="A6586" t="str">
            <v>3016350300I9010</v>
          </cell>
          <cell r="B6586" t="str">
            <v>PROSHARES ULTRA TECH.</v>
          </cell>
          <cell r="C6586" t="str">
            <v>DIVIDEND INCOME - NON-U.S.</v>
          </cell>
          <cell r="D6586">
            <v>28537.15</v>
          </cell>
          <cell r="E6586">
            <v>43616</v>
          </cell>
          <cell r="F6586">
            <v>43808</v>
          </cell>
        </row>
        <row r="6587">
          <cell r="A6587" t="str">
            <v>3016350300I9070</v>
          </cell>
          <cell r="B6587" t="str">
            <v>PROSHARES ULTRA TECH.</v>
          </cell>
          <cell r="C6587" t="str">
            <v>INTEREST INCOME - OTHER</v>
          </cell>
          <cell r="D6587">
            <v>250582.61</v>
          </cell>
          <cell r="E6587">
            <v>43616</v>
          </cell>
          <cell r="F6587">
            <v>43808</v>
          </cell>
        </row>
        <row r="6588">
          <cell r="A6588" t="str">
            <v>3016350300I9071</v>
          </cell>
          <cell r="B6588" t="str">
            <v>PROSHARES ULTRA TECH.</v>
          </cell>
          <cell r="C6588" t="str">
            <v>INTEREST INCOME ON CURRENCY</v>
          </cell>
          <cell r="D6588">
            <v>0.25</v>
          </cell>
          <cell r="E6588">
            <v>43616</v>
          </cell>
          <cell r="F6588">
            <v>43808</v>
          </cell>
        </row>
        <row r="6589">
          <cell r="A6589" t="str">
            <v>3016350300I9100</v>
          </cell>
          <cell r="B6589" t="str">
            <v>PROSHARES ULTRA TECH.</v>
          </cell>
          <cell r="C6589" t="str">
            <v>SECURITY LENDING INCOME</v>
          </cell>
          <cell r="D6589">
            <v>5926.8</v>
          </cell>
          <cell r="E6589">
            <v>43616</v>
          </cell>
          <cell r="F6589">
            <v>43808</v>
          </cell>
        </row>
        <row r="6590">
          <cell r="A6590" t="str">
            <v>30163503003650</v>
          </cell>
          <cell r="B6590" t="str">
            <v>PROSHARES ULTRA TECH.</v>
          </cell>
          <cell r="C6590" t="str">
            <v>SUBTOTAL</v>
          </cell>
          <cell r="D6590">
            <v>1972188.75</v>
          </cell>
          <cell r="E6590">
            <v>43616</v>
          </cell>
          <cell r="F6590">
            <v>43808</v>
          </cell>
        </row>
        <row r="6591">
          <cell r="A6591" t="str">
            <v>30163503003750</v>
          </cell>
          <cell r="B6591" t="str">
            <v>PROSHARES ULTRA TECH.</v>
          </cell>
          <cell r="C6591" t="str">
            <v>ACCRETION OF MARKET DISCOUNT</v>
          </cell>
          <cell r="D6591">
            <v>1912.48</v>
          </cell>
          <cell r="E6591">
            <v>43616</v>
          </cell>
          <cell r="F6591">
            <v>43808</v>
          </cell>
        </row>
        <row r="6592">
          <cell r="A6592" t="str">
            <v>30163503003900</v>
          </cell>
          <cell r="B6592" t="str">
            <v>PROSHARES ULTRA TECH.</v>
          </cell>
          <cell r="C6592" t="str">
            <v>SUBTOTAL</v>
          </cell>
          <cell r="D6592">
            <v>1912.48</v>
          </cell>
          <cell r="E6592">
            <v>43616</v>
          </cell>
          <cell r="F6592">
            <v>43808</v>
          </cell>
        </row>
        <row r="6593">
          <cell r="A6593" t="str">
            <v>30163503004000</v>
          </cell>
          <cell r="B6593" t="str">
            <v>PROSHARES ULTRA TECH.</v>
          </cell>
          <cell r="C6593" t="str">
            <v>TOTAL INCOME</v>
          </cell>
          <cell r="D6593">
            <v>1974101.23</v>
          </cell>
          <cell r="E6593">
            <v>43616</v>
          </cell>
          <cell r="F6593">
            <v>43808</v>
          </cell>
        </row>
        <row r="6594">
          <cell r="A6594" t="str">
            <v>3016350300E50030000</v>
          </cell>
          <cell r="B6594" t="str">
            <v>PROSHARES ULTRA TECH.</v>
          </cell>
          <cell r="C6594" t="str">
            <v>ADMINISTRATION FEE</v>
          </cell>
          <cell r="D6594">
            <v>-67354.100000000006</v>
          </cell>
          <cell r="E6594">
            <v>43616</v>
          </cell>
          <cell r="F6594">
            <v>43808</v>
          </cell>
        </row>
        <row r="6595">
          <cell r="A6595" t="str">
            <v>3016350300E50040000</v>
          </cell>
          <cell r="B6595" t="str">
            <v>PROSHARES ULTRA TECH.</v>
          </cell>
          <cell r="C6595" t="str">
            <v>ADMINISTRATION OUT OF POCKET</v>
          </cell>
          <cell r="D6595">
            <v>-6153.87</v>
          </cell>
          <cell r="E6595">
            <v>43616</v>
          </cell>
          <cell r="F6595">
            <v>43808</v>
          </cell>
        </row>
        <row r="6596">
          <cell r="A6596" t="str">
            <v>3016350300E50110000</v>
          </cell>
          <cell r="B6596" t="str">
            <v>PROSHARES ULTRA TECH.</v>
          </cell>
          <cell r="C6596" t="str">
            <v>SUB-ADVISORY FEE</v>
          </cell>
          <cell r="D6596">
            <v>-185992.28</v>
          </cell>
          <cell r="E6596">
            <v>43616</v>
          </cell>
          <cell r="F6596">
            <v>43808</v>
          </cell>
        </row>
        <row r="6597">
          <cell r="A6597" t="str">
            <v>3016350300E50150000</v>
          </cell>
          <cell r="B6597" t="str">
            <v>PROSHARES ULTRA TECH.</v>
          </cell>
          <cell r="C6597" t="str">
            <v>AUDIT FEE</v>
          </cell>
          <cell r="D6597">
            <v>-10396.16</v>
          </cell>
          <cell r="E6597">
            <v>43616</v>
          </cell>
          <cell r="F6597">
            <v>43808</v>
          </cell>
        </row>
        <row r="6598">
          <cell r="A6598" t="str">
            <v>3016350300E50300000</v>
          </cell>
          <cell r="B6598" t="str">
            <v>PROSHARES ULTRA TECH.</v>
          </cell>
          <cell r="C6598" t="str">
            <v>PROFESSIONAL FEES</v>
          </cell>
          <cell r="D6598">
            <v>-1036.03</v>
          </cell>
          <cell r="E6598">
            <v>43616</v>
          </cell>
          <cell r="F6598">
            <v>43808</v>
          </cell>
        </row>
        <row r="6599">
          <cell r="A6599" t="str">
            <v>3016350300E50650000</v>
          </cell>
          <cell r="B6599" t="str">
            <v>PROSHARES ULTRA TECH.</v>
          </cell>
          <cell r="C6599" t="str">
            <v>CUSTODY FEE</v>
          </cell>
          <cell r="D6599">
            <v>-30687.17</v>
          </cell>
          <cell r="E6599">
            <v>43616</v>
          </cell>
          <cell r="F6599">
            <v>43808</v>
          </cell>
        </row>
        <row r="6600">
          <cell r="A6600" t="str">
            <v>3016350300E50700000</v>
          </cell>
          <cell r="B6600" t="str">
            <v>PROSHARES ULTRA TECH.</v>
          </cell>
          <cell r="C6600" t="str">
            <v>DIRECTORS/TRUSTEE FEE</v>
          </cell>
          <cell r="D6600">
            <v>-4041.18</v>
          </cell>
          <cell r="E6600">
            <v>43616</v>
          </cell>
          <cell r="F6600">
            <v>43808</v>
          </cell>
        </row>
        <row r="6601">
          <cell r="A6601" t="str">
            <v>3016350300E50810000</v>
          </cell>
          <cell r="B6601" t="str">
            <v>PROSHARES ULTRA TECH.</v>
          </cell>
          <cell r="C6601" t="str">
            <v>MANAGEMENT FEES (VARIABLE)</v>
          </cell>
          <cell r="D6601">
            <v>-1394952.69</v>
          </cell>
          <cell r="E6601">
            <v>43616</v>
          </cell>
          <cell r="F6601">
            <v>43808</v>
          </cell>
        </row>
        <row r="6602">
          <cell r="A6602" t="str">
            <v>3016350300E50850000</v>
          </cell>
          <cell r="B6602" t="str">
            <v>PROSHARES ULTRA TECH.</v>
          </cell>
          <cell r="C6602" t="str">
            <v>INSURANCE FEE</v>
          </cell>
          <cell r="D6602">
            <v>-2453.7600000000002</v>
          </cell>
          <cell r="E6602">
            <v>43616</v>
          </cell>
          <cell r="F6602">
            <v>43808</v>
          </cell>
        </row>
        <row r="6603">
          <cell r="A6603" t="str">
            <v>3016350300E50900000</v>
          </cell>
          <cell r="B6603" t="str">
            <v>PROSHARES ULTRA TECH.</v>
          </cell>
          <cell r="C6603" t="str">
            <v>LEGAL FEE</v>
          </cell>
          <cell r="D6603">
            <v>-2612.58</v>
          </cell>
          <cell r="E6603">
            <v>43616</v>
          </cell>
          <cell r="F6603">
            <v>43808</v>
          </cell>
        </row>
        <row r="6604">
          <cell r="A6604" t="str">
            <v>3016350300E51520000</v>
          </cell>
          <cell r="B6604" t="str">
            <v>PROSHARES ULTRA TECH.</v>
          </cell>
          <cell r="C6604" t="str">
            <v>LISTING EXPENSE</v>
          </cell>
          <cell r="D6604">
            <v>-4659.84</v>
          </cell>
          <cell r="E6604">
            <v>43616</v>
          </cell>
          <cell r="F6604">
            <v>43808</v>
          </cell>
        </row>
        <row r="6605">
          <cell r="A6605" t="str">
            <v>3016350300E51600000</v>
          </cell>
          <cell r="B6605" t="str">
            <v>PROSHARES ULTRA TECH.</v>
          </cell>
          <cell r="C6605" t="str">
            <v>SHAREHOLDER REPORTING FEE</v>
          </cell>
          <cell r="D6605">
            <v>-20008.8</v>
          </cell>
          <cell r="E6605">
            <v>43616</v>
          </cell>
          <cell r="F6605">
            <v>43808</v>
          </cell>
        </row>
        <row r="6606">
          <cell r="A6606" t="str">
            <v>3016350300E52300000</v>
          </cell>
          <cell r="B6606" t="str">
            <v>PROSHARES ULTRA TECH.</v>
          </cell>
          <cell r="C6606" t="str">
            <v>WAIVER FROM ADVISOR EXPENSE</v>
          </cell>
          <cell r="D6606">
            <v>59812.65</v>
          </cell>
          <cell r="E6606">
            <v>43616</v>
          </cell>
          <cell r="F6606">
            <v>43808</v>
          </cell>
        </row>
        <row r="6607">
          <cell r="A6607" t="str">
            <v>3016350300E52310000</v>
          </cell>
          <cell r="B6607" t="str">
            <v>PROSHARES ULTRA TECH.</v>
          </cell>
          <cell r="C6607" t="str">
            <v>TREASURER SERVICES</v>
          </cell>
          <cell r="D6607">
            <v>-2466.23</v>
          </cell>
          <cell r="E6607">
            <v>43616</v>
          </cell>
          <cell r="F6607">
            <v>43808</v>
          </cell>
        </row>
        <row r="6608">
          <cell r="A6608" t="str">
            <v>3016350300E53060000</v>
          </cell>
          <cell r="B6608" t="str">
            <v>PROSHARES ULTRA TECH.</v>
          </cell>
          <cell r="C6608" t="str">
            <v>CCO EXPENSE</v>
          </cell>
          <cell r="D6608">
            <v>-1629.87</v>
          </cell>
          <cell r="E6608">
            <v>43616</v>
          </cell>
          <cell r="F6608">
            <v>43808</v>
          </cell>
        </row>
        <row r="6609">
          <cell r="A6609" t="str">
            <v>3016350300E60100000</v>
          </cell>
          <cell r="B6609" t="str">
            <v>PROSHARES ULTRA TECH.</v>
          </cell>
          <cell r="C6609" t="str">
            <v>REGULATORY</v>
          </cell>
          <cell r="D6609">
            <v>-3696.05</v>
          </cell>
          <cell r="E6609">
            <v>43616</v>
          </cell>
          <cell r="F6609">
            <v>43808</v>
          </cell>
        </row>
        <row r="6610">
          <cell r="A6610" t="str">
            <v>3016350300E62520000</v>
          </cell>
          <cell r="B6610" t="str">
            <v>PROSHARES ULTRA TECH.</v>
          </cell>
          <cell r="C6610" t="str">
            <v>BASIS POINT LICENSING FEE</v>
          </cell>
          <cell r="D6610">
            <v>-74398.27</v>
          </cell>
          <cell r="E6610">
            <v>43616</v>
          </cell>
          <cell r="F6610">
            <v>43808</v>
          </cell>
        </row>
        <row r="6611">
          <cell r="A6611" t="str">
            <v>3016350300E69130000</v>
          </cell>
          <cell r="B6611" t="str">
            <v>PROSHARES ULTRA TECH.</v>
          </cell>
          <cell r="C6611" t="str">
            <v>OTHER EXPENSE</v>
          </cell>
          <cell r="D6611">
            <v>-1139.8399999999999</v>
          </cell>
          <cell r="E6611">
            <v>43616</v>
          </cell>
          <cell r="F6611">
            <v>43808</v>
          </cell>
        </row>
        <row r="6612">
          <cell r="A6612" t="str">
            <v>3016350300E76010000</v>
          </cell>
          <cell r="B6612" t="str">
            <v>PROSHARES ULTRA TECH.</v>
          </cell>
          <cell r="C6612" t="str">
            <v>TAX EXPENSE</v>
          </cell>
          <cell r="D6612">
            <v>-11475.84</v>
          </cell>
          <cell r="E6612">
            <v>43616</v>
          </cell>
          <cell r="F6612">
            <v>43808</v>
          </cell>
        </row>
        <row r="6613">
          <cell r="A6613" t="str">
            <v>3016350300E84230000</v>
          </cell>
          <cell r="B6613" t="str">
            <v>PROSHARES ULTRA TECH.</v>
          </cell>
          <cell r="C6613" t="str">
            <v>LEGAL FEES OOP</v>
          </cell>
          <cell r="D6613">
            <v>-8.27</v>
          </cell>
          <cell r="E6613">
            <v>43616</v>
          </cell>
          <cell r="F6613">
            <v>43808</v>
          </cell>
        </row>
        <row r="6614">
          <cell r="A6614" t="str">
            <v>3016350300E84240000</v>
          </cell>
          <cell r="B6614" t="str">
            <v>PROSHARES ULTRA TECH.</v>
          </cell>
          <cell r="C6614" t="str">
            <v>PROFESSIONAL FEES OOP</v>
          </cell>
          <cell r="D6614">
            <v>-8.15</v>
          </cell>
          <cell r="E6614">
            <v>43616</v>
          </cell>
          <cell r="F6614">
            <v>43808</v>
          </cell>
        </row>
        <row r="6615">
          <cell r="A6615" t="str">
            <v>30163503004060</v>
          </cell>
          <cell r="B6615" t="str">
            <v>PROSHARES ULTRA TECH.</v>
          </cell>
          <cell r="C6615" t="str">
            <v>TOTAL EXPENSES</v>
          </cell>
          <cell r="D6615">
            <v>-1765358.33</v>
          </cell>
          <cell r="E6615">
            <v>43616</v>
          </cell>
          <cell r="F6615">
            <v>43808</v>
          </cell>
        </row>
        <row r="6616">
          <cell r="A6616" t="str">
            <v>30163503004100</v>
          </cell>
          <cell r="B6616" t="str">
            <v>PROSHARES ULTRA TECH.</v>
          </cell>
          <cell r="C6616" t="str">
            <v>TOTAL NET INCOME</v>
          </cell>
          <cell r="D6616">
            <v>208742.9</v>
          </cell>
          <cell r="E6616">
            <v>43616</v>
          </cell>
          <cell r="F6616">
            <v>43808</v>
          </cell>
        </row>
        <row r="6617">
          <cell r="A6617" t="str">
            <v>30163503004150</v>
          </cell>
          <cell r="B6617" t="str">
            <v>PROSHARES ULTRA TECH.</v>
          </cell>
          <cell r="C6617" t="str">
            <v>INVESTMENT SHORT SHORT GAIN</v>
          </cell>
          <cell r="D6617">
            <v>76802100.709999993</v>
          </cell>
          <cell r="E6617">
            <v>43616</v>
          </cell>
          <cell r="F6617">
            <v>43808</v>
          </cell>
        </row>
        <row r="6618">
          <cell r="A6618" t="str">
            <v>30163503004200</v>
          </cell>
          <cell r="B6618" t="str">
            <v>PROSHARES ULTRA TECH.</v>
          </cell>
          <cell r="C6618" t="str">
            <v>INVESTMENT SHORT TERM GAIN</v>
          </cell>
          <cell r="D6618">
            <v>2463630.02</v>
          </cell>
          <cell r="E6618">
            <v>43616</v>
          </cell>
          <cell r="F6618">
            <v>43808</v>
          </cell>
        </row>
        <row r="6619">
          <cell r="A6619" t="str">
            <v>30163503004250</v>
          </cell>
          <cell r="B6619" t="str">
            <v>PROSHARES ULTRA TECH.</v>
          </cell>
          <cell r="C6619" t="str">
            <v>INVESTMENT SHORT TERM LOSS</v>
          </cell>
          <cell r="D6619">
            <v>-1275410.19</v>
          </cell>
          <cell r="E6619">
            <v>43616</v>
          </cell>
          <cell r="F6619">
            <v>43808</v>
          </cell>
        </row>
        <row r="6620">
          <cell r="A6620" t="str">
            <v>30163503004360</v>
          </cell>
          <cell r="B6620" t="str">
            <v>PROSHARES ULTRA TECH.</v>
          </cell>
          <cell r="C6620" t="str">
            <v>INVESTMENT LONG 20% GAIN</v>
          </cell>
          <cell r="D6620">
            <v>4387491.08</v>
          </cell>
          <cell r="E6620">
            <v>43616</v>
          </cell>
          <cell r="F6620">
            <v>43808</v>
          </cell>
        </row>
        <row r="6621">
          <cell r="A6621" t="str">
            <v>30163503004370</v>
          </cell>
          <cell r="B6621" t="str">
            <v>PROSHARES ULTRA TECH.</v>
          </cell>
          <cell r="C6621" t="str">
            <v>INVESTMENT LONG 20% LOSS</v>
          </cell>
          <cell r="D6621">
            <v>-545642.27</v>
          </cell>
          <cell r="E6621">
            <v>43616</v>
          </cell>
          <cell r="F6621">
            <v>43808</v>
          </cell>
        </row>
        <row r="6622">
          <cell r="A6622" t="str">
            <v>30163503004450</v>
          </cell>
          <cell r="B6622" t="str">
            <v>PROSHARES ULTRA TECH.</v>
          </cell>
          <cell r="C6622" t="str">
            <v>SUBTOTAL</v>
          </cell>
          <cell r="D6622">
            <v>81832169.349999994</v>
          </cell>
          <cell r="E6622">
            <v>43616</v>
          </cell>
          <cell r="F6622">
            <v>43808</v>
          </cell>
        </row>
        <row r="6623">
          <cell r="A6623" t="str">
            <v>30163503005400</v>
          </cell>
          <cell r="B6623" t="str">
            <v>PROSHARES ULTRA TECH.</v>
          </cell>
          <cell r="C6623" t="str">
            <v>TOTAL GAIN/LOSS</v>
          </cell>
          <cell r="D6623">
            <v>81832169.349999994</v>
          </cell>
          <cell r="E6623">
            <v>43616</v>
          </cell>
          <cell r="F6623">
            <v>43808</v>
          </cell>
        </row>
        <row r="6624">
          <cell r="A6624" t="str">
            <v>30163503005450</v>
          </cell>
          <cell r="B6624" t="str">
            <v>PROSHARES ULTRA TECH.</v>
          </cell>
          <cell r="C6624" t="str">
            <v>INVESTMENTS</v>
          </cell>
          <cell r="D6624">
            <v>27748308.68</v>
          </cell>
          <cell r="E6624">
            <v>43616</v>
          </cell>
          <cell r="F6624">
            <v>43808</v>
          </cell>
        </row>
        <row r="6625">
          <cell r="A6625" t="str">
            <v>30163503005650</v>
          </cell>
          <cell r="B6625" t="str">
            <v>PROSHARES ULTRA TECH.</v>
          </cell>
          <cell r="C6625" t="str">
            <v>TOTAL UNREALIZED GAIN/LOSS - INVESTMENTS</v>
          </cell>
          <cell r="D6625">
            <v>27748308.68</v>
          </cell>
          <cell r="E6625">
            <v>43616</v>
          </cell>
          <cell r="F6625">
            <v>43808</v>
          </cell>
        </row>
        <row r="6626">
          <cell r="A6626" t="str">
            <v>30163503006000</v>
          </cell>
          <cell r="B6626" t="str">
            <v>PROSHARES ULTRA TECH.</v>
          </cell>
          <cell r="C6626" t="str">
            <v>TOTAL EQUITY</v>
          </cell>
          <cell r="D6626">
            <v>396392291.49000001</v>
          </cell>
          <cell r="E6626">
            <v>43616</v>
          </cell>
          <cell r="F6626">
            <v>43808</v>
          </cell>
        </row>
        <row r="6627">
          <cell r="A6627" t="str">
            <v>30163503006050</v>
          </cell>
          <cell r="B6627" t="str">
            <v>PROSHARES ULTRA TECH.</v>
          </cell>
          <cell r="C6627" t="str">
            <v>BALANCE</v>
          </cell>
          <cell r="D6627">
            <v>0</v>
          </cell>
          <cell r="E6627">
            <v>43616</v>
          </cell>
          <cell r="F6627">
            <v>43808</v>
          </cell>
        </row>
        <row r="6628">
          <cell r="A6628" t="str">
            <v>3016350400S1000</v>
          </cell>
          <cell r="B6628" t="str">
            <v>PROSHARES ULTRA UTILITIES</v>
          </cell>
          <cell r="C6628" t="str">
            <v>EQUITIES</v>
          </cell>
          <cell r="D6628">
            <v>28249427.670000002</v>
          </cell>
          <cell r="E6628">
            <v>43616</v>
          </cell>
          <cell r="F6628">
            <v>43808</v>
          </cell>
        </row>
        <row r="6629">
          <cell r="A6629" t="str">
            <v>3016350400S3000</v>
          </cell>
          <cell r="B6629" t="str">
            <v>PROSHARES ULTRA UTILITIES</v>
          </cell>
          <cell r="C6629" t="str">
            <v>DERIVATIVES</v>
          </cell>
          <cell r="D6629">
            <v>339816.12</v>
          </cell>
          <cell r="E6629">
            <v>43616</v>
          </cell>
          <cell r="F6629">
            <v>43808</v>
          </cell>
        </row>
        <row r="6630">
          <cell r="A6630" t="str">
            <v>3016350400S4000</v>
          </cell>
          <cell r="B6630" t="str">
            <v>PROSHARES ULTRA UTILITIES</v>
          </cell>
          <cell r="C6630" t="str">
            <v>CASH EQUIVALENTS</v>
          </cell>
          <cell r="D6630">
            <v>3222376.77</v>
          </cell>
          <cell r="E6630">
            <v>43616</v>
          </cell>
          <cell r="F6630">
            <v>43808</v>
          </cell>
        </row>
        <row r="6631">
          <cell r="A6631" t="str">
            <v>30163504001000</v>
          </cell>
          <cell r="B6631" t="str">
            <v>PROSHARES ULTRA UTILITIES</v>
          </cell>
          <cell r="C6631" t="str">
            <v>TOTAL INVESTMENTS</v>
          </cell>
          <cell r="D6631">
            <v>31811620.559999999</v>
          </cell>
          <cell r="E6631">
            <v>43616</v>
          </cell>
          <cell r="F6631">
            <v>43808</v>
          </cell>
        </row>
        <row r="6632">
          <cell r="A6632" t="str">
            <v>30163504001050</v>
          </cell>
          <cell r="B6632" t="str">
            <v>PROSHARES ULTRA UTILITIES</v>
          </cell>
          <cell r="C6632" t="str">
            <v>CASH</v>
          </cell>
          <cell r="D6632">
            <v>875838.75</v>
          </cell>
          <cell r="E6632">
            <v>43616</v>
          </cell>
          <cell r="F6632">
            <v>43808</v>
          </cell>
        </row>
        <row r="6633">
          <cell r="A6633" t="str">
            <v>3016350400AI9001</v>
          </cell>
          <cell r="B6633" t="str">
            <v>PROSHARES ULTRA UTILITIES</v>
          </cell>
          <cell r="C6633" t="str">
            <v>ACCRUED DIVIDEND INCOME - U.S.</v>
          </cell>
          <cell r="D6633">
            <v>117648.08</v>
          </cell>
          <cell r="E6633">
            <v>43616</v>
          </cell>
          <cell r="F6633">
            <v>43808</v>
          </cell>
        </row>
        <row r="6634">
          <cell r="A6634" t="str">
            <v>3016350400AI9070</v>
          </cell>
          <cell r="B6634" t="str">
            <v>PROSHARES ULTRA UTILITIES</v>
          </cell>
          <cell r="C6634" t="str">
            <v>ACCRUED INTEREST INCOME - OTHER</v>
          </cell>
          <cell r="D6634">
            <v>131.55000000000001</v>
          </cell>
          <cell r="E6634">
            <v>43616</v>
          </cell>
          <cell r="F6634">
            <v>43808</v>
          </cell>
        </row>
        <row r="6635">
          <cell r="A6635" t="str">
            <v>30163504001200</v>
          </cell>
          <cell r="B6635" t="str">
            <v>PROSHARES ULTRA UTILITIES</v>
          </cell>
          <cell r="C6635" t="str">
            <v>SUBTOTAL</v>
          </cell>
          <cell r="D6635">
            <v>117779.63</v>
          </cell>
          <cell r="E6635">
            <v>43616</v>
          </cell>
          <cell r="F6635">
            <v>43808</v>
          </cell>
        </row>
        <row r="6636">
          <cell r="A6636" t="str">
            <v>3016350400PD9120</v>
          </cell>
          <cell r="B6636" t="str">
            <v>PROSHARES ULTRA UTILITIES</v>
          </cell>
          <cell r="C6636" t="str">
            <v>PAST DUE INCOME FROM SWAPS</v>
          </cell>
          <cell r="D6636">
            <v>4576.8900000000003</v>
          </cell>
          <cell r="E6636">
            <v>43616</v>
          </cell>
          <cell r="F6636">
            <v>43808</v>
          </cell>
        </row>
        <row r="6637">
          <cell r="A6637" t="str">
            <v>30163504001500</v>
          </cell>
          <cell r="B6637" t="str">
            <v>PROSHARES ULTRA UTILITIES</v>
          </cell>
          <cell r="C6637" t="str">
            <v>SUBTOTAL</v>
          </cell>
          <cell r="D6637">
            <v>4576.8900000000003</v>
          </cell>
          <cell r="E6637">
            <v>43616</v>
          </cell>
          <cell r="F6637">
            <v>43808</v>
          </cell>
        </row>
        <row r="6638">
          <cell r="A6638" t="str">
            <v>3016350400P52300000</v>
          </cell>
          <cell r="B6638" t="str">
            <v>PROSHARES ULTRA UTILITIES</v>
          </cell>
          <cell r="C6638" t="str">
            <v>PREPAID WAIVER FROM ADVISOR EXPENSE</v>
          </cell>
          <cell r="D6638">
            <v>9928.25</v>
          </cell>
          <cell r="E6638">
            <v>43616</v>
          </cell>
          <cell r="F6638">
            <v>43808</v>
          </cell>
        </row>
        <row r="6639">
          <cell r="A6639" t="str">
            <v>3016350400P69130000</v>
          </cell>
          <cell r="B6639" t="str">
            <v>PROSHARES ULTRA UTILITIES</v>
          </cell>
          <cell r="C6639" t="str">
            <v>PREPAID OTHER EXPENSE</v>
          </cell>
          <cell r="D6639">
            <v>38.53</v>
          </cell>
          <cell r="E6639">
            <v>43616</v>
          </cell>
          <cell r="F6639">
            <v>43808</v>
          </cell>
        </row>
        <row r="6640">
          <cell r="A6640" t="str">
            <v>30163504001800</v>
          </cell>
          <cell r="B6640" t="str">
            <v>PROSHARES ULTRA UTILITIES</v>
          </cell>
          <cell r="C6640" t="str">
            <v>SUBTOTAL</v>
          </cell>
          <cell r="D6640">
            <v>9966.7800000000007</v>
          </cell>
          <cell r="E6640">
            <v>43616</v>
          </cell>
          <cell r="F6640">
            <v>43808</v>
          </cell>
        </row>
        <row r="6641">
          <cell r="A6641" t="str">
            <v>30163504001850</v>
          </cell>
          <cell r="B6641" t="str">
            <v>PROSHARES ULTRA UTILITIES</v>
          </cell>
          <cell r="C6641" t="str">
            <v>TOTAL ASSETS</v>
          </cell>
          <cell r="D6641">
            <v>32819782.609999999</v>
          </cell>
          <cell r="E6641">
            <v>43616</v>
          </cell>
          <cell r="F6641">
            <v>43808</v>
          </cell>
        </row>
        <row r="6642">
          <cell r="A6642" t="str">
            <v>3016350400AE50030000</v>
          </cell>
          <cell r="B6642" t="str">
            <v>PROSHARES ULTRA UTILITIES</v>
          </cell>
          <cell r="C6642" t="str">
            <v>ACCRUED ADMINISTRATION FEE</v>
          </cell>
          <cell r="D6642">
            <v>17671.68</v>
          </cell>
          <cell r="E6642">
            <v>43616</v>
          </cell>
          <cell r="F6642">
            <v>43808</v>
          </cell>
        </row>
        <row r="6643">
          <cell r="A6643" t="str">
            <v>3016350400AE50040000</v>
          </cell>
          <cell r="B6643" t="str">
            <v>PROSHARES ULTRA UTILITIES</v>
          </cell>
          <cell r="C6643" t="str">
            <v>ACCRUED ADMINISTRATION OUT OF POCKET</v>
          </cell>
          <cell r="D6643">
            <v>5273.95</v>
          </cell>
          <cell r="E6643">
            <v>43616</v>
          </cell>
          <cell r="F6643">
            <v>43808</v>
          </cell>
        </row>
        <row r="6644">
          <cell r="A6644" t="str">
            <v>3016350400AE50110000</v>
          </cell>
          <cell r="B6644" t="str">
            <v>PROSHARES ULTRA UTILITIES</v>
          </cell>
          <cell r="C6644" t="str">
            <v>ACCRUED SUB-ADVISORY FEE</v>
          </cell>
          <cell r="D6644">
            <v>3844.59</v>
          </cell>
          <cell r="E6644">
            <v>43616</v>
          </cell>
          <cell r="F6644">
            <v>43808</v>
          </cell>
        </row>
        <row r="6645">
          <cell r="A6645" t="str">
            <v>3016350400AE50150000</v>
          </cell>
          <cell r="B6645" t="str">
            <v>PROSHARES ULTRA UTILITIES</v>
          </cell>
          <cell r="C6645" t="str">
            <v>ACCRUED AUDIT FEE</v>
          </cell>
          <cell r="D6645">
            <v>9070.2199999999993</v>
          </cell>
          <cell r="E6645">
            <v>43616</v>
          </cell>
          <cell r="F6645">
            <v>43808</v>
          </cell>
        </row>
        <row r="6646">
          <cell r="A6646" t="str">
            <v>3016350400AE50300000</v>
          </cell>
          <cell r="B6646" t="str">
            <v>PROSHARES ULTRA UTILITIES</v>
          </cell>
          <cell r="C6646" t="str">
            <v>ACCRUED PROFESSIONAL FEES</v>
          </cell>
          <cell r="D6646">
            <v>47.05</v>
          </cell>
          <cell r="E6646">
            <v>43616</v>
          </cell>
          <cell r="F6646">
            <v>43808</v>
          </cell>
        </row>
        <row r="6647">
          <cell r="A6647" t="str">
            <v>3016350400AE50650000</v>
          </cell>
          <cell r="B6647" t="str">
            <v>PROSHARES ULTRA UTILITIES</v>
          </cell>
          <cell r="C6647" t="str">
            <v>ACCRUED CUSTODY FEE</v>
          </cell>
          <cell r="D6647">
            <v>1703.26</v>
          </cell>
          <cell r="E6647">
            <v>43616</v>
          </cell>
          <cell r="F6647">
            <v>43808</v>
          </cell>
        </row>
        <row r="6648">
          <cell r="A6648" t="str">
            <v>3016350400AE50700000</v>
          </cell>
          <cell r="B6648" t="str">
            <v>PROSHARES ULTRA UTILITIES</v>
          </cell>
          <cell r="C6648" t="str">
            <v>ACCRUED DIRECTORS/TRUSTEE FEE</v>
          </cell>
          <cell r="D6648">
            <v>196.85</v>
          </cell>
          <cell r="E6648">
            <v>43616</v>
          </cell>
          <cell r="F6648">
            <v>43808</v>
          </cell>
        </row>
        <row r="6649">
          <cell r="A6649" t="str">
            <v>3016350400AE50810000</v>
          </cell>
          <cell r="B6649" t="str">
            <v>PROSHARES ULTRA UTILITIES</v>
          </cell>
          <cell r="C6649" t="str">
            <v>ACCRUED MANAGEMENT FEES (VARIABLE)</v>
          </cell>
          <cell r="D6649">
            <v>28834.38</v>
          </cell>
          <cell r="E6649">
            <v>43616</v>
          </cell>
          <cell r="F6649">
            <v>43808</v>
          </cell>
        </row>
        <row r="6650">
          <cell r="A6650" t="str">
            <v>3016350400AE50850000</v>
          </cell>
          <cell r="B6650" t="str">
            <v>PROSHARES ULTRA UTILITIES</v>
          </cell>
          <cell r="C6650" t="str">
            <v>ACCRUED INSURANCE FEE</v>
          </cell>
          <cell r="D6650">
            <v>-88.92</v>
          </cell>
          <cell r="E6650">
            <v>43616</v>
          </cell>
          <cell r="F6650">
            <v>43808</v>
          </cell>
        </row>
        <row r="6651">
          <cell r="A6651" t="str">
            <v>3016350400AE50900000</v>
          </cell>
          <cell r="B6651" t="str">
            <v>PROSHARES ULTRA UTILITIES</v>
          </cell>
          <cell r="C6651" t="str">
            <v>ACCRUED LEGAL FEE</v>
          </cell>
          <cell r="D6651">
            <v>-6.84</v>
          </cell>
          <cell r="E6651">
            <v>43616</v>
          </cell>
          <cell r="F6651">
            <v>43808</v>
          </cell>
        </row>
        <row r="6652">
          <cell r="A6652" t="str">
            <v>3016350400AE50950000</v>
          </cell>
          <cell r="B6652" t="str">
            <v>PROSHARES ULTRA UTILITIES</v>
          </cell>
          <cell r="C6652" t="str">
            <v>ACCRUED MISCELLANEOUS FEE</v>
          </cell>
          <cell r="D6652">
            <v>89.08</v>
          </cell>
          <cell r="E6652">
            <v>43616</v>
          </cell>
          <cell r="F6652">
            <v>43808</v>
          </cell>
        </row>
        <row r="6653">
          <cell r="A6653" t="str">
            <v>3016350400AE51520000</v>
          </cell>
          <cell r="B6653" t="str">
            <v>PROSHARES ULTRA UTILITIES</v>
          </cell>
          <cell r="C6653" t="str">
            <v>ACCRUED LISTING EXPENSE</v>
          </cell>
          <cell r="D6653">
            <v>-355.57</v>
          </cell>
          <cell r="E6653">
            <v>43616</v>
          </cell>
          <cell r="F6653">
            <v>43808</v>
          </cell>
        </row>
        <row r="6654">
          <cell r="A6654" t="str">
            <v>3016350400AE51600000</v>
          </cell>
          <cell r="B6654" t="str">
            <v>PROSHARES ULTRA UTILITIES</v>
          </cell>
          <cell r="C6654" t="str">
            <v>ACCRUED SHAREHOLDER REPORTING FEE</v>
          </cell>
          <cell r="D6654">
            <v>1446.02</v>
          </cell>
          <cell r="E6654">
            <v>43616</v>
          </cell>
          <cell r="F6654">
            <v>43808</v>
          </cell>
        </row>
        <row r="6655">
          <cell r="A6655" t="str">
            <v>3016350400AE52310000</v>
          </cell>
          <cell r="B6655" t="str">
            <v>PROSHARES ULTRA UTILITIES</v>
          </cell>
          <cell r="C6655" t="str">
            <v>ACCRUED TREASURER SERVICES</v>
          </cell>
          <cell r="D6655">
            <v>978.51</v>
          </cell>
          <cell r="E6655">
            <v>43616</v>
          </cell>
          <cell r="F6655">
            <v>43808</v>
          </cell>
        </row>
        <row r="6656">
          <cell r="A6656" t="str">
            <v>3016350400AE53060000</v>
          </cell>
          <cell r="B6656" t="str">
            <v>PROSHARES ULTRA UTILITIES</v>
          </cell>
          <cell r="C6656" t="str">
            <v>ACCRUED CCO EXPENSE</v>
          </cell>
          <cell r="D6656">
            <v>148.1</v>
          </cell>
          <cell r="E6656">
            <v>43616</v>
          </cell>
          <cell r="F6656">
            <v>43808</v>
          </cell>
        </row>
        <row r="6657">
          <cell r="A6657" t="str">
            <v>3016350400AE60100000</v>
          </cell>
          <cell r="B6657" t="str">
            <v>PROSHARES ULTRA UTILITIES</v>
          </cell>
          <cell r="C6657" t="str">
            <v>ACCRUED REGULATORY</v>
          </cell>
          <cell r="D6657">
            <v>122.49</v>
          </cell>
          <cell r="E6657">
            <v>43616</v>
          </cell>
          <cell r="F6657">
            <v>43808</v>
          </cell>
        </row>
        <row r="6658">
          <cell r="A6658" t="str">
            <v>3016350400AE62520000</v>
          </cell>
          <cell r="B6658" t="str">
            <v>PROSHARES ULTRA UTILITIES</v>
          </cell>
          <cell r="C6658" t="str">
            <v>ACCRUED BASIS POINT LICENSING FEE</v>
          </cell>
          <cell r="D6658">
            <v>7146.52</v>
          </cell>
          <cell r="E6658">
            <v>43616</v>
          </cell>
          <cell r="F6658">
            <v>43808</v>
          </cell>
        </row>
        <row r="6659">
          <cell r="A6659" t="str">
            <v>3016350400AE76010000</v>
          </cell>
          <cell r="B6659" t="str">
            <v>PROSHARES ULTRA UTILITIES</v>
          </cell>
          <cell r="C6659" t="str">
            <v>ACCRUED TAX EXPENSE</v>
          </cell>
          <cell r="D6659">
            <v>9652.9599999999991</v>
          </cell>
          <cell r="E6659">
            <v>43616</v>
          </cell>
          <cell r="F6659">
            <v>43808</v>
          </cell>
        </row>
        <row r="6660">
          <cell r="A6660" t="str">
            <v>3016350400AE84230000</v>
          </cell>
          <cell r="B6660" t="str">
            <v>PROSHARES ULTRA UTILITIES</v>
          </cell>
          <cell r="C6660" t="str">
            <v>ACCRUED LEGAL FEES OOP</v>
          </cell>
          <cell r="D6660">
            <v>-0.83</v>
          </cell>
          <cell r="E6660">
            <v>43616</v>
          </cell>
          <cell r="F6660">
            <v>43808</v>
          </cell>
        </row>
        <row r="6661">
          <cell r="A6661" t="str">
            <v>3016350400AE84240000</v>
          </cell>
          <cell r="B6661" t="str">
            <v>PROSHARES ULTRA UTILITIES</v>
          </cell>
          <cell r="C6661" t="str">
            <v>ACCRUED PROFESSIONAL FEES OOP</v>
          </cell>
          <cell r="D6661">
            <v>-0.97</v>
          </cell>
          <cell r="E6661">
            <v>43616</v>
          </cell>
          <cell r="F6661">
            <v>43808</v>
          </cell>
        </row>
        <row r="6662">
          <cell r="A6662" t="str">
            <v>30163504002150</v>
          </cell>
          <cell r="B6662" t="str">
            <v>PROSHARES ULTRA UTILITIES</v>
          </cell>
          <cell r="C6662" t="str">
            <v>SUBTOTAL</v>
          </cell>
          <cell r="D6662">
            <v>85772.53</v>
          </cell>
          <cell r="E6662">
            <v>43616</v>
          </cell>
          <cell r="F6662">
            <v>43808</v>
          </cell>
        </row>
        <row r="6663">
          <cell r="A6663" t="str">
            <v>30163504002550</v>
          </cell>
          <cell r="B6663" t="str">
            <v>PROSHARES ULTRA UTILITIES</v>
          </cell>
          <cell r="C6663" t="str">
            <v>TOTAL LIABILITIES</v>
          </cell>
          <cell r="D6663">
            <v>85772.53</v>
          </cell>
          <cell r="E6663">
            <v>43616</v>
          </cell>
          <cell r="F6663">
            <v>43808</v>
          </cell>
        </row>
        <row r="6664">
          <cell r="A6664" t="str">
            <v>30163504002600</v>
          </cell>
          <cell r="B6664" t="str">
            <v>PROSHARES ULTRA UTILITIES</v>
          </cell>
          <cell r="C6664" t="str">
            <v>TOTAL NET ASSETS AT MARKET</v>
          </cell>
          <cell r="D6664">
            <v>32734010.079999998</v>
          </cell>
          <cell r="E6664">
            <v>43616</v>
          </cell>
          <cell r="F6664">
            <v>43808</v>
          </cell>
        </row>
        <row r="6665">
          <cell r="A6665" t="str">
            <v>30163504002650</v>
          </cell>
          <cell r="B6665" t="str">
            <v>PROSHARES ULTRA UTILITIES</v>
          </cell>
          <cell r="C6665" t="str">
            <v>FUND SHARES OUTSTANDING</v>
          </cell>
          <cell r="D6665">
            <v>500000</v>
          </cell>
          <cell r="E6665">
            <v>43616</v>
          </cell>
          <cell r="F6665">
            <v>43808</v>
          </cell>
        </row>
        <row r="6666">
          <cell r="A6666" t="str">
            <v>30163504002700</v>
          </cell>
          <cell r="B6666" t="str">
            <v>PROSHARES ULTRA UTILITIES</v>
          </cell>
          <cell r="C6666" t="str">
            <v>NET ASSET VALUE</v>
          </cell>
          <cell r="D6666">
            <v>65.468019999999996</v>
          </cell>
          <cell r="E6666">
            <v>43616</v>
          </cell>
          <cell r="F6666">
            <v>43808</v>
          </cell>
        </row>
        <row r="6667">
          <cell r="A6667" t="str">
            <v>30163504002750</v>
          </cell>
          <cell r="B6667" t="str">
            <v>PROSHARES ULTRA UTILITIES</v>
          </cell>
          <cell r="C6667" t="str">
            <v>NET ASSET VALUE (ROUNDED)</v>
          </cell>
          <cell r="D6667">
            <v>65.47</v>
          </cell>
          <cell r="E6667">
            <v>43616</v>
          </cell>
          <cell r="F6667">
            <v>43808</v>
          </cell>
        </row>
        <row r="6668">
          <cell r="A6668" t="str">
            <v>30163504002800</v>
          </cell>
          <cell r="B6668" t="str">
            <v>PROSHARES ULTRA UTILITIES</v>
          </cell>
          <cell r="C6668" t="str">
            <v>SUBSCRIPTIONS</v>
          </cell>
          <cell r="D6668">
            <v>192788813.34</v>
          </cell>
          <cell r="E6668">
            <v>43616</v>
          </cell>
          <cell r="F6668">
            <v>43808</v>
          </cell>
        </row>
        <row r="6669">
          <cell r="A6669" t="str">
            <v>30163504002950</v>
          </cell>
          <cell r="B6669" t="str">
            <v>PROSHARES ULTRA UTILITIES</v>
          </cell>
          <cell r="C6669" t="str">
            <v>REDEMPTIONS</v>
          </cell>
          <cell r="D6669">
            <v>-164743522.78999999</v>
          </cell>
          <cell r="E6669">
            <v>43616</v>
          </cell>
          <cell r="F6669">
            <v>43808</v>
          </cell>
        </row>
        <row r="6670">
          <cell r="A6670" t="str">
            <v>30163504003100</v>
          </cell>
          <cell r="B6670" t="str">
            <v>PROSHARES ULTRA UTILITIES</v>
          </cell>
          <cell r="C6670" t="str">
            <v>SUBTOTAL</v>
          </cell>
          <cell r="D6670">
            <v>28045290.550000001</v>
          </cell>
          <cell r="E6670">
            <v>43616</v>
          </cell>
          <cell r="F6670">
            <v>43808</v>
          </cell>
        </row>
        <row r="6671">
          <cell r="A6671" t="str">
            <v>30163504003150</v>
          </cell>
          <cell r="B6671" t="str">
            <v>PROSHARES ULTRA UTILITIES</v>
          </cell>
          <cell r="C6671" t="str">
            <v>UNDISTRIBUTED GAIN/LOSS PRIOR</v>
          </cell>
          <cell r="D6671">
            <v>549317.18000000005</v>
          </cell>
          <cell r="E6671">
            <v>43616</v>
          </cell>
          <cell r="F6671">
            <v>43808</v>
          </cell>
        </row>
        <row r="6672">
          <cell r="A6672" t="str">
            <v>30163504003200</v>
          </cell>
          <cell r="B6672" t="str">
            <v>PROSHARES ULTRA UTILITIES</v>
          </cell>
          <cell r="C6672" t="str">
            <v>ADJ TO BEG BAL (GAIN/LOSS)</v>
          </cell>
          <cell r="D6672">
            <v>-245634</v>
          </cell>
          <cell r="E6672">
            <v>43616</v>
          </cell>
          <cell r="F6672">
            <v>43808</v>
          </cell>
        </row>
        <row r="6673">
          <cell r="A6673" t="str">
            <v>30163504003250</v>
          </cell>
          <cell r="B6673" t="str">
            <v>PROSHARES ULTRA UTILITIES</v>
          </cell>
          <cell r="C6673" t="str">
            <v>ADJUSTED UND GAIN/LOSS PRIOR</v>
          </cell>
          <cell r="D6673">
            <v>303683.18</v>
          </cell>
          <cell r="E6673">
            <v>43616</v>
          </cell>
          <cell r="F6673">
            <v>43808</v>
          </cell>
        </row>
        <row r="6674">
          <cell r="A6674" t="str">
            <v>30163504003350</v>
          </cell>
          <cell r="B6674" t="str">
            <v>PROSHARES ULTRA UTILITIES</v>
          </cell>
          <cell r="C6674" t="str">
            <v>UNDISTRIBUTED INCOME PRIOR</v>
          </cell>
          <cell r="D6674">
            <v>141216.29999999999</v>
          </cell>
          <cell r="E6674">
            <v>43616</v>
          </cell>
          <cell r="F6674">
            <v>43808</v>
          </cell>
        </row>
        <row r="6675">
          <cell r="A6675" t="str">
            <v>30163504003400</v>
          </cell>
          <cell r="B6675" t="str">
            <v>PROSHARES ULTRA UTILITIES</v>
          </cell>
          <cell r="C6675" t="str">
            <v>ADJ TO BEG BAL (INCOME)</v>
          </cell>
          <cell r="D6675">
            <v>-228</v>
          </cell>
          <cell r="E6675">
            <v>43616</v>
          </cell>
          <cell r="F6675">
            <v>43808</v>
          </cell>
        </row>
        <row r="6676">
          <cell r="A6676" t="str">
            <v>30163504003450</v>
          </cell>
          <cell r="B6676" t="str">
            <v>PROSHARES ULTRA UTILITIES</v>
          </cell>
          <cell r="C6676" t="str">
            <v>ADJUSTED UND INCOME PRIOR</v>
          </cell>
          <cell r="D6676">
            <v>140988.29999999999</v>
          </cell>
          <cell r="E6676">
            <v>43616</v>
          </cell>
          <cell r="F6676">
            <v>43808</v>
          </cell>
        </row>
        <row r="6677">
          <cell r="A6677" t="str">
            <v>30163504003500</v>
          </cell>
          <cell r="B6677" t="str">
            <v>PROSHARES ULTRA UTILITIES</v>
          </cell>
          <cell r="C6677" t="str">
            <v>DISTRIBUTED INCOME</v>
          </cell>
          <cell r="D6677">
            <v>-52625.93</v>
          </cell>
          <cell r="E6677">
            <v>43616</v>
          </cell>
          <cell r="F6677">
            <v>43808</v>
          </cell>
        </row>
        <row r="6678">
          <cell r="A6678" t="str">
            <v>30163504003600</v>
          </cell>
          <cell r="B6678" t="str">
            <v>PROSHARES ULTRA UTILITIES</v>
          </cell>
          <cell r="C6678" t="str">
            <v>TOTAL CAPITAL</v>
          </cell>
          <cell r="D6678">
            <v>28437336.100000001</v>
          </cell>
          <cell r="E6678">
            <v>43616</v>
          </cell>
          <cell r="F6678">
            <v>43808</v>
          </cell>
        </row>
        <row r="6679">
          <cell r="A6679" t="str">
            <v>3016350400I9001</v>
          </cell>
          <cell r="B6679" t="str">
            <v>PROSHARES ULTRA UTILITIES</v>
          </cell>
          <cell r="C6679" t="str">
            <v>DIVIDEND INCOME - U.S.</v>
          </cell>
          <cell r="D6679">
            <v>339141.56</v>
          </cell>
          <cell r="E6679">
            <v>43616</v>
          </cell>
          <cell r="F6679">
            <v>43808</v>
          </cell>
        </row>
        <row r="6680">
          <cell r="A6680" t="str">
            <v>3016350400I9070</v>
          </cell>
          <cell r="B6680" t="str">
            <v>PROSHARES ULTRA UTILITIES</v>
          </cell>
          <cell r="C6680" t="str">
            <v>INTEREST INCOME - OTHER</v>
          </cell>
          <cell r="D6680">
            <v>29207.98</v>
          </cell>
          <cell r="E6680">
            <v>43616</v>
          </cell>
          <cell r="F6680">
            <v>43808</v>
          </cell>
        </row>
        <row r="6681">
          <cell r="A6681" t="str">
            <v>3016350400I9071</v>
          </cell>
          <cell r="B6681" t="str">
            <v>PROSHARES ULTRA UTILITIES</v>
          </cell>
          <cell r="C6681" t="str">
            <v>INTEREST INCOME ON CURRENCY</v>
          </cell>
          <cell r="D6681">
            <v>0.21</v>
          </cell>
          <cell r="E6681">
            <v>43616</v>
          </cell>
          <cell r="F6681">
            <v>43808</v>
          </cell>
        </row>
        <row r="6682">
          <cell r="A6682" t="str">
            <v>30163504003650</v>
          </cell>
          <cell r="B6682" t="str">
            <v>PROSHARES ULTRA UTILITIES</v>
          </cell>
          <cell r="C6682" t="str">
            <v>SUBTOTAL</v>
          </cell>
          <cell r="D6682">
            <v>368349.75</v>
          </cell>
          <cell r="E6682">
            <v>43616</v>
          </cell>
          <cell r="F6682">
            <v>43808</v>
          </cell>
        </row>
        <row r="6683">
          <cell r="A6683" t="str">
            <v>30163504004000</v>
          </cell>
          <cell r="B6683" t="str">
            <v>PROSHARES ULTRA UTILITIES</v>
          </cell>
          <cell r="C6683" t="str">
            <v>TOTAL INCOME</v>
          </cell>
          <cell r="D6683">
            <v>368349.75</v>
          </cell>
          <cell r="E6683">
            <v>43616</v>
          </cell>
          <cell r="F6683">
            <v>43808</v>
          </cell>
        </row>
        <row r="6684">
          <cell r="A6684" t="str">
            <v>3016350400E50030000</v>
          </cell>
          <cell r="B6684" t="str">
            <v>PROSHARES ULTRA UTILITIES</v>
          </cell>
          <cell r="C6684" t="str">
            <v>ADMINISTRATION FEE</v>
          </cell>
          <cell r="D6684">
            <v>-21041.279999999999</v>
          </cell>
          <cell r="E6684">
            <v>43616</v>
          </cell>
          <cell r="F6684">
            <v>43808</v>
          </cell>
        </row>
        <row r="6685">
          <cell r="A6685" t="str">
            <v>3016350400E50040000</v>
          </cell>
          <cell r="B6685" t="str">
            <v>PROSHARES ULTRA UTILITIES</v>
          </cell>
          <cell r="C6685" t="str">
            <v>ADMINISTRATION OUT OF POCKET</v>
          </cell>
          <cell r="D6685">
            <v>-6228.36</v>
          </cell>
          <cell r="E6685">
            <v>43616</v>
          </cell>
          <cell r="F6685">
            <v>43808</v>
          </cell>
        </row>
        <row r="6686">
          <cell r="A6686" t="str">
            <v>3016350400E50110000</v>
          </cell>
          <cell r="B6686" t="str">
            <v>PROSHARES ULTRA UTILITIES</v>
          </cell>
          <cell r="C6686" t="str">
            <v>SUB-ADVISORY FEE</v>
          </cell>
          <cell r="D6686">
            <v>-13840.51</v>
          </cell>
          <cell r="E6686">
            <v>43616</v>
          </cell>
          <cell r="F6686">
            <v>43808</v>
          </cell>
        </row>
        <row r="6687">
          <cell r="A6687" t="str">
            <v>3016350400E50150000</v>
          </cell>
          <cell r="B6687" t="str">
            <v>PROSHARES ULTRA UTILITIES</v>
          </cell>
          <cell r="C6687" t="str">
            <v>AUDIT FEE</v>
          </cell>
          <cell r="D6687">
            <v>-9093.68</v>
          </cell>
          <cell r="E6687">
            <v>43616</v>
          </cell>
          <cell r="F6687">
            <v>43808</v>
          </cell>
        </row>
        <row r="6688">
          <cell r="A6688" t="str">
            <v>3016350400E50300000</v>
          </cell>
          <cell r="B6688" t="str">
            <v>PROSHARES ULTRA UTILITIES</v>
          </cell>
          <cell r="C6688" t="str">
            <v>PROFESSIONAL FEES</v>
          </cell>
          <cell r="D6688">
            <v>-73.180000000000007</v>
          </cell>
          <cell r="E6688">
            <v>43616</v>
          </cell>
          <cell r="F6688">
            <v>43808</v>
          </cell>
        </row>
        <row r="6689">
          <cell r="A6689" t="str">
            <v>3016350400E50650000</v>
          </cell>
          <cell r="B6689" t="str">
            <v>PROSHARES ULTRA UTILITIES</v>
          </cell>
          <cell r="C6689" t="str">
            <v>CUSTODY FEE</v>
          </cell>
          <cell r="D6689">
            <v>-1861.27</v>
          </cell>
          <cell r="E6689">
            <v>43616</v>
          </cell>
          <cell r="F6689">
            <v>43808</v>
          </cell>
        </row>
        <row r="6690">
          <cell r="A6690" t="str">
            <v>3016350400E50700000</v>
          </cell>
          <cell r="B6690" t="str">
            <v>PROSHARES ULTRA UTILITIES</v>
          </cell>
          <cell r="C6690" t="str">
            <v>DIRECTORS/TRUSTEE FEE</v>
          </cell>
          <cell r="D6690">
            <v>-279.19</v>
          </cell>
          <cell r="E6690">
            <v>43616</v>
          </cell>
          <cell r="F6690">
            <v>43808</v>
          </cell>
        </row>
        <row r="6691">
          <cell r="A6691" t="str">
            <v>3016350400E50810000</v>
          </cell>
          <cell r="B6691" t="str">
            <v>PROSHARES ULTRA UTILITIES</v>
          </cell>
          <cell r="C6691" t="str">
            <v>MANAGEMENT FEES (VARIABLE)</v>
          </cell>
          <cell r="D6691">
            <v>-103804.48</v>
          </cell>
          <cell r="E6691">
            <v>43616</v>
          </cell>
          <cell r="F6691">
            <v>43808</v>
          </cell>
        </row>
        <row r="6692">
          <cell r="A6692" t="str">
            <v>3016350400E50850000</v>
          </cell>
          <cell r="B6692" t="str">
            <v>PROSHARES ULTRA UTILITIES</v>
          </cell>
          <cell r="C6692" t="str">
            <v>INSURANCE FEE</v>
          </cell>
          <cell r="D6692">
            <v>-119.04</v>
          </cell>
          <cell r="E6692">
            <v>43616</v>
          </cell>
          <cell r="F6692">
            <v>43808</v>
          </cell>
        </row>
        <row r="6693">
          <cell r="A6693" t="str">
            <v>3016350400E50900000</v>
          </cell>
          <cell r="B6693" t="str">
            <v>PROSHARES ULTRA UTILITIES</v>
          </cell>
          <cell r="C6693" t="str">
            <v>LEGAL FEE</v>
          </cell>
          <cell r="D6693">
            <v>-144.12</v>
          </cell>
          <cell r="E6693">
            <v>43616</v>
          </cell>
          <cell r="F6693">
            <v>43808</v>
          </cell>
        </row>
        <row r="6694">
          <cell r="A6694" t="str">
            <v>3016350400E50950000</v>
          </cell>
          <cell r="B6694" t="str">
            <v>PROSHARES ULTRA UTILITIES</v>
          </cell>
          <cell r="C6694" t="str">
            <v>MISCELLANEOUS FEE</v>
          </cell>
          <cell r="D6694">
            <v>-95.63</v>
          </cell>
          <cell r="E6694">
            <v>43616</v>
          </cell>
          <cell r="F6694">
            <v>43808</v>
          </cell>
        </row>
        <row r="6695">
          <cell r="A6695" t="str">
            <v>3016350400E51520000</v>
          </cell>
          <cell r="B6695" t="str">
            <v>PROSHARES ULTRA UTILITIES</v>
          </cell>
          <cell r="C6695" t="str">
            <v>LISTING EXPENSE</v>
          </cell>
          <cell r="D6695">
            <v>-4659.84</v>
          </cell>
          <cell r="E6695">
            <v>43616</v>
          </cell>
          <cell r="F6695">
            <v>43808</v>
          </cell>
        </row>
        <row r="6696">
          <cell r="A6696" t="str">
            <v>3016350400E51600000</v>
          </cell>
          <cell r="B6696" t="str">
            <v>PROSHARES ULTRA UTILITIES</v>
          </cell>
          <cell r="C6696" t="str">
            <v>SHAREHOLDER REPORTING FEE</v>
          </cell>
          <cell r="D6696">
            <v>-1744.4</v>
          </cell>
          <cell r="E6696">
            <v>43616</v>
          </cell>
          <cell r="F6696">
            <v>43808</v>
          </cell>
        </row>
        <row r="6697">
          <cell r="A6697" t="str">
            <v>3016350400E52300000</v>
          </cell>
          <cell r="B6697" t="str">
            <v>PROSHARES ULTRA UTILITIES</v>
          </cell>
          <cell r="C6697" t="str">
            <v>WAIVER FROM ADVISOR EXPENSE</v>
          </cell>
          <cell r="D6697">
            <v>51267.55</v>
          </cell>
          <cell r="E6697">
            <v>43616</v>
          </cell>
          <cell r="F6697">
            <v>43808</v>
          </cell>
        </row>
        <row r="6698">
          <cell r="A6698" t="str">
            <v>3016350400E52310000</v>
          </cell>
          <cell r="B6698" t="str">
            <v>PROSHARES ULTRA UTILITIES</v>
          </cell>
          <cell r="C6698" t="str">
            <v>TREASURER SERVICES</v>
          </cell>
          <cell r="D6698">
            <v>-1871.61</v>
          </cell>
          <cell r="E6698">
            <v>43616</v>
          </cell>
          <cell r="F6698">
            <v>43808</v>
          </cell>
        </row>
        <row r="6699">
          <cell r="A6699" t="str">
            <v>3016350400E53060000</v>
          </cell>
          <cell r="B6699" t="str">
            <v>PROSHARES ULTRA UTILITIES</v>
          </cell>
          <cell r="C6699" t="str">
            <v>CCO EXPENSE</v>
          </cell>
          <cell r="D6699">
            <v>-96.62</v>
          </cell>
          <cell r="E6699">
            <v>43616</v>
          </cell>
          <cell r="F6699">
            <v>43808</v>
          </cell>
        </row>
        <row r="6700">
          <cell r="A6700" t="str">
            <v>3016350400E60100000</v>
          </cell>
          <cell r="B6700" t="str">
            <v>PROSHARES ULTRA UTILITIES</v>
          </cell>
          <cell r="C6700" t="str">
            <v>REGULATORY</v>
          </cell>
          <cell r="D6700">
            <v>-257.63</v>
          </cell>
          <cell r="E6700">
            <v>43616</v>
          </cell>
          <cell r="F6700">
            <v>43808</v>
          </cell>
        </row>
        <row r="6701">
          <cell r="A6701" t="str">
            <v>3016350400E62520000</v>
          </cell>
          <cell r="B6701" t="str">
            <v>PROSHARES ULTRA UTILITIES</v>
          </cell>
          <cell r="C6701" t="str">
            <v>BASIS POINT LICENSING FEE</v>
          </cell>
          <cell r="D6701">
            <v>-5536.35</v>
          </cell>
          <cell r="E6701">
            <v>43616</v>
          </cell>
          <cell r="F6701">
            <v>43808</v>
          </cell>
        </row>
        <row r="6702">
          <cell r="A6702" t="str">
            <v>3016350400E69130000</v>
          </cell>
          <cell r="B6702" t="str">
            <v>PROSHARES ULTRA UTILITIES</v>
          </cell>
          <cell r="C6702" t="str">
            <v>OTHER EXPENSE</v>
          </cell>
          <cell r="D6702">
            <v>-233.94</v>
          </cell>
          <cell r="E6702">
            <v>43616</v>
          </cell>
          <cell r="F6702">
            <v>43808</v>
          </cell>
        </row>
        <row r="6703">
          <cell r="A6703" t="str">
            <v>3016350400E76010000</v>
          </cell>
          <cell r="B6703" t="str">
            <v>PROSHARES ULTRA UTILITIES</v>
          </cell>
          <cell r="C6703" t="str">
            <v>TAX EXPENSE</v>
          </cell>
          <cell r="D6703">
            <v>-11475.84</v>
          </cell>
          <cell r="E6703">
            <v>43616</v>
          </cell>
          <cell r="F6703">
            <v>43808</v>
          </cell>
        </row>
        <row r="6704">
          <cell r="A6704" t="str">
            <v>3016350400E84230000</v>
          </cell>
          <cell r="B6704" t="str">
            <v>PROSHARES ULTRA UTILITIES</v>
          </cell>
          <cell r="C6704" t="str">
            <v>LEGAL FEES OOP</v>
          </cell>
          <cell r="D6704">
            <v>-0.4</v>
          </cell>
          <cell r="E6704">
            <v>43616</v>
          </cell>
          <cell r="F6704">
            <v>43808</v>
          </cell>
        </row>
        <row r="6705">
          <cell r="A6705" t="str">
            <v>3016350400E84240000</v>
          </cell>
          <cell r="B6705" t="str">
            <v>PROSHARES ULTRA UTILITIES</v>
          </cell>
          <cell r="C6705" t="str">
            <v>PROFESSIONAL FEES OOP</v>
          </cell>
          <cell r="D6705">
            <v>-0.09</v>
          </cell>
          <cell r="E6705">
            <v>43616</v>
          </cell>
          <cell r="F6705">
            <v>43808</v>
          </cell>
        </row>
        <row r="6706">
          <cell r="A6706" t="str">
            <v>30163504004060</v>
          </cell>
          <cell r="B6706" t="str">
            <v>PROSHARES ULTRA UTILITIES</v>
          </cell>
          <cell r="C6706" t="str">
            <v>TOTAL EXPENSES</v>
          </cell>
          <cell r="D6706">
            <v>-131189.91</v>
          </cell>
          <cell r="E6706">
            <v>43616</v>
          </cell>
          <cell r="F6706">
            <v>43808</v>
          </cell>
        </row>
        <row r="6707">
          <cell r="A6707" t="str">
            <v>30163504004100</v>
          </cell>
          <cell r="B6707" t="str">
            <v>PROSHARES ULTRA UTILITIES</v>
          </cell>
          <cell r="C6707" t="str">
            <v>TOTAL NET INCOME</v>
          </cell>
          <cell r="D6707">
            <v>237159.84</v>
          </cell>
          <cell r="E6707">
            <v>43616</v>
          </cell>
          <cell r="F6707">
            <v>43808</v>
          </cell>
        </row>
        <row r="6708">
          <cell r="A6708" t="str">
            <v>30163504004150</v>
          </cell>
          <cell r="B6708" t="str">
            <v>PROSHARES ULTRA UTILITIES</v>
          </cell>
          <cell r="C6708" t="str">
            <v>INVESTMENT SHORT SHORT GAIN</v>
          </cell>
          <cell r="D6708">
            <v>2298412.0099999998</v>
          </cell>
          <cell r="E6708">
            <v>43616</v>
          </cell>
          <cell r="F6708">
            <v>43808</v>
          </cell>
        </row>
        <row r="6709">
          <cell r="A6709" t="str">
            <v>30163504004200</v>
          </cell>
          <cell r="B6709" t="str">
            <v>PROSHARES ULTRA UTILITIES</v>
          </cell>
          <cell r="C6709" t="str">
            <v>INVESTMENT SHORT TERM GAIN</v>
          </cell>
          <cell r="D6709">
            <v>43557.1</v>
          </cell>
          <cell r="E6709">
            <v>43616</v>
          </cell>
          <cell r="F6709">
            <v>43808</v>
          </cell>
        </row>
        <row r="6710">
          <cell r="A6710" t="str">
            <v>30163504004250</v>
          </cell>
          <cell r="B6710" t="str">
            <v>PROSHARES ULTRA UTILITIES</v>
          </cell>
          <cell r="C6710" t="str">
            <v>INVESTMENT SHORT TERM LOSS</v>
          </cell>
          <cell r="D6710">
            <v>-9596.3700000000008</v>
          </cell>
          <cell r="E6710">
            <v>43616</v>
          </cell>
          <cell r="F6710">
            <v>43808</v>
          </cell>
        </row>
        <row r="6711">
          <cell r="A6711" t="str">
            <v>30163504004360</v>
          </cell>
          <cell r="B6711" t="str">
            <v>PROSHARES ULTRA UTILITIES</v>
          </cell>
          <cell r="C6711" t="str">
            <v>INVESTMENT LONG 20% GAIN</v>
          </cell>
          <cell r="D6711">
            <v>506055.86</v>
          </cell>
          <cell r="E6711">
            <v>43616</v>
          </cell>
          <cell r="F6711">
            <v>43808</v>
          </cell>
        </row>
        <row r="6712">
          <cell r="A6712" t="str">
            <v>30163504004370</v>
          </cell>
          <cell r="B6712" t="str">
            <v>PROSHARES ULTRA UTILITIES</v>
          </cell>
          <cell r="C6712" t="str">
            <v>INVESTMENT LONG 20% LOSS</v>
          </cell>
          <cell r="D6712">
            <v>-4141.53</v>
          </cell>
          <cell r="E6712">
            <v>43616</v>
          </cell>
          <cell r="F6712">
            <v>43808</v>
          </cell>
        </row>
        <row r="6713">
          <cell r="A6713" t="str">
            <v>30163504004450</v>
          </cell>
          <cell r="B6713" t="str">
            <v>PROSHARES ULTRA UTILITIES</v>
          </cell>
          <cell r="C6713" t="str">
            <v>SUBTOTAL</v>
          </cell>
          <cell r="D6713">
            <v>2834287.07</v>
          </cell>
          <cell r="E6713">
            <v>43616</v>
          </cell>
          <cell r="F6713">
            <v>43808</v>
          </cell>
        </row>
        <row r="6714">
          <cell r="A6714" t="str">
            <v>30163504004750</v>
          </cell>
          <cell r="B6714" t="str">
            <v>PROSHARES ULTRA UTILITIES</v>
          </cell>
          <cell r="C6714" t="str">
            <v>SUBTOTAL</v>
          </cell>
          <cell r="D6714">
            <v>0</v>
          </cell>
          <cell r="E6714">
            <v>43616</v>
          </cell>
          <cell r="F6714">
            <v>43808</v>
          </cell>
        </row>
        <row r="6715">
          <cell r="A6715" t="str">
            <v>30163504005400</v>
          </cell>
          <cell r="B6715" t="str">
            <v>PROSHARES ULTRA UTILITIES</v>
          </cell>
          <cell r="C6715" t="str">
            <v>TOTAL GAIN/LOSS</v>
          </cell>
          <cell r="D6715">
            <v>2834287.07</v>
          </cell>
          <cell r="E6715">
            <v>43616</v>
          </cell>
          <cell r="F6715">
            <v>43808</v>
          </cell>
        </row>
        <row r="6716">
          <cell r="A6716" t="str">
            <v>30163504005450</v>
          </cell>
          <cell r="B6716" t="str">
            <v>PROSHARES ULTRA UTILITIES</v>
          </cell>
          <cell r="C6716" t="str">
            <v>INVESTMENTS</v>
          </cell>
          <cell r="D6716">
            <v>1225227.07</v>
          </cell>
          <cell r="E6716">
            <v>43616</v>
          </cell>
          <cell r="F6716">
            <v>43808</v>
          </cell>
        </row>
        <row r="6717">
          <cell r="A6717" t="str">
            <v>30163504005650</v>
          </cell>
          <cell r="B6717" t="str">
            <v>PROSHARES ULTRA UTILITIES</v>
          </cell>
          <cell r="C6717" t="str">
            <v>TOTAL UNREALIZED GAIN/LOSS - INVESTMENTS</v>
          </cell>
          <cell r="D6717">
            <v>1225227.07</v>
          </cell>
          <cell r="E6717">
            <v>43616</v>
          </cell>
          <cell r="F6717">
            <v>43808</v>
          </cell>
        </row>
        <row r="6718">
          <cell r="A6718" t="str">
            <v>30163504006000</v>
          </cell>
          <cell r="B6718" t="str">
            <v>PROSHARES ULTRA UTILITIES</v>
          </cell>
          <cell r="C6718" t="str">
            <v>TOTAL EQUITY</v>
          </cell>
          <cell r="D6718">
            <v>32734010.079999998</v>
          </cell>
          <cell r="E6718">
            <v>43616</v>
          </cell>
          <cell r="F6718">
            <v>43808</v>
          </cell>
        </row>
        <row r="6719">
          <cell r="A6719" t="str">
            <v>30163504006050</v>
          </cell>
          <cell r="B6719" t="str">
            <v>PROSHARES ULTRA UTILITIES</v>
          </cell>
          <cell r="C6719" t="str">
            <v>BALANCE</v>
          </cell>
          <cell r="D6719">
            <v>0</v>
          </cell>
          <cell r="E6719">
            <v>43616</v>
          </cell>
          <cell r="F6719">
            <v>43808</v>
          </cell>
        </row>
        <row r="6720">
          <cell r="A6720" t="str">
            <v>3016350500S1000</v>
          </cell>
          <cell r="B6720" t="str">
            <v>PROSHARES ULTRA REAL EST</v>
          </cell>
          <cell r="C6720" t="str">
            <v>EQUITIES</v>
          </cell>
          <cell r="D6720">
            <v>105143169.87</v>
          </cell>
          <cell r="E6720">
            <v>43616</v>
          </cell>
          <cell r="F6720">
            <v>43808</v>
          </cell>
        </row>
        <row r="6721">
          <cell r="A6721" t="str">
            <v>3016350500S3000</v>
          </cell>
          <cell r="B6721" t="str">
            <v>PROSHARES ULTRA REAL EST</v>
          </cell>
          <cell r="C6721" t="str">
            <v>DERIVATIVES</v>
          </cell>
          <cell r="D6721">
            <v>336749.91</v>
          </cell>
          <cell r="E6721">
            <v>43616</v>
          </cell>
          <cell r="F6721">
            <v>43808</v>
          </cell>
        </row>
        <row r="6722">
          <cell r="A6722" t="str">
            <v>3016350500S4000</v>
          </cell>
          <cell r="B6722" t="str">
            <v>PROSHARES ULTRA REAL EST</v>
          </cell>
          <cell r="C6722" t="str">
            <v>CASH EQUIVALENTS</v>
          </cell>
          <cell r="D6722">
            <v>34479789.93</v>
          </cell>
          <cell r="E6722">
            <v>43616</v>
          </cell>
          <cell r="F6722">
            <v>43808</v>
          </cell>
        </row>
        <row r="6723">
          <cell r="A6723" t="str">
            <v>30163505001000</v>
          </cell>
          <cell r="B6723" t="str">
            <v>PROSHARES ULTRA REAL EST</v>
          </cell>
          <cell r="C6723" t="str">
            <v>TOTAL INVESTMENTS</v>
          </cell>
          <cell r="D6723">
            <v>139959709.71000001</v>
          </cell>
          <cell r="E6723">
            <v>43616</v>
          </cell>
          <cell r="F6723">
            <v>43808</v>
          </cell>
        </row>
        <row r="6724">
          <cell r="A6724" t="str">
            <v>30163505001050</v>
          </cell>
          <cell r="B6724" t="str">
            <v>PROSHARES ULTRA REAL EST</v>
          </cell>
          <cell r="C6724" t="str">
            <v>CASH</v>
          </cell>
          <cell r="D6724">
            <v>1270629.5900000001</v>
          </cell>
          <cell r="E6724">
            <v>43616</v>
          </cell>
          <cell r="F6724">
            <v>43808</v>
          </cell>
        </row>
        <row r="6725">
          <cell r="A6725" t="str">
            <v>3016350500AI9001</v>
          </cell>
          <cell r="B6725" t="str">
            <v>PROSHARES ULTRA REAL EST</v>
          </cell>
          <cell r="C6725" t="str">
            <v>ACCRUED DIVIDEND INCOME - U.S.</v>
          </cell>
          <cell r="D6725">
            <v>74026.09</v>
          </cell>
          <cell r="E6725">
            <v>43616</v>
          </cell>
          <cell r="F6725">
            <v>43808</v>
          </cell>
        </row>
        <row r="6726">
          <cell r="A6726" t="str">
            <v>3016350500AI9070</v>
          </cell>
          <cell r="B6726" t="str">
            <v>PROSHARES ULTRA REAL EST</v>
          </cell>
          <cell r="C6726" t="str">
            <v>ACCRUED INTEREST INCOME - OTHER</v>
          </cell>
          <cell r="D6726">
            <v>1407.64</v>
          </cell>
          <cell r="E6726">
            <v>43616</v>
          </cell>
          <cell r="F6726">
            <v>43808</v>
          </cell>
        </row>
        <row r="6727">
          <cell r="A6727" t="str">
            <v>3016350500AI9997</v>
          </cell>
          <cell r="B6727" t="str">
            <v>PROSHARES ULTRA REAL EST</v>
          </cell>
          <cell r="C6727" t="str">
            <v>ACCRUED MISCELLANEOUS</v>
          </cell>
          <cell r="D6727">
            <v>-1077.6500000000001</v>
          </cell>
          <cell r="E6727">
            <v>43616</v>
          </cell>
          <cell r="F6727">
            <v>43808</v>
          </cell>
        </row>
        <row r="6728">
          <cell r="A6728" t="str">
            <v>30163505001200</v>
          </cell>
          <cell r="B6728" t="str">
            <v>PROSHARES ULTRA REAL EST</v>
          </cell>
          <cell r="C6728" t="str">
            <v>SUBTOTAL</v>
          </cell>
          <cell r="D6728">
            <v>74356.08</v>
          </cell>
          <cell r="E6728">
            <v>43616</v>
          </cell>
          <cell r="F6728">
            <v>43808</v>
          </cell>
        </row>
        <row r="6729">
          <cell r="A6729" t="str">
            <v>3016350500PD9100</v>
          </cell>
          <cell r="B6729" t="str">
            <v>PROSHARES ULTRA REAL EST</v>
          </cell>
          <cell r="C6729" t="str">
            <v>PAST DUE SECURITY LENDING INCOME</v>
          </cell>
          <cell r="D6729">
            <v>42.27</v>
          </cell>
          <cell r="E6729">
            <v>43616</v>
          </cell>
          <cell r="F6729">
            <v>43808</v>
          </cell>
        </row>
        <row r="6730">
          <cell r="A6730" t="str">
            <v>30163505001500</v>
          </cell>
          <cell r="B6730" t="str">
            <v>PROSHARES ULTRA REAL EST</v>
          </cell>
          <cell r="C6730" t="str">
            <v>SUBTOTAL</v>
          </cell>
          <cell r="D6730">
            <v>42.27</v>
          </cell>
          <cell r="E6730">
            <v>43616</v>
          </cell>
          <cell r="F6730">
            <v>43808</v>
          </cell>
        </row>
        <row r="6731">
          <cell r="A6731" t="str">
            <v>3016350500P52300000</v>
          </cell>
          <cell r="B6731" t="str">
            <v>PROSHARES ULTRA REAL EST</v>
          </cell>
          <cell r="C6731" t="str">
            <v>PREPAID WAIVER FROM ADVISOR EXPENSE</v>
          </cell>
          <cell r="D6731">
            <v>10836.93</v>
          </cell>
          <cell r="E6731">
            <v>43616</v>
          </cell>
          <cell r="F6731">
            <v>43808</v>
          </cell>
        </row>
        <row r="6732">
          <cell r="A6732" t="str">
            <v>3016350500P69130000</v>
          </cell>
          <cell r="B6732" t="str">
            <v>PROSHARES ULTRA REAL EST</v>
          </cell>
          <cell r="C6732" t="str">
            <v>PREPAID OTHER EXPENSE</v>
          </cell>
          <cell r="D6732">
            <v>351.86</v>
          </cell>
          <cell r="E6732">
            <v>43616</v>
          </cell>
          <cell r="F6732">
            <v>43808</v>
          </cell>
        </row>
        <row r="6733">
          <cell r="A6733" t="str">
            <v>30163505001800</v>
          </cell>
          <cell r="B6733" t="str">
            <v>PROSHARES ULTRA REAL EST</v>
          </cell>
          <cell r="C6733" t="str">
            <v>SUBTOTAL</v>
          </cell>
          <cell r="D6733">
            <v>11188.79</v>
          </cell>
          <cell r="E6733">
            <v>43616</v>
          </cell>
          <cell r="F6733">
            <v>43808</v>
          </cell>
        </row>
        <row r="6734">
          <cell r="A6734" t="str">
            <v>30163505001850</v>
          </cell>
          <cell r="B6734" t="str">
            <v>PROSHARES ULTRA REAL EST</v>
          </cell>
          <cell r="C6734" t="str">
            <v>TOTAL ASSETS</v>
          </cell>
          <cell r="D6734">
            <v>141315926.44</v>
          </cell>
          <cell r="E6734">
            <v>43616</v>
          </cell>
          <cell r="F6734">
            <v>43808</v>
          </cell>
        </row>
        <row r="6735">
          <cell r="A6735" t="str">
            <v>3016350500AE50030000</v>
          </cell>
          <cell r="B6735" t="str">
            <v>PROSHARES ULTRA REAL EST</v>
          </cell>
          <cell r="C6735" t="str">
            <v>ACCRUED ADMINISTRATION FEE</v>
          </cell>
          <cell r="D6735">
            <v>38427.18</v>
          </cell>
          <cell r="E6735">
            <v>43616</v>
          </cell>
          <cell r="F6735">
            <v>43808</v>
          </cell>
        </row>
        <row r="6736">
          <cell r="A6736" t="str">
            <v>3016350500AE50040000</v>
          </cell>
          <cell r="B6736" t="str">
            <v>PROSHARES ULTRA REAL EST</v>
          </cell>
          <cell r="C6736" t="str">
            <v>ACCRUED ADMINISTRATION OUT OF POCKET</v>
          </cell>
          <cell r="D6736">
            <v>5336.63</v>
          </cell>
          <cell r="E6736">
            <v>43616</v>
          </cell>
          <cell r="F6736">
            <v>43808</v>
          </cell>
        </row>
        <row r="6737">
          <cell r="A6737" t="str">
            <v>3016350500AE50110000</v>
          </cell>
          <cell r="B6737" t="str">
            <v>PROSHARES ULTRA REAL EST</v>
          </cell>
          <cell r="C6737" t="str">
            <v>ACCRUED SUB-ADVISORY FEE</v>
          </cell>
          <cell r="D6737">
            <v>15290.98</v>
          </cell>
          <cell r="E6737">
            <v>43616</v>
          </cell>
          <cell r="F6737">
            <v>43808</v>
          </cell>
        </row>
        <row r="6738">
          <cell r="A6738" t="str">
            <v>3016350500AE50150000</v>
          </cell>
          <cell r="B6738" t="str">
            <v>PROSHARES ULTRA REAL EST</v>
          </cell>
          <cell r="C6738" t="str">
            <v>ACCRUED AUDIT FEE</v>
          </cell>
          <cell r="D6738">
            <v>9440.82</v>
          </cell>
          <cell r="E6738">
            <v>43616</v>
          </cell>
          <cell r="F6738">
            <v>43808</v>
          </cell>
        </row>
        <row r="6739">
          <cell r="A6739" t="str">
            <v>3016350500AE50300000</v>
          </cell>
          <cell r="B6739" t="str">
            <v>PROSHARES ULTRA REAL EST</v>
          </cell>
          <cell r="C6739" t="str">
            <v>ACCRUED PROFESSIONAL FEES</v>
          </cell>
          <cell r="D6739">
            <v>243.19</v>
          </cell>
          <cell r="E6739">
            <v>43616</v>
          </cell>
          <cell r="F6739">
            <v>43808</v>
          </cell>
        </row>
        <row r="6740">
          <cell r="A6740" t="str">
            <v>3016350500AE50650000</v>
          </cell>
          <cell r="B6740" t="str">
            <v>PROSHARES ULTRA REAL EST</v>
          </cell>
          <cell r="C6740" t="str">
            <v>ACCRUED CUSTODY FEE</v>
          </cell>
          <cell r="D6740">
            <v>11600.32</v>
          </cell>
          <cell r="E6740">
            <v>43616</v>
          </cell>
          <cell r="F6740">
            <v>43808</v>
          </cell>
        </row>
        <row r="6741">
          <cell r="A6741" t="str">
            <v>3016350500AE50700000</v>
          </cell>
          <cell r="B6741" t="str">
            <v>PROSHARES ULTRA REAL EST</v>
          </cell>
          <cell r="C6741" t="str">
            <v>ACCRUED DIRECTORS/TRUSTEE FEE</v>
          </cell>
          <cell r="D6741">
            <v>1134.6199999999999</v>
          </cell>
          <cell r="E6741">
            <v>43616</v>
          </cell>
          <cell r="F6741">
            <v>43808</v>
          </cell>
        </row>
        <row r="6742">
          <cell r="A6742" t="str">
            <v>3016350500AE50810000</v>
          </cell>
          <cell r="B6742" t="str">
            <v>PROSHARES ULTRA REAL EST</v>
          </cell>
          <cell r="C6742" t="str">
            <v>ACCRUED MANAGEMENT FEES (VARIABLE)</v>
          </cell>
          <cell r="D6742">
            <v>114683.13</v>
          </cell>
          <cell r="E6742">
            <v>43616</v>
          </cell>
          <cell r="F6742">
            <v>43808</v>
          </cell>
        </row>
        <row r="6743">
          <cell r="A6743" t="str">
            <v>3016350500AE50850000</v>
          </cell>
          <cell r="B6743" t="str">
            <v>PROSHARES ULTRA REAL EST</v>
          </cell>
          <cell r="C6743" t="str">
            <v>ACCRUED INSURANCE FEE</v>
          </cell>
          <cell r="D6743">
            <v>-770.01</v>
          </cell>
          <cell r="E6743">
            <v>43616</v>
          </cell>
          <cell r="F6743">
            <v>43808</v>
          </cell>
        </row>
        <row r="6744">
          <cell r="A6744" t="str">
            <v>3016350500AE50900000</v>
          </cell>
          <cell r="B6744" t="str">
            <v>PROSHARES ULTRA REAL EST</v>
          </cell>
          <cell r="C6744" t="str">
            <v>ACCRUED LEGAL FEE</v>
          </cell>
          <cell r="D6744">
            <v>54.11</v>
          </cell>
          <cell r="E6744">
            <v>43616</v>
          </cell>
          <cell r="F6744">
            <v>43808</v>
          </cell>
        </row>
        <row r="6745">
          <cell r="A6745" t="str">
            <v>3016350500AE50950000</v>
          </cell>
          <cell r="B6745" t="str">
            <v>PROSHARES ULTRA REAL EST</v>
          </cell>
          <cell r="C6745" t="str">
            <v>ACCRUED MISCELLANEOUS FEE</v>
          </cell>
          <cell r="D6745">
            <v>47.76</v>
          </cell>
          <cell r="E6745">
            <v>43616</v>
          </cell>
          <cell r="F6745">
            <v>43808</v>
          </cell>
        </row>
        <row r="6746">
          <cell r="A6746" t="str">
            <v>3016350500AE51520000</v>
          </cell>
          <cell r="B6746" t="str">
            <v>PROSHARES ULTRA REAL EST</v>
          </cell>
          <cell r="C6746" t="str">
            <v>ACCRUED LISTING EXPENSE</v>
          </cell>
          <cell r="D6746">
            <v>-355.57</v>
          </cell>
          <cell r="E6746">
            <v>43616</v>
          </cell>
          <cell r="F6746">
            <v>43808</v>
          </cell>
        </row>
        <row r="6747">
          <cell r="A6747" t="str">
            <v>3016350500AE51600000</v>
          </cell>
          <cell r="B6747" t="str">
            <v>PROSHARES ULTRA REAL EST</v>
          </cell>
          <cell r="C6747" t="str">
            <v>ACCRUED SHAREHOLDER REPORTING FEE</v>
          </cell>
          <cell r="D6747">
            <v>6403.2</v>
          </cell>
          <cell r="E6747">
            <v>43616</v>
          </cell>
          <cell r="F6747">
            <v>43808</v>
          </cell>
        </row>
        <row r="6748">
          <cell r="A6748" t="str">
            <v>3016350500AE52310000</v>
          </cell>
          <cell r="B6748" t="str">
            <v>PROSHARES ULTRA REAL EST</v>
          </cell>
          <cell r="C6748" t="str">
            <v>ACCRUED TREASURER SERVICES</v>
          </cell>
          <cell r="D6748">
            <v>1079.25</v>
          </cell>
          <cell r="E6748">
            <v>43616</v>
          </cell>
          <cell r="F6748">
            <v>43808</v>
          </cell>
        </row>
        <row r="6749">
          <cell r="A6749" t="str">
            <v>3016350500AE53060000</v>
          </cell>
          <cell r="B6749" t="str">
            <v>PROSHARES ULTRA REAL EST</v>
          </cell>
          <cell r="C6749" t="str">
            <v>ACCRUED CCO EXPENSE</v>
          </cell>
          <cell r="D6749">
            <v>1209.72</v>
          </cell>
          <cell r="E6749">
            <v>43616</v>
          </cell>
          <cell r="F6749">
            <v>43808</v>
          </cell>
        </row>
        <row r="6750">
          <cell r="A6750" t="str">
            <v>3016350500AE60100000</v>
          </cell>
          <cell r="B6750" t="str">
            <v>PROSHARES ULTRA REAL EST</v>
          </cell>
          <cell r="C6750" t="str">
            <v>ACCRUED REGULATORY</v>
          </cell>
          <cell r="D6750">
            <v>575.46</v>
          </cell>
          <cell r="E6750">
            <v>43616</v>
          </cell>
          <cell r="F6750">
            <v>43808</v>
          </cell>
        </row>
        <row r="6751">
          <cell r="A6751" t="str">
            <v>3016350500AE62520000</v>
          </cell>
          <cell r="B6751" t="str">
            <v>PROSHARES ULTRA REAL EST</v>
          </cell>
          <cell r="C6751" t="str">
            <v>ACCRUED BASIS POINT LICENSING FEE</v>
          </cell>
          <cell r="D6751">
            <v>45723.9</v>
          </cell>
          <cell r="E6751">
            <v>43616</v>
          </cell>
          <cell r="F6751">
            <v>43808</v>
          </cell>
        </row>
        <row r="6752">
          <cell r="A6752" t="str">
            <v>3016350500AE76010000</v>
          </cell>
          <cell r="B6752" t="str">
            <v>PROSHARES ULTRA REAL EST</v>
          </cell>
          <cell r="C6752" t="str">
            <v>ACCRUED TAX EXPENSE</v>
          </cell>
          <cell r="D6752">
            <v>9652.9599999999991</v>
          </cell>
          <cell r="E6752">
            <v>43616</v>
          </cell>
          <cell r="F6752">
            <v>43808</v>
          </cell>
        </row>
        <row r="6753">
          <cell r="A6753" t="str">
            <v>3016350500AE84230000</v>
          </cell>
          <cell r="B6753" t="str">
            <v>PROSHARES ULTRA REAL EST</v>
          </cell>
          <cell r="C6753" t="str">
            <v>ACCRUED LEGAL FEES OOP</v>
          </cell>
          <cell r="D6753">
            <v>-6.07</v>
          </cell>
          <cell r="E6753">
            <v>43616</v>
          </cell>
          <cell r="F6753">
            <v>43808</v>
          </cell>
        </row>
        <row r="6754">
          <cell r="A6754" t="str">
            <v>3016350500AE84240000</v>
          </cell>
          <cell r="B6754" t="str">
            <v>PROSHARES ULTRA REAL EST</v>
          </cell>
          <cell r="C6754" t="str">
            <v>ACCRUED PROFESSIONAL FEES OOP</v>
          </cell>
          <cell r="D6754">
            <v>-5.56</v>
          </cell>
          <cell r="E6754">
            <v>43616</v>
          </cell>
          <cell r="F6754">
            <v>43808</v>
          </cell>
        </row>
        <row r="6755">
          <cell r="A6755" t="str">
            <v>30163505002150</v>
          </cell>
          <cell r="B6755" t="str">
            <v>PROSHARES ULTRA REAL EST</v>
          </cell>
          <cell r="C6755" t="str">
            <v>SUBTOTAL</v>
          </cell>
          <cell r="D6755">
            <v>259766.02</v>
          </cell>
          <cell r="E6755">
            <v>43616</v>
          </cell>
          <cell r="F6755">
            <v>43808</v>
          </cell>
        </row>
        <row r="6756">
          <cell r="A6756" t="str">
            <v>30163505002550</v>
          </cell>
          <cell r="B6756" t="str">
            <v>PROSHARES ULTRA REAL EST</v>
          </cell>
          <cell r="C6756" t="str">
            <v>TOTAL LIABILITIES</v>
          </cell>
          <cell r="D6756">
            <v>259766.02</v>
          </cell>
          <cell r="E6756">
            <v>43616</v>
          </cell>
          <cell r="F6756">
            <v>43808</v>
          </cell>
        </row>
        <row r="6757">
          <cell r="A6757" t="str">
            <v>30163505002600</v>
          </cell>
          <cell r="B6757" t="str">
            <v>PROSHARES ULTRA REAL EST</v>
          </cell>
          <cell r="C6757" t="str">
            <v>TOTAL NET ASSETS AT MARKET</v>
          </cell>
          <cell r="D6757">
            <v>141056160.41999999</v>
          </cell>
          <cell r="E6757">
            <v>43616</v>
          </cell>
          <cell r="F6757">
            <v>43808</v>
          </cell>
        </row>
        <row r="6758">
          <cell r="A6758" t="str">
            <v>30163505002650</v>
          </cell>
          <cell r="B6758" t="str">
            <v>PROSHARES ULTRA REAL EST</v>
          </cell>
          <cell r="C6758" t="str">
            <v>FUND SHARES OUTSTANDING</v>
          </cell>
          <cell r="D6758">
            <v>1633744</v>
          </cell>
          <cell r="E6758">
            <v>43616</v>
          </cell>
          <cell r="F6758">
            <v>43808</v>
          </cell>
        </row>
        <row r="6759">
          <cell r="A6759" t="str">
            <v>30163505002700</v>
          </cell>
          <cell r="B6759" t="str">
            <v>PROSHARES ULTRA REAL EST</v>
          </cell>
          <cell r="C6759" t="str">
            <v>NET ASSET VALUE</v>
          </cell>
          <cell r="D6759">
            <v>86.339209999999994</v>
          </cell>
          <cell r="E6759">
            <v>43616</v>
          </cell>
          <cell r="F6759">
            <v>43808</v>
          </cell>
        </row>
        <row r="6760">
          <cell r="A6760" t="str">
            <v>30163505002750</v>
          </cell>
          <cell r="B6760" t="str">
            <v>PROSHARES ULTRA REAL EST</v>
          </cell>
          <cell r="C6760" t="str">
            <v>NET ASSET VALUE (ROUNDED)</v>
          </cell>
          <cell r="D6760">
            <v>86.34</v>
          </cell>
          <cell r="E6760">
            <v>43616</v>
          </cell>
          <cell r="F6760">
            <v>43808</v>
          </cell>
        </row>
        <row r="6761">
          <cell r="A6761" t="str">
            <v>30163505002800</v>
          </cell>
          <cell r="B6761" t="str">
            <v>PROSHARES ULTRA REAL EST</v>
          </cell>
          <cell r="C6761" t="str">
            <v>SUBSCRIPTIONS</v>
          </cell>
          <cell r="D6761">
            <v>4242747789.6799998</v>
          </cell>
          <cell r="E6761">
            <v>43616</v>
          </cell>
          <cell r="F6761">
            <v>43808</v>
          </cell>
        </row>
        <row r="6762">
          <cell r="A6762" t="str">
            <v>30163505002950</v>
          </cell>
          <cell r="B6762" t="str">
            <v>PROSHARES ULTRA REAL EST</v>
          </cell>
          <cell r="C6762" t="str">
            <v>REDEMPTIONS</v>
          </cell>
          <cell r="D6762">
            <v>-4147662572.4499998</v>
          </cell>
          <cell r="E6762">
            <v>43616</v>
          </cell>
          <cell r="F6762">
            <v>43808</v>
          </cell>
        </row>
        <row r="6763">
          <cell r="A6763" t="str">
            <v>30163505003100</v>
          </cell>
          <cell r="B6763" t="str">
            <v>PROSHARES ULTRA REAL EST</v>
          </cell>
          <cell r="C6763" t="str">
            <v>SUBTOTAL</v>
          </cell>
          <cell r="D6763">
            <v>95085217.230000004</v>
          </cell>
          <cell r="E6763">
            <v>43616</v>
          </cell>
          <cell r="F6763">
            <v>43808</v>
          </cell>
        </row>
        <row r="6764">
          <cell r="A6764" t="str">
            <v>30163505003150</v>
          </cell>
          <cell r="B6764" t="str">
            <v>PROSHARES ULTRA REAL EST</v>
          </cell>
          <cell r="C6764" t="str">
            <v>UNDISTRIBUTED GAIN/LOSS PRIOR</v>
          </cell>
          <cell r="D6764">
            <v>44717101.149999999</v>
          </cell>
          <cell r="E6764">
            <v>43616</v>
          </cell>
          <cell r="F6764">
            <v>43808</v>
          </cell>
        </row>
        <row r="6765">
          <cell r="A6765" t="str">
            <v>30163505003200</v>
          </cell>
          <cell r="B6765" t="str">
            <v>PROSHARES ULTRA REAL EST</v>
          </cell>
          <cell r="C6765" t="str">
            <v>ADJ TO BEG BAL (GAIN/LOSS)</v>
          </cell>
          <cell r="D6765">
            <v>-30523670</v>
          </cell>
          <cell r="E6765">
            <v>43616</v>
          </cell>
          <cell r="F6765">
            <v>43808</v>
          </cell>
        </row>
        <row r="6766">
          <cell r="A6766" t="str">
            <v>30163505003250</v>
          </cell>
          <cell r="B6766" t="str">
            <v>PROSHARES ULTRA REAL EST</v>
          </cell>
          <cell r="C6766" t="str">
            <v>ADJUSTED UND GAIN/LOSS PRIOR</v>
          </cell>
          <cell r="D6766">
            <v>14193431.15</v>
          </cell>
          <cell r="E6766">
            <v>43616</v>
          </cell>
          <cell r="F6766">
            <v>43808</v>
          </cell>
        </row>
        <row r="6767">
          <cell r="A6767" t="str">
            <v>30163505003350</v>
          </cell>
          <cell r="B6767" t="str">
            <v>PROSHARES ULTRA REAL EST</v>
          </cell>
          <cell r="C6767" t="str">
            <v>UNDISTRIBUTED INCOME PRIOR</v>
          </cell>
          <cell r="D6767">
            <v>6923787.1900000004</v>
          </cell>
          <cell r="E6767">
            <v>43616</v>
          </cell>
          <cell r="F6767">
            <v>43808</v>
          </cell>
        </row>
        <row r="6768">
          <cell r="A6768" t="str">
            <v>30163505003400</v>
          </cell>
          <cell r="B6768" t="str">
            <v>PROSHARES ULTRA REAL EST</v>
          </cell>
          <cell r="C6768" t="str">
            <v>ADJ TO BEG BAL (INCOME)</v>
          </cell>
          <cell r="D6768">
            <v>-1533104</v>
          </cell>
          <cell r="E6768">
            <v>43616</v>
          </cell>
          <cell r="F6768">
            <v>43808</v>
          </cell>
        </row>
        <row r="6769">
          <cell r="A6769" t="str">
            <v>30163505003450</v>
          </cell>
          <cell r="B6769" t="str">
            <v>PROSHARES ULTRA REAL EST</v>
          </cell>
          <cell r="C6769" t="str">
            <v>ADJUSTED UND INCOME PRIOR</v>
          </cell>
          <cell r="D6769">
            <v>5390683.1900000004</v>
          </cell>
          <cell r="E6769">
            <v>43616</v>
          </cell>
          <cell r="F6769">
            <v>43808</v>
          </cell>
        </row>
        <row r="6770">
          <cell r="A6770" t="str">
            <v>30163505003500</v>
          </cell>
          <cell r="B6770" t="str">
            <v>PROSHARES ULTRA REAL EST</v>
          </cell>
          <cell r="C6770" t="str">
            <v>DISTRIBUTED INCOME</v>
          </cell>
          <cell r="D6770">
            <v>-1007972.51</v>
          </cell>
          <cell r="E6770">
            <v>43616</v>
          </cell>
          <cell r="F6770">
            <v>43808</v>
          </cell>
        </row>
        <row r="6771">
          <cell r="A6771" t="str">
            <v>30163505003600</v>
          </cell>
          <cell r="B6771" t="str">
            <v>PROSHARES ULTRA REAL EST</v>
          </cell>
          <cell r="C6771" t="str">
            <v>TOTAL CAPITAL</v>
          </cell>
          <cell r="D6771">
            <v>113661359.06</v>
          </cell>
          <cell r="E6771">
            <v>43616</v>
          </cell>
          <cell r="F6771">
            <v>43808</v>
          </cell>
        </row>
        <row r="6772">
          <cell r="A6772" t="str">
            <v>3016350500I9001</v>
          </cell>
          <cell r="B6772" t="str">
            <v>PROSHARES ULTRA REAL EST</v>
          </cell>
          <cell r="C6772" t="str">
            <v>DIVIDEND INCOME - U.S.</v>
          </cell>
          <cell r="D6772">
            <v>2199888.31</v>
          </cell>
          <cell r="E6772">
            <v>43616</v>
          </cell>
          <cell r="F6772">
            <v>43808</v>
          </cell>
        </row>
        <row r="6773">
          <cell r="A6773" t="str">
            <v>3016350500I9070</v>
          </cell>
          <cell r="B6773" t="str">
            <v>PROSHARES ULTRA REAL EST</v>
          </cell>
          <cell r="C6773" t="str">
            <v>INTEREST INCOME - OTHER</v>
          </cell>
          <cell r="D6773">
            <v>95396.479999999996</v>
          </cell>
          <cell r="E6773">
            <v>43616</v>
          </cell>
          <cell r="F6773">
            <v>43808</v>
          </cell>
        </row>
        <row r="6774">
          <cell r="A6774" t="str">
            <v>3016350500I9071</v>
          </cell>
          <cell r="B6774" t="str">
            <v>PROSHARES ULTRA REAL EST</v>
          </cell>
          <cell r="C6774" t="str">
            <v>INTEREST INCOME ON CURRENCY</v>
          </cell>
          <cell r="D6774">
            <v>0.96</v>
          </cell>
          <cell r="E6774">
            <v>43616</v>
          </cell>
          <cell r="F6774">
            <v>43808</v>
          </cell>
        </row>
        <row r="6775">
          <cell r="A6775" t="str">
            <v>3016350500I9100</v>
          </cell>
          <cell r="B6775" t="str">
            <v>PROSHARES ULTRA REAL EST</v>
          </cell>
          <cell r="C6775" t="str">
            <v>SECURITY LENDING INCOME</v>
          </cell>
          <cell r="D6775">
            <v>361.71</v>
          </cell>
          <cell r="E6775">
            <v>43616</v>
          </cell>
          <cell r="F6775">
            <v>43808</v>
          </cell>
        </row>
        <row r="6776">
          <cell r="A6776" t="str">
            <v>30163505003650</v>
          </cell>
          <cell r="B6776" t="str">
            <v>PROSHARES ULTRA REAL EST</v>
          </cell>
          <cell r="C6776" t="str">
            <v>SUBTOTAL</v>
          </cell>
          <cell r="D6776">
            <v>2295647.46</v>
          </cell>
          <cell r="E6776">
            <v>43616</v>
          </cell>
          <cell r="F6776">
            <v>43808</v>
          </cell>
        </row>
        <row r="6777">
          <cell r="A6777" t="str">
            <v>30163505003750</v>
          </cell>
          <cell r="B6777" t="str">
            <v>PROSHARES ULTRA REAL EST</v>
          </cell>
          <cell r="C6777" t="str">
            <v>ACCRETION OF MARKET DISCOUNT</v>
          </cell>
          <cell r="D6777">
            <v>701.88</v>
          </cell>
          <cell r="E6777">
            <v>43616</v>
          </cell>
          <cell r="F6777">
            <v>43808</v>
          </cell>
        </row>
        <row r="6778">
          <cell r="A6778" t="str">
            <v>30163505003900</v>
          </cell>
          <cell r="B6778" t="str">
            <v>PROSHARES ULTRA REAL EST</v>
          </cell>
          <cell r="C6778" t="str">
            <v>SUBTOTAL</v>
          </cell>
          <cell r="D6778">
            <v>701.88</v>
          </cell>
          <cell r="E6778">
            <v>43616</v>
          </cell>
          <cell r="F6778">
            <v>43808</v>
          </cell>
        </row>
        <row r="6779">
          <cell r="A6779" t="str">
            <v>30163505004000</v>
          </cell>
          <cell r="B6779" t="str">
            <v>PROSHARES ULTRA REAL EST</v>
          </cell>
          <cell r="C6779" t="str">
            <v>TOTAL INCOME</v>
          </cell>
          <cell r="D6779">
            <v>2296349.34</v>
          </cell>
          <cell r="E6779">
            <v>43616</v>
          </cell>
          <cell r="F6779">
            <v>43808</v>
          </cell>
        </row>
        <row r="6780">
          <cell r="A6780" t="str">
            <v>3016350500E50030000</v>
          </cell>
          <cell r="B6780" t="str">
            <v>PROSHARES ULTRA REAL EST</v>
          </cell>
          <cell r="C6780" t="str">
            <v>ADMINISTRATION FEE</v>
          </cell>
          <cell r="D6780">
            <v>-45652.31</v>
          </cell>
          <cell r="E6780">
            <v>43616</v>
          </cell>
          <cell r="F6780">
            <v>43808</v>
          </cell>
        </row>
        <row r="6781">
          <cell r="A6781" t="str">
            <v>3016350500E50040000</v>
          </cell>
          <cell r="B6781" t="str">
            <v>PROSHARES ULTRA REAL EST</v>
          </cell>
          <cell r="C6781" t="str">
            <v>ADMINISTRATION OUT OF POCKET</v>
          </cell>
          <cell r="D6781">
            <v>-6191.06</v>
          </cell>
          <cell r="E6781">
            <v>43616</v>
          </cell>
          <cell r="F6781">
            <v>43808</v>
          </cell>
        </row>
        <row r="6782">
          <cell r="A6782" t="str">
            <v>3016350500E50110000</v>
          </cell>
          <cell r="B6782" t="str">
            <v>PROSHARES ULTRA REAL EST</v>
          </cell>
          <cell r="C6782" t="str">
            <v>SUB-ADVISORY FEE</v>
          </cell>
          <cell r="D6782">
            <v>-77396.03</v>
          </cell>
          <cell r="E6782">
            <v>43616</v>
          </cell>
          <cell r="F6782">
            <v>43808</v>
          </cell>
        </row>
        <row r="6783">
          <cell r="A6783" t="str">
            <v>3016350500E50150000</v>
          </cell>
          <cell r="B6783" t="str">
            <v>PROSHARES ULTRA REAL EST</v>
          </cell>
          <cell r="C6783" t="str">
            <v>AUDIT FEE</v>
          </cell>
          <cell r="D6783">
            <v>-9598.7800000000007</v>
          </cell>
          <cell r="E6783">
            <v>43616</v>
          </cell>
          <cell r="F6783">
            <v>43808</v>
          </cell>
        </row>
        <row r="6784">
          <cell r="A6784" t="str">
            <v>3016350500E50300000</v>
          </cell>
          <cell r="B6784" t="str">
            <v>PROSHARES ULTRA REAL EST</v>
          </cell>
          <cell r="C6784" t="str">
            <v>PROFESSIONAL FEES</v>
          </cell>
          <cell r="D6784">
            <v>-423.22</v>
          </cell>
          <cell r="E6784">
            <v>43616</v>
          </cell>
          <cell r="F6784">
            <v>43808</v>
          </cell>
        </row>
        <row r="6785">
          <cell r="A6785" t="str">
            <v>3016350500E50650000</v>
          </cell>
          <cell r="B6785" t="str">
            <v>PROSHARES ULTRA REAL EST</v>
          </cell>
          <cell r="C6785" t="str">
            <v>CUSTODY FEE</v>
          </cell>
          <cell r="D6785">
            <v>-10746.1</v>
          </cell>
          <cell r="E6785">
            <v>43616</v>
          </cell>
          <cell r="F6785">
            <v>43808</v>
          </cell>
        </row>
        <row r="6786">
          <cell r="A6786" t="str">
            <v>3016350500E50700000</v>
          </cell>
          <cell r="B6786" t="str">
            <v>PROSHARES ULTRA REAL EST</v>
          </cell>
          <cell r="C6786" t="str">
            <v>DIRECTORS/TRUSTEE FEE</v>
          </cell>
          <cell r="D6786">
            <v>-1660.14</v>
          </cell>
          <cell r="E6786">
            <v>43616</v>
          </cell>
          <cell r="F6786">
            <v>43808</v>
          </cell>
        </row>
        <row r="6787">
          <cell r="A6787" t="str">
            <v>3016350500E50810000</v>
          </cell>
          <cell r="B6787" t="str">
            <v>PROSHARES ULTRA REAL EST</v>
          </cell>
          <cell r="C6787" t="str">
            <v>MANAGEMENT FEES (VARIABLE)</v>
          </cell>
          <cell r="D6787">
            <v>-580474.76</v>
          </cell>
          <cell r="E6787">
            <v>43616</v>
          </cell>
          <cell r="F6787">
            <v>43808</v>
          </cell>
        </row>
        <row r="6788">
          <cell r="A6788" t="str">
            <v>3016350500E50850000</v>
          </cell>
          <cell r="B6788" t="str">
            <v>PROSHARES ULTRA REAL EST</v>
          </cell>
          <cell r="C6788" t="str">
            <v>INSURANCE FEE</v>
          </cell>
          <cell r="D6788">
            <v>-1061.76</v>
          </cell>
          <cell r="E6788">
            <v>43616</v>
          </cell>
          <cell r="F6788">
            <v>43808</v>
          </cell>
        </row>
        <row r="6789">
          <cell r="A6789" t="str">
            <v>3016350500E50900000</v>
          </cell>
          <cell r="B6789" t="str">
            <v>PROSHARES ULTRA REAL EST</v>
          </cell>
          <cell r="C6789" t="str">
            <v>LEGAL FEE</v>
          </cell>
          <cell r="D6789">
            <v>-1090.49</v>
          </cell>
          <cell r="E6789">
            <v>43616</v>
          </cell>
          <cell r="F6789">
            <v>43808</v>
          </cell>
        </row>
        <row r="6790">
          <cell r="A6790" t="str">
            <v>3016350500E50950000</v>
          </cell>
          <cell r="B6790" t="str">
            <v>PROSHARES ULTRA REAL EST</v>
          </cell>
          <cell r="C6790" t="str">
            <v>MISCELLANEOUS FEE</v>
          </cell>
          <cell r="D6790">
            <v>-47.76</v>
          </cell>
          <cell r="E6790">
            <v>43616</v>
          </cell>
          <cell r="F6790">
            <v>43808</v>
          </cell>
        </row>
        <row r="6791">
          <cell r="A6791" t="str">
            <v>3016350500E51520000</v>
          </cell>
          <cell r="B6791" t="str">
            <v>PROSHARES ULTRA REAL EST</v>
          </cell>
          <cell r="C6791" t="str">
            <v>LISTING EXPENSE</v>
          </cell>
          <cell r="D6791">
            <v>-4659.84</v>
          </cell>
          <cell r="E6791">
            <v>43616</v>
          </cell>
          <cell r="F6791">
            <v>43808</v>
          </cell>
        </row>
        <row r="6792">
          <cell r="A6792" t="str">
            <v>3016350500E51600000</v>
          </cell>
          <cell r="B6792" t="str">
            <v>PROSHARES ULTRA REAL EST</v>
          </cell>
          <cell r="C6792" t="str">
            <v>SHAREHOLDER REPORTING FEE</v>
          </cell>
          <cell r="D6792">
            <v>-7193.72</v>
          </cell>
          <cell r="E6792">
            <v>43616</v>
          </cell>
          <cell r="F6792">
            <v>43808</v>
          </cell>
        </row>
        <row r="6793">
          <cell r="A6793" t="str">
            <v>3016350500E52300000</v>
          </cell>
          <cell r="B6793" t="str">
            <v>PROSHARES ULTRA REAL EST</v>
          </cell>
          <cell r="C6793" t="str">
            <v>WAIVER FROM ADVISOR EXPENSE</v>
          </cell>
          <cell r="D6793">
            <v>59770.05</v>
          </cell>
          <cell r="E6793">
            <v>43616</v>
          </cell>
          <cell r="F6793">
            <v>43808</v>
          </cell>
        </row>
        <row r="6794">
          <cell r="A6794" t="str">
            <v>3016350500E52310000</v>
          </cell>
          <cell r="B6794" t="str">
            <v>PROSHARES ULTRA REAL EST</v>
          </cell>
          <cell r="C6794" t="str">
            <v>TREASURER SERVICES</v>
          </cell>
          <cell r="D6794">
            <v>-2084.9899999999998</v>
          </cell>
          <cell r="E6794">
            <v>43616</v>
          </cell>
          <cell r="F6794">
            <v>43808</v>
          </cell>
        </row>
        <row r="6795">
          <cell r="A6795" t="str">
            <v>3016350500E53060000</v>
          </cell>
          <cell r="B6795" t="str">
            <v>PROSHARES ULTRA REAL EST</v>
          </cell>
          <cell r="C6795" t="str">
            <v>CCO EXPENSE</v>
          </cell>
          <cell r="D6795">
            <v>-706.03</v>
          </cell>
          <cell r="E6795">
            <v>43616</v>
          </cell>
          <cell r="F6795">
            <v>43808</v>
          </cell>
        </row>
        <row r="6796">
          <cell r="A6796" t="str">
            <v>3016350500E60100000</v>
          </cell>
          <cell r="B6796" t="str">
            <v>PROSHARES ULTRA REAL EST</v>
          </cell>
          <cell r="C6796" t="str">
            <v>REGULATORY</v>
          </cell>
          <cell r="D6796">
            <v>-1510.56</v>
          </cell>
          <cell r="E6796">
            <v>43616</v>
          </cell>
          <cell r="F6796">
            <v>43808</v>
          </cell>
        </row>
        <row r="6797">
          <cell r="A6797" t="str">
            <v>3016350500E62520000</v>
          </cell>
          <cell r="B6797" t="str">
            <v>PROSHARES ULTRA REAL EST</v>
          </cell>
          <cell r="C6797" t="str">
            <v>BASIS POINT LICENSING FEE</v>
          </cell>
          <cell r="D6797">
            <v>-30958.99</v>
          </cell>
          <cell r="E6797">
            <v>43616</v>
          </cell>
          <cell r="F6797">
            <v>43808</v>
          </cell>
        </row>
        <row r="6798">
          <cell r="A6798" t="str">
            <v>3016350500E69130000</v>
          </cell>
          <cell r="B6798" t="str">
            <v>PROSHARES ULTRA REAL EST</v>
          </cell>
          <cell r="C6798" t="str">
            <v>OTHER EXPENSE</v>
          </cell>
          <cell r="D6798">
            <v>-583.4</v>
          </cell>
          <cell r="E6798">
            <v>43616</v>
          </cell>
          <cell r="F6798">
            <v>43808</v>
          </cell>
        </row>
        <row r="6799">
          <cell r="A6799" t="str">
            <v>3016350500E76010000</v>
          </cell>
          <cell r="B6799" t="str">
            <v>PROSHARES ULTRA REAL EST</v>
          </cell>
          <cell r="C6799" t="str">
            <v>TAX EXPENSE</v>
          </cell>
          <cell r="D6799">
            <v>-11475.84</v>
          </cell>
          <cell r="E6799">
            <v>43616</v>
          </cell>
          <cell r="F6799">
            <v>43808</v>
          </cell>
        </row>
        <row r="6800">
          <cell r="A6800" t="str">
            <v>3016350500E84230000</v>
          </cell>
          <cell r="B6800" t="str">
            <v>PROSHARES ULTRA REAL EST</v>
          </cell>
          <cell r="C6800" t="str">
            <v>LEGAL FEES OOP</v>
          </cell>
          <cell r="D6800">
            <v>-3.42</v>
          </cell>
          <cell r="E6800">
            <v>43616</v>
          </cell>
          <cell r="F6800">
            <v>43808</v>
          </cell>
        </row>
        <row r="6801">
          <cell r="A6801" t="str">
            <v>3016350500E84240000</v>
          </cell>
          <cell r="B6801" t="str">
            <v>PROSHARES ULTRA REAL EST</v>
          </cell>
          <cell r="C6801" t="str">
            <v>PROFESSIONAL FEES OOP</v>
          </cell>
          <cell r="D6801">
            <v>-3.33</v>
          </cell>
          <cell r="E6801">
            <v>43616</v>
          </cell>
          <cell r="F6801">
            <v>43808</v>
          </cell>
        </row>
        <row r="6802">
          <cell r="A6802" t="str">
            <v>30163505004060</v>
          </cell>
          <cell r="B6802" t="str">
            <v>PROSHARES ULTRA REAL EST</v>
          </cell>
          <cell r="C6802" t="str">
            <v>TOTAL EXPENSES</v>
          </cell>
          <cell r="D6802">
            <v>-733752.48</v>
          </cell>
          <cell r="E6802">
            <v>43616</v>
          </cell>
          <cell r="F6802">
            <v>43808</v>
          </cell>
        </row>
        <row r="6803">
          <cell r="A6803" t="str">
            <v>30163505004100</v>
          </cell>
          <cell r="B6803" t="str">
            <v>PROSHARES ULTRA REAL EST</v>
          </cell>
          <cell r="C6803" t="str">
            <v>TOTAL NET INCOME</v>
          </cell>
          <cell r="D6803">
            <v>1562596.86</v>
          </cell>
          <cell r="E6803">
            <v>43616</v>
          </cell>
          <cell r="F6803">
            <v>43808</v>
          </cell>
        </row>
        <row r="6804">
          <cell r="A6804" t="str">
            <v>30163505004150</v>
          </cell>
          <cell r="B6804" t="str">
            <v>PROSHARES ULTRA REAL EST</v>
          </cell>
          <cell r="C6804" t="str">
            <v>INVESTMENT SHORT SHORT GAIN</v>
          </cell>
          <cell r="D6804">
            <v>29528139.16</v>
          </cell>
          <cell r="E6804">
            <v>43616</v>
          </cell>
          <cell r="F6804">
            <v>43808</v>
          </cell>
        </row>
        <row r="6805">
          <cell r="A6805" t="str">
            <v>30163505004200</v>
          </cell>
          <cell r="B6805" t="str">
            <v>PROSHARES ULTRA REAL EST</v>
          </cell>
          <cell r="C6805" t="str">
            <v>INVESTMENT SHORT TERM GAIN</v>
          </cell>
          <cell r="D6805">
            <v>4315330.01</v>
          </cell>
          <cell r="E6805">
            <v>43616</v>
          </cell>
          <cell r="F6805">
            <v>43808</v>
          </cell>
        </row>
        <row r="6806">
          <cell r="A6806" t="str">
            <v>30163505004250</v>
          </cell>
          <cell r="B6806" t="str">
            <v>PROSHARES ULTRA REAL EST</v>
          </cell>
          <cell r="C6806" t="str">
            <v>INVESTMENT SHORT TERM LOSS</v>
          </cell>
          <cell r="D6806">
            <v>-3119401.25</v>
          </cell>
          <cell r="E6806">
            <v>43616</v>
          </cell>
          <cell r="F6806">
            <v>43808</v>
          </cell>
        </row>
        <row r="6807">
          <cell r="A6807" t="str">
            <v>30163505004360</v>
          </cell>
          <cell r="B6807" t="str">
            <v>PROSHARES ULTRA REAL EST</v>
          </cell>
          <cell r="C6807" t="str">
            <v>INVESTMENT LONG 20% GAIN</v>
          </cell>
          <cell r="D6807">
            <v>8040057.4800000004</v>
          </cell>
          <cell r="E6807">
            <v>43616</v>
          </cell>
          <cell r="F6807">
            <v>43808</v>
          </cell>
        </row>
        <row r="6808">
          <cell r="A6808" t="str">
            <v>30163505004370</v>
          </cell>
          <cell r="B6808" t="str">
            <v>PROSHARES ULTRA REAL EST</v>
          </cell>
          <cell r="C6808" t="str">
            <v>INVESTMENT LONG 20% LOSS</v>
          </cell>
          <cell r="D6808">
            <v>-1669098.36</v>
          </cell>
          <cell r="E6808">
            <v>43616</v>
          </cell>
          <cell r="F6808">
            <v>43808</v>
          </cell>
        </row>
        <row r="6809">
          <cell r="A6809" t="str">
            <v>30163505004450</v>
          </cell>
          <cell r="B6809" t="str">
            <v>PROSHARES ULTRA REAL EST</v>
          </cell>
          <cell r="C6809" t="str">
            <v>SUBTOTAL</v>
          </cell>
          <cell r="D6809">
            <v>37095027.039999999</v>
          </cell>
          <cell r="E6809">
            <v>43616</v>
          </cell>
          <cell r="F6809">
            <v>43808</v>
          </cell>
        </row>
        <row r="6810">
          <cell r="A6810" t="str">
            <v>30163505005400</v>
          </cell>
          <cell r="B6810" t="str">
            <v>PROSHARES ULTRA REAL EST</v>
          </cell>
          <cell r="C6810" t="str">
            <v>TOTAL GAIN/LOSS</v>
          </cell>
          <cell r="D6810">
            <v>37095027.039999999</v>
          </cell>
          <cell r="E6810">
            <v>43616</v>
          </cell>
          <cell r="F6810">
            <v>43808</v>
          </cell>
        </row>
        <row r="6811">
          <cell r="A6811" t="str">
            <v>30163505005450</v>
          </cell>
          <cell r="B6811" t="str">
            <v>PROSHARES ULTRA REAL EST</v>
          </cell>
          <cell r="C6811" t="str">
            <v>INVESTMENTS</v>
          </cell>
          <cell r="D6811">
            <v>-11262822.539999999</v>
          </cell>
          <cell r="E6811">
            <v>43616</v>
          </cell>
          <cell r="F6811">
            <v>43808</v>
          </cell>
        </row>
        <row r="6812">
          <cell r="A6812" t="str">
            <v>30163505005650</v>
          </cell>
          <cell r="B6812" t="str">
            <v>PROSHARES ULTRA REAL EST</v>
          </cell>
          <cell r="C6812" t="str">
            <v>TOTAL UNREALIZED GAIN/LOSS - INVESTMENTS</v>
          </cell>
          <cell r="D6812">
            <v>-11262822.539999999</v>
          </cell>
          <cell r="E6812">
            <v>43616</v>
          </cell>
          <cell r="F6812">
            <v>43808</v>
          </cell>
        </row>
        <row r="6813">
          <cell r="A6813" t="str">
            <v>30163505006000</v>
          </cell>
          <cell r="B6813" t="str">
            <v>PROSHARES ULTRA REAL EST</v>
          </cell>
          <cell r="C6813" t="str">
            <v>TOTAL EQUITY</v>
          </cell>
          <cell r="D6813">
            <v>141056160.41999999</v>
          </cell>
          <cell r="E6813">
            <v>43616</v>
          </cell>
          <cell r="F6813">
            <v>43808</v>
          </cell>
        </row>
        <row r="6814">
          <cell r="A6814" t="str">
            <v>30163505006050</v>
          </cell>
          <cell r="B6814" t="str">
            <v>PROSHARES ULTRA REAL EST</v>
          </cell>
          <cell r="C6814" t="str">
            <v>BALANCE</v>
          </cell>
          <cell r="D6814">
            <v>0</v>
          </cell>
          <cell r="E6814">
            <v>43616</v>
          </cell>
          <cell r="F6814">
            <v>43808</v>
          </cell>
        </row>
        <row r="6815">
          <cell r="A6815" t="str">
            <v>3016350600S1000</v>
          </cell>
          <cell r="B6815" t="str">
            <v>PROSHARES ULTRA SEMICONDU</v>
          </cell>
          <cell r="C6815" t="str">
            <v>EQUITIES</v>
          </cell>
          <cell r="D6815">
            <v>58994138.170000002</v>
          </cell>
          <cell r="E6815">
            <v>43616</v>
          </cell>
          <cell r="F6815">
            <v>43808</v>
          </cell>
        </row>
        <row r="6816">
          <cell r="A6816" t="str">
            <v>3016350600S3000</v>
          </cell>
          <cell r="B6816" t="str">
            <v>PROSHARES ULTRA SEMICONDU</v>
          </cell>
          <cell r="C6816" t="str">
            <v>DERIVATIVES</v>
          </cell>
          <cell r="D6816">
            <v>-1350324.55</v>
          </cell>
          <cell r="E6816">
            <v>43616</v>
          </cell>
          <cell r="F6816">
            <v>43808</v>
          </cell>
        </row>
        <row r="6817">
          <cell r="A6817" t="str">
            <v>3016350600S4000</v>
          </cell>
          <cell r="B6817" t="str">
            <v>PROSHARES ULTRA SEMICONDU</v>
          </cell>
          <cell r="C6817" t="str">
            <v>CASH EQUIVALENTS</v>
          </cell>
          <cell r="D6817">
            <v>23009119.73</v>
          </cell>
          <cell r="E6817">
            <v>43616</v>
          </cell>
          <cell r="F6817">
            <v>43808</v>
          </cell>
        </row>
        <row r="6818">
          <cell r="A6818" t="str">
            <v>30163506001000</v>
          </cell>
          <cell r="B6818" t="str">
            <v>PROSHARES ULTRA SEMICONDU</v>
          </cell>
          <cell r="C6818" t="str">
            <v>TOTAL INVESTMENTS</v>
          </cell>
          <cell r="D6818">
            <v>80652933.349999994</v>
          </cell>
          <cell r="E6818">
            <v>43616</v>
          </cell>
          <cell r="F6818">
            <v>43808</v>
          </cell>
        </row>
        <row r="6819">
          <cell r="A6819" t="str">
            <v>30163506001050</v>
          </cell>
          <cell r="B6819" t="str">
            <v>PROSHARES ULTRA SEMICONDU</v>
          </cell>
          <cell r="C6819" t="str">
            <v>CASH</v>
          </cell>
          <cell r="D6819">
            <v>278135.5</v>
          </cell>
          <cell r="E6819">
            <v>43616</v>
          </cell>
          <cell r="F6819">
            <v>43808</v>
          </cell>
        </row>
        <row r="6820">
          <cell r="A6820" t="str">
            <v>3016350600AI9001</v>
          </cell>
          <cell r="B6820" t="str">
            <v>PROSHARES ULTRA SEMICONDU</v>
          </cell>
          <cell r="C6820" t="str">
            <v>ACCRUED DIVIDEND INCOME - U.S.</v>
          </cell>
          <cell r="D6820">
            <v>73022.66</v>
          </cell>
          <cell r="E6820">
            <v>43616</v>
          </cell>
          <cell r="F6820">
            <v>43808</v>
          </cell>
        </row>
        <row r="6821">
          <cell r="A6821" t="str">
            <v>3016350600AI9070</v>
          </cell>
          <cell r="B6821" t="str">
            <v>PROSHARES ULTRA SEMICONDU</v>
          </cell>
          <cell r="C6821" t="str">
            <v>ACCRUED INTEREST INCOME - OTHER</v>
          </cell>
          <cell r="D6821">
            <v>939.35</v>
          </cell>
          <cell r="E6821">
            <v>43616</v>
          </cell>
          <cell r="F6821">
            <v>43808</v>
          </cell>
        </row>
        <row r="6822">
          <cell r="A6822" t="str">
            <v>3016350600AI9997</v>
          </cell>
          <cell r="B6822" t="str">
            <v>PROSHARES ULTRA SEMICONDU</v>
          </cell>
          <cell r="C6822" t="str">
            <v>ACCRUED MISCELLANEOUS</v>
          </cell>
          <cell r="D6822">
            <v>-1131.98</v>
          </cell>
          <cell r="E6822">
            <v>43616</v>
          </cell>
          <cell r="F6822">
            <v>43808</v>
          </cell>
        </row>
        <row r="6823">
          <cell r="A6823" t="str">
            <v>30163506001200</v>
          </cell>
          <cell r="B6823" t="str">
            <v>PROSHARES ULTRA SEMICONDU</v>
          </cell>
          <cell r="C6823" t="str">
            <v>SUBTOTAL</v>
          </cell>
          <cell r="D6823">
            <v>72830.03</v>
          </cell>
          <cell r="E6823">
            <v>43616</v>
          </cell>
          <cell r="F6823">
            <v>43808</v>
          </cell>
        </row>
        <row r="6824">
          <cell r="A6824" t="str">
            <v>3016350600P52300000</v>
          </cell>
          <cell r="B6824" t="str">
            <v>PROSHARES ULTRA SEMICONDU</v>
          </cell>
          <cell r="C6824" t="str">
            <v>PREPAID WAIVER FROM ADVISOR EXPENSE</v>
          </cell>
          <cell r="D6824">
            <v>10261.85</v>
          </cell>
          <cell r="E6824">
            <v>43616</v>
          </cell>
          <cell r="F6824">
            <v>43808</v>
          </cell>
        </row>
        <row r="6825">
          <cell r="A6825" t="str">
            <v>3016350600P69130000</v>
          </cell>
          <cell r="B6825" t="str">
            <v>PROSHARES ULTRA SEMICONDU</v>
          </cell>
          <cell r="C6825" t="str">
            <v>PREPAID OTHER EXPENSE</v>
          </cell>
          <cell r="D6825">
            <v>143.44999999999999</v>
          </cell>
          <cell r="E6825">
            <v>43616</v>
          </cell>
          <cell r="F6825">
            <v>43808</v>
          </cell>
        </row>
        <row r="6826">
          <cell r="A6826" t="str">
            <v>30163506001800</v>
          </cell>
          <cell r="B6826" t="str">
            <v>PROSHARES ULTRA SEMICONDU</v>
          </cell>
          <cell r="C6826" t="str">
            <v>SUBTOTAL</v>
          </cell>
          <cell r="D6826">
            <v>10405.299999999999</v>
          </cell>
          <cell r="E6826">
            <v>43616</v>
          </cell>
          <cell r="F6826">
            <v>43808</v>
          </cell>
        </row>
        <row r="6827">
          <cell r="A6827" t="str">
            <v>30163506001850</v>
          </cell>
          <cell r="B6827" t="str">
            <v>PROSHARES ULTRA SEMICONDU</v>
          </cell>
          <cell r="C6827" t="str">
            <v>TOTAL ASSETS</v>
          </cell>
          <cell r="D6827">
            <v>81014304.180000007</v>
          </cell>
          <cell r="E6827">
            <v>43616</v>
          </cell>
          <cell r="F6827">
            <v>43808</v>
          </cell>
        </row>
        <row r="6828">
          <cell r="A6828" t="str">
            <v>3016350600AE50030000</v>
          </cell>
          <cell r="B6828" t="str">
            <v>PROSHARES ULTRA SEMICONDU</v>
          </cell>
          <cell r="C6828" t="str">
            <v>ACCRUED ADMINISTRATION FEE</v>
          </cell>
          <cell r="D6828">
            <v>25909.360000000001</v>
          </cell>
          <cell r="E6828">
            <v>43616</v>
          </cell>
          <cell r="F6828">
            <v>43808</v>
          </cell>
        </row>
        <row r="6829">
          <cell r="A6829" t="str">
            <v>3016350600AE50040000</v>
          </cell>
          <cell r="B6829" t="str">
            <v>PROSHARES ULTRA SEMICONDU</v>
          </cell>
          <cell r="C6829" t="str">
            <v>ACCRUED ADMINISTRATION OUT OF POCKET</v>
          </cell>
          <cell r="D6829">
            <v>5268.29</v>
          </cell>
          <cell r="E6829">
            <v>43616</v>
          </cell>
          <cell r="F6829">
            <v>43808</v>
          </cell>
        </row>
        <row r="6830">
          <cell r="A6830" t="str">
            <v>3016350600AE50110000</v>
          </cell>
          <cell r="B6830" t="str">
            <v>PROSHARES ULTRA SEMICONDU</v>
          </cell>
          <cell r="C6830" t="str">
            <v>ACCRUED SUB-ADVISORY FEE</v>
          </cell>
          <cell r="D6830">
            <v>8535</v>
          </cell>
          <cell r="E6830">
            <v>43616</v>
          </cell>
          <cell r="F6830">
            <v>43808</v>
          </cell>
        </row>
        <row r="6831">
          <cell r="A6831" t="str">
            <v>3016350600AE50150000</v>
          </cell>
          <cell r="B6831" t="str">
            <v>PROSHARES ULTRA SEMICONDU</v>
          </cell>
          <cell r="C6831" t="str">
            <v>ACCRUED AUDIT FEE</v>
          </cell>
          <cell r="D6831">
            <v>9152.25</v>
          </cell>
          <cell r="E6831">
            <v>43616</v>
          </cell>
          <cell r="F6831">
            <v>43808</v>
          </cell>
        </row>
        <row r="6832">
          <cell r="A6832" t="str">
            <v>3016350600AE50300000</v>
          </cell>
          <cell r="B6832" t="str">
            <v>PROSHARES ULTRA SEMICONDU</v>
          </cell>
          <cell r="C6832" t="str">
            <v>ACCRUED PROFESSIONAL FEES</v>
          </cell>
          <cell r="D6832">
            <v>117.14</v>
          </cell>
          <cell r="E6832">
            <v>43616</v>
          </cell>
          <cell r="F6832">
            <v>43808</v>
          </cell>
        </row>
        <row r="6833">
          <cell r="A6833" t="str">
            <v>3016350600AE50650000</v>
          </cell>
          <cell r="B6833" t="str">
            <v>PROSHARES ULTRA SEMICONDU</v>
          </cell>
          <cell r="C6833" t="str">
            <v>ACCRUED CUSTODY FEE</v>
          </cell>
          <cell r="D6833">
            <v>3183.9</v>
          </cell>
          <cell r="E6833">
            <v>43616</v>
          </cell>
          <cell r="F6833">
            <v>43808</v>
          </cell>
        </row>
        <row r="6834">
          <cell r="A6834" t="str">
            <v>3016350600AE50700000</v>
          </cell>
          <cell r="B6834" t="str">
            <v>PROSHARES ULTRA SEMICONDU</v>
          </cell>
          <cell r="C6834" t="str">
            <v>ACCRUED DIRECTORS/TRUSTEE FEE</v>
          </cell>
          <cell r="D6834">
            <v>500.57</v>
          </cell>
          <cell r="E6834">
            <v>43616</v>
          </cell>
          <cell r="F6834">
            <v>43808</v>
          </cell>
        </row>
        <row r="6835">
          <cell r="A6835" t="str">
            <v>3016350600AE50810000</v>
          </cell>
          <cell r="B6835" t="str">
            <v>PROSHARES ULTRA SEMICONDU</v>
          </cell>
          <cell r="C6835" t="str">
            <v>ACCRUED MANAGEMENT FEES (VARIABLE)</v>
          </cell>
          <cell r="D6835">
            <v>64012.77</v>
          </cell>
          <cell r="E6835">
            <v>43616</v>
          </cell>
          <cell r="F6835">
            <v>43808</v>
          </cell>
        </row>
        <row r="6836">
          <cell r="A6836" t="str">
            <v>3016350600AE50850000</v>
          </cell>
          <cell r="B6836" t="str">
            <v>PROSHARES ULTRA SEMICONDU</v>
          </cell>
          <cell r="C6836" t="str">
            <v>ACCRUED INSURANCE FEE</v>
          </cell>
          <cell r="D6836">
            <v>-195.83</v>
          </cell>
          <cell r="E6836">
            <v>43616</v>
          </cell>
          <cell r="F6836">
            <v>43808</v>
          </cell>
        </row>
        <row r="6837">
          <cell r="A6837" t="str">
            <v>3016350600AE50900000</v>
          </cell>
          <cell r="B6837" t="str">
            <v>PROSHARES ULTRA SEMICONDU</v>
          </cell>
          <cell r="C6837" t="str">
            <v>ACCRUED LEGAL FEE</v>
          </cell>
          <cell r="D6837">
            <v>-15.22</v>
          </cell>
          <cell r="E6837">
            <v>43616</v>
          </cell>
          <cell r="F6837">
            <v>43808</v>
          </cell>
        </row>
        <row r="6838">
          <cell r="A6838" t="str">
            <v>3016350600AE50950000</v>
          </cell>
          <cell r="B6838" t="str">
            <v>PROSHARES ULTRA SEMICONDU</v>
          </cell>
          <cell r="C6838" t="str">
            <v>ACCRUED MISCELLANEOUS FEE</v>
          </cell>
          <cell r="D6838">
            <v>91.19</v>
          </cell>
          <cell r="E6838">
            <v>43616</v>
          </cell>
          <cell r="F6838">
            <v>43808</v>
          </cell>
        </row>
        <row r="6839">
          <cell r="A6839" t="str">
            <v>3016350600AE51520000</v>
          </cell>
          <cell r="B6839" t="str">
            <v>PROSHARES ULTRA SEMICONDU</v>
          </cell>
          <cell r="C6839" t="str">
            <v>ACCRUED LISTING EXPENSE</v>
          </cell>
          <cell r="D6839">
            <v>-355.57</v>
          </cell>
          <cell r="E6839">
            <v>43616</v>
          </cell>
          <cell r="F6839">
            <v>43808</v>
          </cell>
        </row>
        <row r="6840">
          <cell r="A6840" t="str">
            <v>3016350600AE51600000</v>
          </cell>
          <cell r="B6840" t="str">
            <v>PROSHARES ULTRA SEMICONDU</v>
          </cell>
          <cell r="C6840" t="str">
            <v>ACCRUED SHAREHOLDER REPORTING FEE</v>
          </cell>
          <cell r="D6840">
            <v>4303.1099999999997</v>
          </cell>
          <cell r="E6840">
            <v>43616</v>
          </cell>
          <cell r="F6840">
            <v>43808</v>
          </cell>
        </row>
        <row r="6841">
          <cell r="A6841" t="str">
            <v>3016350600AE52310000</v>
          </cell>
          <cell r="B6841" t="str">
            <v>PROSHARES ULTRA SEMICONDU</v>
          </cell>
          <cell r="C6841" t="str">
            <v>ACCRUED TREASURER SERVICES</v>
          </cell>
          <cell r="D6841">
            <v>1013.7</v>
          </cell>
          <cell r="E6841">
            <v>43616</v>
          </cell>
          <cell r="F6841">
            <v>43808</v>
          </cell>
        </row>
        <row r="6842">
          <cell r="A6842" t="str">
            <v>3016350600AE53060000</v>
          </cell>
          <cell r="B6842" t="str">
            <v>PROSHARES ULTRA SEMICONDU</v>
          </cell>
          <cell r="C6842" t="str">
            <v>ACCRUED CCO EXPENSE</v>
          </cell>
          <cell r="D6842">
            <v>473.43</v>
          </cell>
          <cell r="E6842">
            <v>43616</v>
          </cell>
          <cell r="F6842">
            <v>43808</v>
          </cell>
        </row>
        <row r="6843">
          <cell r="A6843" t="str">
            <v>3016350600AE60100000</v>
          </cell>
          <cell r="B6843" t="str">
            <v>PROSHARES ULTRA SEMICONDU</v>
          </cell>
          <cell r="C6843" t="str">
            <v>ACCRUED REGULATORY</v>
          </cell>
          <cell r="D6843">
            <v>279.89999999999998</v>
          </cell>
          <cell r="E6843">
            <v>43616</v>
          </cell>
          <cell r="F6843">
            <v>43808</v>
          </cell>
        </row>
        <row r="6844">
          <cell r="A6844" t="str">
            <v>3016350600AE62520000</v>
          </cell>
          <cell r="B6844" t="str">
            <v>PROSHARES ULTRA SEMICONDU</v>
          </cell>
          <cell r="C6844" t="str">
            <v>ACCRUED BASIS POINT LICENSING FEE</v>
          </cell>
          <cell r="D6844">
            <v>18837.5</v>
          </cell>
          <cell r="E6844">
            <v>43616</v>
          </cell>
          <cell r="F6844">
            <v>43808</v>
          </cell>
        </row>
        <row r="6845">
          <cell r="A6845" t="str">
            <v>3016350600AE76010000</v>
          </cell>
          <cell r="B6845" t="str">
            <v>PROSHARES ULTRA SEMICONDU</v>
          </cell>
          <cell r="C6845" t="str">
            <v>ACCRUED TAX EXPENSE</v>
          </cell>
          <cell r="D6845">
            <v>9652.9599999999991</v>
          </cell>
          <cell r="E6845">
            <v>43616</v>
          </cell>
          <cell r="F6845">
            <v>43808</v>
          </cell>
        </row>
        <row r="6846">
          <cell r="A6846" t="str">
            <v>3016350600AE84230000</v>
          </cell>
          <cell r="B6846" t="str">
            <v>PROSHARES ULTRA SEMICONDU</v>
          </cell>
          <cell r="C6846" t="str">
            <v>ACCRUED LEGAL FEES OOP</v>
          </cell>
          <cell r="D6846">
            <v>-2.16</v>
          </cell>
          <cell r="E6846">
            <v>43616</v>
          </cell>
          <cell r="F6846">
            <v>43808</v>
          </cell>
        </row>
        <row r="6847">
          <cell r="A6847" t="str">
            <v>3016350600AE84240000</v>
          </cell>
          <cell r="B6847" t="str">
            <v>PROSHARES ULTRA SEMICONDU</v>
          </cell>
          <cell r="C6847" t="str">
            <v>ACCRUED PROFESSIONAL FEES OOP</v>
          </cell>
          <cell r="D6847">
            <v>-1.96</v>
          </cell>
          <cell r="E6847">
            <v>43616</v>
          </cell>
          <cell r="F6847">
            <v>43808</v>
          </cell>
        </row>
        <row r="6848">
          <cell r="A6848" t="str">
            <v>30163506002150</v>
          </cell>
          <cell r="B6848" t="str">
            <v>PROSHARES ULTRA SEMICONDU</v>
          </cell>
          <cell r="C6848" t="str">
            <v>SUBTOTAL</v>
          </cell>
          <cell r="D6848">
            <v>150760.32999999999</v>
          </cell>
          <cell r="E6848">
            <v>43616</v>
          </cell>
          <cell r="F6848">
            <v>43808</v>
          </cell>
        </row>
        <row r="6849">
          <cell r="A6849" t="str">
            <v>30163506002550</v>
          </cell>
          <cell r="B6849" t="str">
            <v>PROSHARES ULTRA SEMICONDU</v>
          </cell>
          <cell r="C6849" t="str">
            <v>TOTAL LIABILITIES</v>
          </cell>
          <cell r="D6849">
            <v>150760.32999999999</v>
          </cell>
          <cell r="E6849">
            <v>43616</v>
          </cell>
          <cell r="F6849">
            <v>43808</v>
          </cell>
        </row>
        <row r="6850">
          <cell r="A6850" t="str">
            <v>30163506002600</v>
          </cell>
          <cell r="B6850" t="str">
            <v>PROSHARES ULTRA SEMICONDU</v>
          </cell>
          <cell r="C6850" t="str">
            <v>TOTAL NET ASSETS AT MARKET</v>
          </cell>
          <cell r="D6850">
            <v>80863543.849999994</v>
          </cell>
          <cell r="E6850">
            <v>43616</v>
          </cell>
          <cell r="F6850">
            <v>43808</v>
          </cell>
        </row>
        <row r="6851">
          <cell r="A6851" t="str">
            <v>30163506002650</v>
          </cell>
          <cell r="B6851" t="str">
            <v>PROSHARES ULTRA SEMICONDU</v>
          </cell>
          <cell r="C6851" t="str">
            <v>FUND SHARES OUTSTANDING</v>
          </cell>
          <cell r="D6851">
            <v>1500000</v>
          </cell>
          <cell r="E6851">
            <v>43616</v>
          </cell>
          <cell r="F6851">
            <v>43808</v>
          </cell>
        </row>
        <row r="6852">
          <cell r="A6852" t="str">
            <v>30163506002700</v>
          </cell>
          <cell r="B6852" t="str">
            <v>PROSHARES ULTRA SEMICONDU</v>
          </cell>
          <cell r="C6852" t="str">
            <v>NET ASSET VALUE</v>
          </cell>
          <cell r="D6852">
            <v>53.909030000000001</v>
          </cell>
          <cell r="E6852">
            <v>43616</v>
          </cell>
          <cell r="F6852">
            <v>43808</v>
          </cell>
        </row>
        <row r="6853">
          <cell r="A6853" t="str">
            <v>30163506002750</v>
          </cell>
          <cell r="B6853" t="str">
            <v>PROSHARES ULTRA SEMICONDU</v>
          </cell>
          <cell r="C6853" t="str">
            <v>NET ASSET VALUE (ROUNDED)</v>
          </cell>
          <cell r="D6853">
            <v>53.91</v>
          </cell>
          <cell r="E6853">
            <v>43616</v>
          </cell>
          <cell r="F6853">
            <v>43808</v>
          </cell>
        </row>
        <row r="6854">
          <cell r="A6854" t="str">
            <v>30163506002800</v>
          </cell>
          <cell r="B6854" t="str">
            <v>PROSHARES ULTRA SEMICONDU</v>
          </cell>
          <cell r="C6854" t="str">
            <v>SUBSCRIPTIONS</v>
          </cell>
          <cell r="D6854">
            <v>581292421.17999995</v>
          </cell>
          <cell r="E6854">
            <v>43616</v>
          </cell>
          <cell r="F6854">
            <v>43808</v>
          </cell>
        </row>
        <row r="6855">
          <cell r="A6855" t="str">
            <v>30163506002950</v>
          </cell>
          <cell r="B6855" t="str">
            <v>PROSHARES ULTRA SEMICONDU</v>
          </cell>
          <cell r="C6855" t="str">
            <v>REDEMPTIONS</v>
          </cell>
          <cell r="D6855">
            <v>-515927115.20999998</v>
          </cell>
          <cell r="E6855">
            <v>43616</v>
          </cell>
          <cell r="F6855">
            <v>43808</v>
          </cell>
        </row>
        <row r="6856">
          <cell r="A6856" t="str">
            <v>30163506003100</v>
          </cell>
          <cell r="B6856" t="str">
            <v>PROSHARES ULTRA SEMICONDU</v>
          </cell>
          <cell r="C6856" t="str">
            <v>SUBTOTAL</v>
          </cell>
          <cell r="D6856">
            <v>65365305.969999999</v>
          </cell>
          <cell r="E6856">
            <v>43616</v>
          </cell>
          <cell r="F6856">
            <v>43808</v>
          </cell>
        </row>
        <row r="6857">
          <cell r="A6857" t="str">
            <v>30163506003150</v>
          </cell>
          <cell r="B6857" t="str">
            <v>PROSHARES ULTRA SEMICONDU</v>
          </cell>
          <cell r="C6857" t="str">
            <v>UNDISTRIBUTED GAIN/LOSS PRIOR</v>
          </cell>
          <cell r="D6857">
            <v>21652583.84</v>
          </cell>
          <cell r="E6857">
            <v>43616</v>
          </cell>
          <cell r="F6857">
            <v>43808</v>
          </cell>
        </row>
        <row r="6858">
          <cell r="A6858" t="str">
            <v>30163506003200</v>
          </cell>
          <cell r="B6858" t="str">
            <v>PROSHARES ULTRA SEMICONDU</v>
          </cell>
          <cell r="C6858" t="str">
            <v>ADJ TO BEG BAL (GAIN/LOSS)</v>
          </cell>
          <cell r="D6858">
            <v>-24213542</v>
          </cell>
          <cell r="E6858">
            <v>43616</v>
          </cell>
          <cell r="F6858">
            <v>43808</v>
          </cell>
        </row>
        <row r="6859">
          <cell r="A6859" t="str">
            <v>30163506003250</v>
          </cell>
          <cell r="B6859" t="str">
            <v>PROSHARES ULTRA SEMICONDU</v>
          </cell>
          <cell r="C6859" t="str">
            <v>ADJUSTED UND GAIN/LOSS PRIOR</v>
          </cell>
          <cell r="D6859">
            <v>-2560958.16</v>
          </cell>
          <cell r="E6859">
            <v>43616</v>
          </cell>
          <cell r="F6859">
            <v>43808</v>
          </cell>
        </row>
        <row r="6860">
          <cell r="A6860" t="str">
            <v>30163506003350</v>
          </cell>
          <cell r="B6860" t="str">
            <v>PROSHARES ULTRA SEMICONDU</v>
          </cell>
          <cell r="C6860" t="str">
            <v>UNDISTRIBUTED INCOME PRIOR</v>
          </cell>
          <cell r="D6860">
            <v>460502.57</v>
          </cell>
          <cell r="E6860">
            <v>43616</v>
          </cell>
          <cell r="F6860">
            <v>43808</v>
          </cell>
        </row>
        <row r="6861">
          <cell r="A6861" t="str">
            <v>30163506003400</v>
          </cell>
          <cell r="B6861" t="str">
            <v>PROSHARES ULTRA SEMICONDU</v>
          </cell>
          <cell r="C6861" t="str">
            <v>ADJ TO BEG BAL (INCOME)</v>
          </cell>
          <cell r="D6861">
            <v>-209540</v>
          </cell>
          <cell r="E6861">
            <v>43616</v>
          </cell>
          <cell r="F6861">
            <v>43808</v>
          </cell>
        </row>
        <row r="6862">
          <cell r="A6862" t="str">
            <v>30163506003450</v>
          </cell>
          <cell r="B6862" t="str">
            <v>PROSHARES ULTRA SEMICONDU</v>
          </cell>
          <cell r="C6862" t="str">
            <v>ADJUSTED UND INCOME PRIOR</v>
          </cell>
          <cell r="D6862">
            <v>250962.57</v>
          </cell>
          <cell r="E6862">
            <v>43616</v>
          </cell>
          <cell r="F6862">
            <v>43808</v>
          </cell>
        </row>
        <row r="6863">
          <cell r="A6863" t="str">
            <v>30163506003500</v>
          </cell>
          <cell r="B6863" t="str">
            <v>PROSHARES ULTRA SEMICONDU</v>
          </cell>
          <cell r="C6863" t="str">
            <v>DISTRIBUTED INCOME</v>
          </cell>
          <cell r="D6863">
            <v>-295247.08</v>
          </cell>
          <cell r="E6863">
            <v>43616</v>
          </cell>
          <cell r="F6863">
            <v>43808</v>
          </cell>
        </row>
        <row r="6864">
          <cell r="A6864" t="str">
            <v>30163506003600</v>
          </cell>
          <cell r="B6864" t="str">
            <v>PROSHARES ULTRA SEMICONDU</v>
          </cell>
          <cell r="C6864" t="str">
            <v>TOTAL CAPITAL</v>
          </cell>
          <cell r="D6864">
            <v>62760063.299999997</v>
          </cell>
          <cell r="E6864">
            <v>43616</v>
          </cell>
          <cell r="F6864">
            <v>43808</v>
          </cell>
        </row>
        <row r="6865">
          <cell r="A6865" t="str">
            <v>3016350600I9001</v>
          </cell>
          <cell r="B6865" t="str">
            <v>PROSHARES ULTRA SEMICONDU</v>
          </cell>
          <cell r="C6865" t="str">
            <v>DIVIDEND INCOME - U.S.</v>
          </cell>
          <cell r="D6865">
            <v>550734.43000000005</v>
          </cell>
          <cell r="E6865">
            <v>43616</v>
          </cell>
          <cell r="F6865">
            <v>43808</v>
          </cell>
        </row>
        <row r="6866">
          <cell r="A6866" t="str">
            <v>3016350600I9010</v>
          </cell>
          <cell r="B6866" t="str">
            <v>PROSHARES ULTRA SEMICONDU</v>
          </cell>
          <cell r="C6866" t="str">
            <v>DIVIDEND INCOME - NON-U.S.</v>
          </cell>
          <cell r="D6866">
            <v>3771.42</v>
          </cell>
          <cell r="E6866">
            <v>43616</v>
          </cell>
          <cell r="F6866">
            <v>43808</v>
          </cell>
        </row>
        <row r="6867">
          <cell r="A6867" t="str">
            <v>3016350600I9070</v>
          </cell>
          <cell r="B6867" t="str">
            <v>PROSHARES ULTRA SEMICONDU</v>
          </cell>
          <cell r="C6867" t="str">
            <v>INTEREST INCOME - OTHER</v>
          </cell>
          <cell r="D6867">
            <v>92442.86</v>
          </cell>
          <cell r="E6867">
            <v>43616</v>
          </cell>
          <cell r="F6867">
            <v>43808</v>
          </cell>
        </row>
        <row r="6868">
          <cell r="A6868" t="str">
            <v>3016350600I9071</v>
          </cell>
          <cell r="B6868" t="str">
            <v>PROSHARES ULTRA SEMICONDU</v>
          </cell>
          <cell r="C6868" t="str">
            <v>INTEREST INCOME ON CURRENCY</v>
          </cell>
          <cell r="D6868">
            <v>-0.86</v>
          </cell>
          <cell r="E6868">
            <v>43616</v>
          </cell>
          <cell r="F6868">
            <v>43808</v>
          </cell>
        </row>
        <row r="6869">
          <cell r="A6869" t="str">
            <v>30163506003650</v>
          </cell>
          <cell r="B6869" t="str">
            <v>PROSHARES ULTRA SEMICONDU</v>
          </cell>
          <cell r="C6869" t="str">
            <v>SUBTOTAL</v>
          </cell>
          <cell r="D6869">
            <v>646947.85</v>
          </cell>
          <cell r="E6869">
            <v>43616</v>
          </cell>
          <cell r="F6869">
            <v>43808</v>
          </cell>
        </row>
        <row r="6870">
          <cell r="A6870" t="str">
            <v>30163506004000</v>
          </cell>
          <cell r="B6870" t="str">
            <v>PROSHARES ULTRA SEMICONDU</v>
          </cell>
          <cell r="C6870" t="str">
            <v>TOTAL INCOME</v>
          </cell>
          <cell r="D6870">
            <v>646947.85</v>
          </cell>
          <cell r="E6870">
            <v>43616</v>
          </cell>
          <cell r="F6870">
            <v>43808</v>
          </cell>
        </row>
        <row r="6871">
          <cell r="A6871" t="str">
            <v>3016350600E50030000</v>
          </cell>
          <cell r="B6871" t="str">
            <v>PROSHARES ULTRA SEMICONDU</v>
          </cell>
          <cell r="C6871" t="str">
            <v>ADMINISTRATION FEE</v>
          </cell>
          <cell r="D6871">
            <v>-29677.79</v>
          </cell>
          <cell r="E6871">
            <v>43616</v>
          </cell>
          <cell r="F6871">
            <v>43808</v>
          </cell>
        </row>
        <row r="6872">
          <cell r="A6872" t="str">
            <v>3016350600E50040000</v>
          </cell>
          <cell r="B6872" t="str">
            <v>PROSHARES ULTRA SEMICONDU</v>
          </cell>
          <cell r="C6872" t="str">
            <v>ADMINISTRATION OUT OF POCKET</v>
          </cell>
          <cell r="D6872">
            <v>-6232.13</v>
          </cell>
          <cell r="E6872">
            <v>43616</v>
          </cell>
          <cell r="F6872">
            <v>43808</v>
          </cell>
        </row>
        <row r="6873">
          <cell r="A6873" t="str">
            <v>3016350600E50110000</v>
          </cell>
          <cell r="B6873" t="str">
            <v>PROSHARES ULTRA SEMICONDU</v>
          </cell>
          <cell r="C6873" t="str">
            <v>SUB-ADVISORY FEE</v>
          </cell>
          <cell r="D6873">
            <v>-33529.72</v>
          </cell>
          <cell r="E6873">
            <v>43616</v>
          </cell>
          <cell r="F6873">
            <v>43808</v>
          </cell>
        </row>
        <row r="6874">
          <cell r="A6874" t="str">
            <v>3016350600E50150000</v>
          </cell>
          <cell r="B6874" t="str">
            <v>PROSHARES ULTRA SEMICONDU</v>
          </cell>
          <cell r="C6874" t="str">
            <v>AUDIT FEE</v>
          </cell>
          <cell r="D6874">
            <v>-9261.44</v>
          </cell>
          <cell r="E6874">
            <v>43616</v>
          </cell>
          <cell r="F6874">
            <v>43808</v>
          </cell>
        </row>
        <row r="6875">
          <cell r="A6875" t="str">
            <v>3016350600E50300000</v>
          </cell>
          <cell r="B6875" t="str">
            <v>PROSHARES ULTRA SEMICONDU</v>
          </cell>
          <cell r="C6875" t="str">
            <v>PROFESSIONAL FEES</v>
          </cell>
          <cell r="D6875">
            <v>-178.15</v>
          </cell>
          <cell r="E6875">
            <v>43616</v>
          </cell>
          <cell r="F6875">
            <v>43808</v>
          </cell>
        </row>
        <row r="6876">
          <cell r="A6876" t="str">
            <v>3016350600E50650000</v>
          </cell>
          <cell r="B6876" t="str">
            <v>PROSHARES ULTRA SEMICONDU</v>
          </cell>
          <cell r="C6876" t="str">
            <v>CUSTODY FEE</v>
          </cell>
          <cell r="D6876">
            <v>-3121.49</v>
          </cell>
          <cell r="E6876">
            <v>43616</v>
          </cell>
          <cell r="F6876">
            <v>43808</v>
          </cell>
        </row>
        <row r="6877">
          <cell r="A6877" t="str">
            <v>3016350600E50700000</v>
          </cell>
          <cell r="B6877" t="str">
            <v>PROSHARES ULTRA SEMICONDU</v>
          </cell>
          <cell r="C6877" t="str">
            <v>DIRECTORS/TRUSTEE FEE</v>
          </cell>
          <cell r="D6877">
            <v>-684.09</v>
          </cell>
          <cell r="E6877">
            <v>43616</v>
          </cell>
          <cell r="F6877">
            <v>43808</v>
          </cell>
        </row>
        <row r="6878">
          <cell r="A6878" t="str">
            <v>3016350600E50810000</v>
          </cell>
          <cell r="B6878" t="str">
            <v>PROSHARES ULTRA SEMICONDU</v>
          </cell>
          <cell r="C6878" t="str">
            <v>MANAGEMENT FEES (VARIABLE)</v>
          </cell>
          <cell r="D6878">
            <v>-251474.82</v>
          </cell>
          <cell r="E6878">
            <v>43616</v>
          </cell>
          <cell r="F6878">
            <v>43808</v>
          </cell>
        </row>
        <row r="6879">
          <cell r="A6879" t="str">
            <v>3016350600E50850000</v>
          </cell>
          <cell r="B6879" t="str">
            <v>PROSHARES ULTRA SEMICONDU</v>
          </cell>
          <cell r="C6879" t="str">
            <v>INSURANCE FEE</v>
          </cell>
          <cell r="D6879">
            <v>-416.64</v>
          </cell>
          <cell r="E6879">
            <v>43616</v>
          </cell>
          <cell r="F6879">
            <v>43808</v>
          </cell>
        </row>
        <row r="6880">
          <cell r="A6880" t="str">
            <v>3016350600E50900000</v>
          </cell>
          <cell r="B6880" t="str">
            <v>PROSHARES ULTRA SEMICONDU</v>
          </cell>
          <cell r="C6880" t="str">
            <v>LEGAL FEE</v>
          </cell>
          <cell r="D6880">
            <v>-401.86</v>
          </cell>
          <cell r="E6880">
            <v>43616</v>
          </cell>
          <cell r="F6880">
            <v>43808</v>
          </cell>
        </row>
        <row r="6881">
          <cell r="A6881" t="str">
            <v>3016350600E50950000</v>
          </cell>
          <cell r="B6881" t="str">
            <v>PROSHARES ULTRA SEMICONDU</v>
          </cell>
          <cell r="C6881" t="str">
            <v>MISCELLANEOUS FEE</v>
          </cell>
          <cell r="D6881">
            <v>-91.19</v>
          </cell>
          <cell r="E6881">
            <v>43616</v>
          </cell>
          <cell r="F6881">
            <v>43808</v>
          </cell>
        </row>
        <row r="6882">
          <cell r="A6882" t="str">
            <v>3016350600E51520000</v>
          </cell>
          <cell r="B6882" t="str">
            <v>PROSHARES ULTRA SEMICONDU</v>
          </cell>
          <cell r="C6882" t="str">
            <v>LISTING EXPENSE</v>
          </cell>
          <cell r="D6882">
            <v>-4659.84</v>
          </cell>
          <cell r="E6882">
            <v>43616</v>
          </cell>
          <cell r="F6882">
            <v>43808</v>
          </cell>
        </row>
        <row r="6883">
          <cell r="A6883" t="str">
            <v>3016350600E51600000</v>
          </cell>
          <cell r="B6883" t="str">
            <v>PROSHARES ULTRA SEMICONDU</v>
          </cell>
          <cell r="C6883" t="str">
            <v>SHAREHOLDER REPORTING FEE</v>
          </cell>
          <cell r="D6883">
            <v>-3755.89</v>
          </cell>
          <cell r="E6883">
            <v>43616</v>
          </cell>
          <cell r="F6883">
            <v>43808</v>
          </cell>
        </row>
        <row r="6884">
          <cell r="A6884" t="str">
            <v>3016350600E52300000</v>
          </cell>
          <cell r="B6884" t="str">
            <v>PROSHARES ULTRA SEMICONDU</v>
          </cell>
          <cell r="C6884" t="str">
            <v>WAIVER FROM ADVISOR EXPENSE</v>
          </cell>
          <cell r="D6884">
            <v>53126.9</v>
          </cell>
          <cell r="E6884">
            <v>43616</v>
          </cell>
          <cell r="F6884">
            <v>43808</v>
          </cell>
        </row>
        <row r="6885">
          <cell r="A6885" t="str">
            <v>3016350600E52310000</v>
          </cell>
          <cell r="B6885" t="str">
            <v>PROSHARES ULTRA SEMICONDU</v>
          </cell>
          <cell r="C6885" t="str">
            <v>TREASURER SERVICES</v>
          </cell>
          <cell r="D6885">
            <v>-1943.81</v>
          </cell>
          <cell r="E6885">
            <v>43616</v>
          </cell>
          <cell r="F6885">
            <v>43808</v>
          </cell>
        </row>
        <row r="6886">
          <cell r="A6886" t="str">
            <v>3016350600E53060000</v>
          </cell>
          <cell r="B6886" t="str">
            <v>PROSHARES ULTRA SEMICONDU</v>
          </cell>
          <cell r="C6886" t="str">
            <v>CCO EXPENSE</v>
          </cell>
          <cell r="D6886">
            <v>-258.64</v>
          </cell>
          <cell r="E6886">
            <v>43616</v>
          </cell>
          <cell r="F6886">
            <v>43808</v>
          </cell>
        </row>
        <row r="6887">
          <cell r="A6887" t="str">
            <v>3016350600E60100000</v>
          </cell>
          <cell r="B6887" t="str">
            <v>PROSHARES ULTRA SEMICONDU</v>
          </cell>
          <cell r="C6887" t="str">
            <v>REGULATORY</v>
          </cell>
          <cell r="D6887">
            <v>-627.26</v>
          </cell>
          <cell r="E6887">
            <v>43616</v>
          </cell>
          <cell r="F6887">
            <v>43808</v>
          </cell>
        </row>
        <row r="6888">
          <cell r="A6888" t="str">
            <v>3016350600E62520000</v>
          </cell>
          <cell r="B6888" t="str">
            <v>PROSHARES ULTRA SEMICONDU</v>
          </cell>
          <cell r="C6888" t="str">
            <v>BASIS POINT LICENSING FEE</v>
          </cell>
          <cell r="D6888">
            <v>-13412.2</v>
          </cell>
          <cell r="E6888">
            <v>43616</v>
          </cell>
          <cell r="F6888">
            <v>43808</v>
          </cell>
        </row>
        <row r="6889">
          <cell r="A6889" t="str">
            <v>3016350600E69130000</v>
          </cell>
          <cell r="B6889" t="str">
            <v>PROSHARES ULTRA SEMICONDU</v>
          </cell>
          <cell r="C6889" t="str">
            <v>OTHER EXPENSE</v>
          </cell>
          <cell r="D6889">
            <v>-328.71</v>
          </cell>
          <cell r="E6889">
            <v>43616</v>
          </cell>
          <cell r="F6889">
            <v>43808</v>
          </cell>
        </row>
        <row r="6890">
          <cell r="A6890" t="str">
            <v>3016350600E76010000</v>
          </cell>
          <cell r="B6890" t="str">
            <v>PROSHARES ULTRA SEMICONDU</v>
          </cell>
          <cell r="C6890" t="str">
            <v>TAX EXPENSE</v>
          </cell>
          <cell r="D6890">
            <v>-11475.84</v>
          </cell>
          <cell r="E6890">
            <v>43616</v>
          </cell>
          <cell r="F6890">
            <v>43808</v>
          </cell>
        </row>
        <row r="6891">
          <cell r="A6891" t="str">
            <v>3016350600E84230000</v>
          </cell>
          <cell r="B6891" t="str">
            <v>PROSHARES ULTRA SEMICONDU</v>
          </cell>
          <cell r="C6891" t="str">
            <v>LEGAL FEES OOP</v>
          </cell>
          <cell r="D6891">
            <v>-1.01</v>
          </cell>
          <cell r="E6891">
            <v>43616</v>
          </cell>
          <cell r="F6891">
            <v>43808</v>
          </cell>
        </row>
        <row r="6892">
          <cell r="A6892" t="str">
            <v>3016350600E84240000</v>
          </cell>
          <cell r="B6892" t="str">
            <v>PROSHARES ULTRA SEMICONDU</v>
          </cell>
          <cell r="C6892" t="str">
            <v>PROFESSIONAL FEES OOP</v>
          </cell>
          <cell r="D6892">
            <v>-1.62</v>
          </cell>
          <cell r="E6892">
            <v>43616</v>
          </cell>
          <cell r="F6892">
            <v>43808</v>
          </cell>
        </row>
        <row r="6893">
          <cell r="A6893" t="str">
            <v>30163506004060</v>
          </cell>
          <cell r="B6893" t="str">
            <v>PROSHARES ULTRA SEMICONDU</v>
          </cell>
          <cell r="C6893" t="str">
            <v>TOTAL EXPENSES</v>
          </cell>
          <cell r="D6893">
            <v>-318407.24</v>
          </cell>
          <cell r="E6893">
            <v>43616</v>
          </cell>
          <cell r="F6893">
            <v>43808</v>
          </cell>
        </row>
        <row r="6894">
          <cell r="A6894" t="str">
            <v>30163506004100</v>
          </cell>
          <cell r="B6894" t="str">
            <v>PROSHARES ULTRA SEMICONDU</v>
          </cell>
          <cell r="C6894" t="str">
            <v>TOTAL NET INCOME</v>
          </cell>
          <cell r="D6894">
            <v>328540.61</v>
          </cell>
          <cell r="E6894">
            <v>43616</v>
          </cell>
          <cell r="F6894">
            <v>43808</v>
          </cell>
        </row>
        <row r="6895">
          <cell r="A6895" t="str">
            <v>30163506004150</v>
          </cell>
          <cell r="B6895" t="str">
            <v>PROSHARES ULTRA SEMICONDU</v>
          </cell>
          <cell r="C6895" t="str">
            <v>INVESTMENT SHORT SHORT GAIN</v>
          </cell>
          <cell r="D6895">
            <v>14071927.369999999</v>
          </cell>
          <cell r="E6895">
            <v>43616</v>
          </cell>
          <cell r="F6895">
            <v>43808</v>
          </cell>
        </row>
        <row r="6896">
          <cell r="A6896" t="str">
            <v>30163506004200</v>
          </cell>
          <cell r="B6896" t="str">
            <v>PROSHARES ULTRA SEMICONDU</v>
          </cell>
          <cell r="C6896" t="str">
            <v>INVESTMENT SHORT TERM GAIN</v>
          </cell>
          <cell r="D6896">
            <v>358383.42</v>
          </cell>
          <cell r="E6896">
            <v>43616</v>
          </cell>
          <cell r="F6896">
            <v>43808</v>
          </cell>
        </row>
        <row r="6897">
          <cell r="A6897" t="str">
            <v>30163506004250</v>
          </cell>
          <cell r="B6897" t="str">
            <v>PROSHARES ULTRA SEMICONDU</v>
          </cell>
          <cell r="C6897" t="str">
            <v>INVESTMENT SHORT TERM LOSS</v>
          </cell>
          <cell r="D6897">
            <v>-1549966.75</v>
          </cell>
          <cell r="E6897">
            <v>43616</v>
          </cell>
          <cell r="F6897">
            <v>43808</v>
          </cell>
        </row>
        <row r="6898">
          <cell r="A6898" t="str">
            <v>30163506004360</v>
          </cell>
          <cell r="B6898" t="str">
            <v>PROSHARES ULTRA SEMICONDU</v>
          </cell>
          <cell r="C6898" t="str">
            <v>INVESTMENT LONG 20% GAIN</v>
          </cell>
          <cell r="D6898">
            <v>985168.36</v>
          </cell>
          <cell r="E6898">
            <v>43616</v>
          </cell>
          <cell r="F6898">
            <v>43808</v>
          </cell>
        </row>
        <row r="6899">
          <cell r="A6899" t="str">
            <v>30163506004370</v>
          </cell>
          <cell r="B6899" t="str">
            <v>PROSHARES ULTRA SEMICONDU</v>
          </cell>
          <cell r="C6899" t="str">
            <v>INVESTMENT LONG 20% LOSS</v>
          </cell>
          <cell r="D6899">
            <v>-304627</v>
          </cell>
          <cell r="E6899">
            <v>43616</v>
          </cell>
          <cell r="F6899">
            <v>43808</v>
          </cell>
        </row>
        <row r="6900">
          <cell r="A6900" t="str">
            <v>30163506004450</v>
          </cell>
          <cell r="B6900" t="str">
            <v>PROSHARES ULTRA SEMICONDU</v>
          </cell>
          <cell r="C6900" t="str">
            <v>SUBTOTAL</v>
          </cell>
          <cell r="D6900">
            <v>13560885.4</v>
          </cell>
          <cell r="E6900">
            <v>43616</v>
          </cell>
          <cell r="F6900">
            <v>43808</v>
          </cell>
        </row>
        <row r="6901">
          <cell r="A6901" t="str">
            <v>30163506005400</v>
          </cell>
          <cell r="B6901" t="str">
            <v>PROSHARES ULTRA SEMICONDU</v>
          </cell>
          <cell r="C6901" t="str">
            <v>TOTAL GAIN/LOSS</v>
          </cell>
          <cell r="D6901">
            <v>13560885.4</v>
          </cell>
          <cell r="E6901">
            <v>43616</v>
          </cell>
          <cell r="F6901">
            <v>43808</v>
          </cell>
        </row>
        <row r="6902">
          <cell r="A6902" t="str">
            <v>30163506005450</v>
          </cell>
          <cell r="B6902" t="str">
            <v>PROSHARES ULTRA SEMICONDU</v>
          </cell>
          <cell r="C6902" t="str">
            <v>INVESTMENTS</v>
          </cell>
          <cell r="D6902">
            <v>4214054.54</v>
          </cell>
          <cell r="E6902">
            <v>43616</v>
          </cell>
          <cell r="F6902">
            <v>43808</v>
          </cell>
        </row>
        <row r="6903">
          <cell r="A6903" t="str">
            <v>30163506005650</v>
          </cell>
          <cell r="B6903" t="str">
            <v>PROSHARES ULTRA SEMICONDU</v>
          </cell>
          <cell r="C6903" t="str">
            <v>TOTAL UNREALIZED GAIN/LOSS - INVESTMENTS</v>
          </cell>
          <cell r="D6903">
            <v>4214054.54</v>
          </cell>
          <cell r="E6903">
            <v>43616</v>
          </cell>
          <cell r="F6903">
            <v>43808</v>
          </cell>
        </row>
        <row r="6904">
          <cell r="A6904" t="str">
            <v>30163506006000</v>
          </cell>
          <cell r="B6904" t="str">
            <v>PROSHARES ULTRA SEMICONDU</v>
          </cell>
          <cell r="C6904" t="str">
            <v>TOTAL EQUITY</v>
          </cell>
          <cell r="D6904">
            <v>80863543.849999994</v>
          </cell>
          <cell r="E6904">
            <v>43616</v>
          </cell>
          <cell r="F6904">
            <v>43808</v>
          </cell>
        </row>
        <row r="6905">
          <cell r="A6905" t="str">
            <v>30163506006050</v>
          </cell>
          <cell r="B6905" t="str">
            <v>PROSHARES ULTRA SEMICONDU</v>
          </cell>
          <cell r="C6905" t="str">
            <v>BALANCE</v>
          </cell>
          <cell r="D6905">
            <v>0</v>
          </cell>
          <cell r="E6905">
            <v>43616</v>
          </cell>
          <cell r="F6905">
            <v>43808</v>
          </cell>
        </row>
        <row r="6906">
          <cell r="A6906" t="str">
            <v>3016350700S3000</v>
          </cell>
          <cell r="B6906" t="str">
            <v>PROSHARES ULTRASHORT BM</v>
          </cell>
          <cell r="C6906" t="str">
            <v>DERIVATIVES</v>
          </cell>
          <cell r="D6906">
            <v>-58440.91</v>
          </cell>
          <cell r="E6906">
            <v>43616</v>
          </cell>
          <cell r="F6906">
            <v>43808</v>
          </cell>
        </row>
        <row r="6907">
          <cell r="A6907" t="str">
            <v>3016350700S4000</v>
          </cell>
          <cell r="B6907" t="str">
            <v>PROSHARES ULTRASHORT BM</v>
          </cell>
          <cell r="C6907" t="str">
            <v>CASH EQUIVALENTS</v>
          </cell>
          <cell r="D6907">
            <v>4049882.61</v>
          </cell>
          <cell r="E6907">
            <v>43616</v>
          </cell>
          <cell r="F6907">
            <v>43808</v>
          </cell>
        </row>
        <row r="6908">
          <cell r="A6908" t="str">
            <v>30163507001000</v>
          </cell>
          <cell r="B6908" t="str">
            <v>PROSHARES ULTRASHORT BM</v>
          </cell>
          <cell r="C6908" t="str">
            <v>TOTAL INVESTMENTS</v>
          </cell>
          <cell r="D6908">
            <v>3991441.7</v>
          </cell>
          <cell r="E6908">
            <v>43616</v>
          </cell>
          <cell r="F6908">
            <v>43808</v>
          </cell>
        </row>
        <row r="6909">
          <cell r="A6909" t="str">
            <v>30163507001050</v>
          </cell>
          <cell r="B6909" t="str">
            <v>PROSHARES ULTRASHORT BM</v>
          </cell>
          <cell r="C6909" t="str">
            <v>CASH</v>
          </cell>
          <cell r="D6909">
            <v>1482158.23</v>
          </cell>
          <cell r="E6909">
            <v>43616</v>
          </cell>
          <cell r="F6909">
            <v>43808</v>
          </cell>
        </row>
        <row r="6910">
          <cell r="A6910" t="str">
            <v>3016350700AI9070</v>
          </cell>
          <cell r="B6910" t="str">
            <v>PROSHARES ULTRASHORT BM</v>
          </cell>
          <cell r="C6910" t="str">
            <v>ACCRUED INTEREST INCOME - OTHER</v>
          </cell>
          <cell r="D6910">
            <v>165.34</v>
          </cell>
          <cell r="E6910">
            <v>43616</v>
          </cell>
          <cell r="F6910">
            <v>43808</v>
          </cell>
        </row>
        <row r="6911">
          <cell r="A6911" t="str">
            <v>3016350700AI9997</v>
          </cell>
          <cell r="B6911" t="str">
            <v>PROSHARES ULTRASHORT BM</v>
          </cell>
          <cell r="C6911" t="str">
            <v>ACCRUED MISCELLANEOUS</v>
          </cell>
          <cell r="D6911">
            <v>-16926.349999999999</v>
          </cell>
          <cell r="E6911">
            <v>43616</v>
          </cell>
          <cell r="F6911">
            <v>43808</v>
          </cell>
        </row>
        <row r="6912">
          <cell r="A6912" t="str">
            <v>30163507001200</v>
          </cell>
          <cell r="B6912" t="str">
            <v>PROSHARES ULTRASHORT BM</v>
          </cell>
          <cell r="C6912" t="str">
            <v>SUBTOTAL</v>
          </cell>
          <cell r="D6912">
            <v>-16761.009999999998</v>
          </cell>
          <cell r="E6912">
            <v>43616</v>
          </cell>
          <cell r="F6912">
            <v>43808</v>
          </cell>
        </row>
        <row r="6913">
          <cell r="A6913" t="str">
            <v>3016350700P52150000</v>
          </cell>
          <cell r="B6913" t="str">
            <v>PROSHARES ULTRASHORT BM</v>
          </cell>
          <cell r="C6913" t="str">
            <v>PREPAID REIMBURSEMENT OF ADVISOR EXPENSE</v>
          </cell>
          <cell r="D6913">
            <v>3039.18</v>
          </cell>
          <cell r="E6913">
            <v>43616</v>
          </cell>
          <cell r="F6913">
            <v>43808</v>
          </cell>
        </row>
        <row r="6914">
          <cell r="A6914" t="str">
            <v>3016350700P52300000</v>
          </cell>
          <cell r="B6914" t="str">
            <v>PROSHARES ULTRASHORT BM</v>
          </cell>
          <cell r="C6914" t="str">
            <v>PREPAID WAIVER FROM ADVISOR EXPENSE</v>
          </cell>
          <cell r="D6914">
            <v>4372.58</v>
          </cell>
          <cell r="E6914">
            <v>43616</v>
          </cell>
          <cell r="F6914">
            <v>43808</v>
          </cell>
        </row>
        <row r="6915">
          <cell r="A6915" t="str">
            <v>30163507001800</v>
          </cell>
          <cell r="B6915" t="str">
            <v>PROSHARES ULTRASHORT BM</v>
          </cell>
          <cell r="C6915" t="str">
            <v>SUBTOTAL</v>
          </cell>
          <cell r="D6915">
            <v>7411.76</v>
          </cell>
          <cell r="E6915">
            <v>43616</v>
          </cell>
          <cell r="F6915">
            <v>43808</v>
          </cell>
        </row>
        <row r="6916">
          <cell r="A6916" t="str">
            <v>30163507001850</v>
          </cell>
          <cell r="B6916" t="str">
            <v>PROSHARES ULTRASHORT BM</v>
          </cell>
          <cell r="C6916" t="str">
            <v>TOTAL ASSETS</v>
          </cell>
          <cell r="D6916">
            <v>5464250.6799999997</v>
          </cell>
          <cell r="E6916">
            <v>43616</v>
          </cell>
          <cell r="F6916">
            <v>43808</v>
          </cell>
        </row>
        <row r="6917">
          <cell r="A6917" t="str">
            <v>3016350700AE50030000</v>
          </cell>
          <cell r="B6917" t="str">
            <v>PROSHARES ULTRASHORT BM</v>
          </cell>
          <cell r="C6917" t="str">
            <v>ACCRUED ADMINISTRATION FEE</v>
          </cell>
          <cell r="D6917">
            <v>11047.53</v>
          </cell>
          <cell r="E6917">
            <v>43616</v>
          </cell>
          <cell r="F6917">
            <v>43808</v>
          </cell>
        </row>
        <row r="6918">
          <cell r="A6918" t="str">
            <v>3016350700AE50040000</v>
          </cell>
          <cell r="B6918" t="str">
            <v>PROSHARES ULTRASHORT BM</v>
          </cell>
          <cell r="C6918" t="str">
            <v>ACCRUED ADMINISTRATION OUT OF POCKET</v>
          </cell>
          <cell r="D6918">
            <v>3067.06</v>
          </cell>
          <cell r="E6918">
            <v>43616</v>
          </cell>
          <cell r="F6918">
            <v>43808</v>
          </cell>
        </row>
        <row r="6919">
          <cell r="A6919" t="str">
            <v>3016350700AE50110000</v>
          </cell>
          <cell r="B6919" t="str">
            <v>PROSHARES ULTRASHORT BM</v>
          </cell>
          <cell r="C6919" t="str">
            <v>ACCRUED SUB-ADVISORY FEE</v>
          </cell>
          <cell r="D6919">
            <v>583.03</v>
          </cell>
          <cell r="E6919">
            <v>43616</v>
          </cell>
          <cell r="F6919">
            <v>43808</v>
          </cell>
        </row>
        <row r="6920">
          <cell r="A6920" t="str">
            <v>3016350700AE50150000</v>
          </cell>
          <cell r="B6920" t="str">
            <v>PROSHARES ULTRASHORT BM</v>
          </cell>
          <cell r="C6920" t="str">
            <v>ACCRUED AUDIT FEE</v>
          </cell>
          <cell r="D6920">
            <v>9035.75</v>
          </cell>
          <cell r="E6920">
            <v>43616</v>
          </cell>
          <cell r="F6920">
            <v>43808</v>
          </cell>
        </row>
        <row r="6921">
          <cell r="A6921" t="str">
            <v>3016350700AE50300000</v>
          </cell>
          <cell r="B6921" t="str">
            <v>PROSHARES ULTRASHORT BM</v>
          </cell>
          <cell r="C6921" t="str">
            <v>ACCRUED PROFESSIONAL FEES</v>
          </cell>
          <cell r="D6921">
            <v>11.54</v>
          </cell>
          <cell r="E6921">
            <v>43616</v>
          </cell>
          <cell r="F6921">
            <v>43808</v>
          </cell>
        </row>
        <row r="6922">
          <cell r="A6922" t="str">
            <v>3016350700AE50650000</v>
          </cell>
          <cell r="B6922" t="str">
            <v>PROSHARES ULTRASHORT BM</v>
          </cell>
          <cell r="C6922" t="str">
            <v>ACCRUED CUSTODY FEE</v>
          </cell>
          <cell r="D6922">
            <v>144.66999999999999</v>
          </cell>
          <cell r="E6922">
            <v>43616</v>
          </cell>
          <cell r="F6922">
            <v>43808</v>
          </cell>
        </row>
        <row r="6923">
          <cell r="A6923" t="str">
            <v>3016350700AE50700000</v>
          </cell>
          <cell r="B6923" t="str">
            <v>PROSHARES ULTRASHORT BM</v>
          </cell>
          <cell r="C6923" t="str">
            <v>ACCRUED DIRECTORS/TRUSTEE FEE</v>
          </cell>
          <cell r="D6923">
            <v>52.26</v>
          </cell>
          <cell r="E6923">
            <v>43616</v>
          </cell>
          <cell r="F6923">
            <v>43808</v>
          </cell>
        </row>
        <row r="6924">
          <cell r="A6924" t="str">
            <v>3016350700AE50810000</v>
          </cell>
          <cell r="B6924" t="str">
            <v>PROSHARES ULTRASHORT BM</v>
          </cell>
          <cell r="C6924" t="str">
            <v>ACCRUED MANAGEMENT FEES (VARIABLE)</v>
          </cell>
          <cell r="D6924">
            <v>4372.58</v>
          </cell>
          <cell r="E6924">
            <v>43616</v>
          </cell>
          <cell r="F6924">
            <v>43808</v>
          </cell>
        </row>
        <row r="6925">
          <cell r="A6925" t="str">
            <v>3016350700AE50850000</v>
          </cell>
          <cell r="B6925" t="str">
            <v>PROSHARES ULTRASHORT BM</v>
          </cell>
          <cell r="C6925" t="str">
            <v>ACCRUED INSURANCE FEE</v>
          </cell>
          <cell r="D6925">
            <v>-32.630000000000003</v>
          </cell>
          <cell r="E6925">
            <v>43616</v>
          </cell>
          <cell r="F6925">
            <v>43808</v>
          </cell>
        </row>
        <row r="6926">
          <cell r="A6926" t="str">
            <v>3016350700AE50900000</v>
          </cell>
          <cell r="B6926" t="str">
            <v>PROSHARES ULTRASHORT BM</v>
          </cell>
          <cell r="C6926" t="str">
            <v>ACCRUED LEGAL FEE</v>
          </cell>
          <cell r="D6926">
            <v>2.0499999999999998</v>
          </cell>
          <cell r="E6926">
            <v>43616</v>
          </cell>
          <cell r="F6926">
            <v>43808</v>
          </cell>
        </row>
        <row r="6927">
          <cell r="A6927" t="str">
            <v>3016350700AE50950000</v>
          </cell>
          <cell r="B6927" t="str">
            <v>PROSHARES ULTRASHORT BM</v>
          </cell>
          <cell r="C6927" t="str">
            <v>ACCRUED MISCELLANEOUS FEE</v>
          </cell>
          <cell r="D6927">
            <v>7.85</v>
          </cell>
          <cell r="E6927">
            <v>43616</v>
          </cell>
          <cell r="F6927">
            <v>43808</v>
          </cell>
        </row>
        <row r="6928">
          <cell r="A6928" t="str">
            <v>3016350700AE51520000</v>
          </cell>
          <cell r="B6928" t="str">
            <v>PROSHARES ULTRASHORT BM</v>
          </cell>
          <cell r="C6928" t="str">
            <v>ACCRUED LISTING EXPENSE</v>
          </cell>
          <cell r="D6928">
            <v>-355.57</v>
          </cell>
          <cell r="E6928">
            <v>43616</v>
          </cell>
          <cell r="F6928">
            <v>43808</v>
          </cell>
        </row>
        <row r="6929">
          <cell r="A6929" t="str">
            <v>3016350700AE51600000</v>
          </cell>
          <cell r="B6929" t="str">
            <v>PROSHARES ULTRASHORT BM</v>
          </cell>
          <cell r="C6929" t="str">
            <v>ACCRUED SHAREHOLDER REPORTING FEE</v>
          </cell>
          <cell r="D6929">
            <v>2009.4</v>
          </cell>
          <cell r="E6929">
            <v>43616</v>
          </cell>
          <cell r="F6929">
            <v>43808</v>
          </cell>
        </row>
        <row r="6930">
          <cell r="A6930" t="str">
            <v>3016350700AE52310000</v>
          </cell>
          <cell r="B6930" t="str">
            <v>PROSHARES ULTRASHORT BM</v>
          </cell>
          <cell r="C6930" t="str">
            <v>ACCRUED TREASURER SERVICES</v>
          </cell>
          <cell r="D6930">
            <v>965.42</v>
          </cell>
          <cell r="E6930">
            <v>43616</v>
          </cell>
          <cell r="F6930">
            <v>43808</v>
          </cell>
        </row>
        <row r="6931">
          <cell r="A6931" t="str">
            <v>3016350700AE53060000</v>
          </cell>
          <cell r="B6931" t="str">
            <v>PROSHARES ULTRASHORT BM</v>
          </cell>
          <cell r="C6931" t="str">
            <v>ACCRUED CCO EXPENSE</v>
          </cell>
          <cell r="D6931">
            <v>52.52</v>
          </cell>
          <cell r="E6931">
            <v>43616</v>
          </cell>
          <cell r="F6931">
            <v>43808</v>
          </cell>
        </row>
        <row r="6932">
          <cell r="A6932" t="str">
            <v>3016350700AE60100000</v>
          </cell>
          <cell r="B6932" t="str">
            <v>PROSHARES ULTRASHORT BM</v>
          </cell>
          <cell r="C6932" t="str">
            <v>ACCRUED REGULATORY</v>
          </cell>
          <cell r="D6932">
            <v>26.3</v>
          </cell>
          <cell r="E6932">
            <v>43616</v>
          </cell>
          <cell r="F6932">
            <v>43808</v>
          </cell>
        </row>
        <row r="6933">
          <cell r="A6933" t="str">
            <v>3016350700AE62520000</v>
          </cell>
          <cell r="B6933" t="str">
            <v>PROSHARES ULTRASHORT BM</v>
          </cell>
          <cell r="C6933" t="str">
            <v>ACCRUED BASIS POINT LICENSING FEE</v>
          </cell>
          <cell r="D6933">
            <v>2073.56</v>
          </cell>
          <cell r="E6933">
            <v>43616</v>
          </cell>
          <cell r="F6933">
            <v>43808</v>
          </cell>
        </row>
        <row r="6934">
          <cell r="A6934" t="str">
            <v>3016350700AE69130000</v>
          </cell>
          <cell r="B6934" t="str">
            <v>PROSHARES ULTRASHORT BM</v>
          </cell>
          <cell r="C6934" t="str">
            <v>ACCRUED OTHER EXPENSE</v>
          </cell>
          <cell r="D6934">
            <v>91.83</v>
          </cell>
          <cell r="E6934">
            <v>43616</v>
          </cell>
          <cell r="F6934">
            <v>43808</v>
          </cell>
        </row>
        <row r="6935">
          <cell r="A6935" t="str">
            <v>3016350700AE76010000</v>
          </cell>
          <cell r="B6935" t="str">
            <v>PROSHARES ULTRASHORT BM</v>
          </cell>
          <cell r="C6935" t="str">
            <v>ACCRUED TAX EXPENSE</v>
          </cell>
          <cell r="D6935">
            <v>2371.9699999999998</v>
          </cell>
          <cell r="E6935">
            <v>43616</v>
          </cell>
          <cell r="F6935">
            <v>43808</v>
          </cell>
        </row>
        <row r="6936">
          <cell r="A6936" t="str">
            <v>3016350700AE84230000</v>
          </cell>
          <cell r="B6936" t="str">
            <v>PROSHARES ULTRASHORT BM</v>
          </cell>
          <cell r="C6936" t="str">
            <v>ACCRUED LEGAL FEES OOP</v>
          </cell>
          <cell r="D6936">
            <v>-0.49</v>
          </cell>
          <cell r="E6936">
            <v>43616</v>
          </cell>
          <cell r="F6936">
            <v>43808</v>
          </cell>
        </row>
        <row r="6937">
          <cell r="A6937" t="str">
            <v>3016350700AE84240000</v>
          </cell>
          <cell r="B6937" t="str">
            <v>PROSHARES ULTRASHORT BM</v>
          </cell>
          <cell r="C6937" t="str">
            <v>ACCRUED PROFESSIONAL FEES OOP</v>
          </cell>
          <cell r="D6937">
            <v>-0.41</v>
          </cell>
          <cell r="E6937">
            <v>43616</v>
          </cell>
          <cell r="F6937">
            <v>43808</v>
          </cell>
        </row>
        <row r="6938">
          <cell r="A6938" t="str">
            <v>30163507002150</v>
          </cell>
          <cell r="B6938" t="str">
            <v>PROSHARES ULTRASHORT BM</v>
          </cell>
          <cell r="C6938" t="str">
            <v>SUBTOTAL</v>
          </cell>
          <cell r="D6938">
            <v>35526.22</v>
          </cell>
          <cell r="E6938">
            <v>43616</v>
          </cell>
          <cell r="F6938">
            <v>43808</v>
          </cell>
        </row>
        <row r="6939">
          <cell r="A6939" t="str">
            <v>30163507002550</v>
          </cell>
          <cell r="B6939" t="str">
            <v>PROSHARES ULTRASHORT BM</v>
          </cell>
          <cell r="C6939" t="str">
            <v>TOTAL LIABILITIES</v>
          </cell>
          <cell r="D6939">
            <v>35526.22</v>
          </cell>
          <cell r="E6939">
            <v>43616</v>
          </cell>
          <cell r="F6939">
            <v>43808</v>
          </cell>
        </row>
        <row r="6940">
          <cell r="A6940" t="str">
            <v>30163507002600</v>
          </cell>
          <cell r="B6940" t="str">
            <v>PROSHARES ULTRASHORT BM</v>
          </cell>
          <cell r="C6940" t="str">
            <v>TOTAL NET ASSETS AT MARKET</v>
          </cell>
          <cell r="D6940">
            <v>5428724.46</v>
          </cell>
          <cell r="E6940">
            <v>43616</v>
          </cell>
          <cell r="F6940">
            <v>43808</v>
          </cell>
        </row>
        <row r="6941">
          <cell r="A6941" t="str">
            <v>30163507002650</v>
          </cell>
          <cell r="B6941" t="str">
            <v>PROSHARES ULTRASHORT BM</v>
          </cell>
          <cell r="C6941" t="str">
            <v>FUND SHARES OUTSTANDING</v>
          </cell>
          <cell r="D6941">
            <v>220356</v>
          </cell>
          <cell r="E6941">
            <v>43616</v>
          </cell>
          <cell r="F6941">
            <v>43808</v>
          </cell>
        </row>
        <row r="6942">
          <cell r="A6942" t="str">
            <v>30163507002700</v>
          </cell>
          <cell r="B6942" t="str">
            <v>PROSHARES ULTRASHORT BM</v>
          </cell>
          <cell r="C6942" t="str">
            <v>NET ASSET VALUE</v>
          </cell>
          <cell r="D6942">
            <v>24.636150000000001</v>
          </cell>
          <cell r="E6942">
            <v>43616</v>
          </cell>
          <cell r="F6942">
            <v>43808</v>
          </cell>
        </row>
        <row r="6943">
          <cell r="A6943" t="str">
            <v>30163507002750</v>
          </cell>
          <cell r="B6943" t="str">
            <v>PROSHARES ULTRASHORT BM</v>
          </cell>
          <cell r="C6943" t="str">
            <v>NET ASSET VALUE (ROUNDED)</v>
          </cell>
          <cell r="D6943">
            <v>24.64</v>
          </cell>
          <cell r="E6943">
            <v>43616</v>
          </cell>
          <cell r="F6943">
            <v>43808</v>
          </cell>
        </row>
        <row r="6944">
          <cell r="A6944" t="str">
            <v>30163507002800</v>
          </cell>
          <cell r="B6944" t="str">
            <v>PROSHARES ULTRASHORT BM</v>
          </cell>
          <cell r="C6944" t="str">
            <v>SUBSCRIPTIONS</v>
          </cell>
          <cell r="D6944">
            <v>1393357719.0799999</v>
          </cell>
          <cell r="E6944">
            <v>43616</v>
          </cell>
          <cell r="F6944">
            <v>43808</v>
          </cell>
        </row>
        <row r="6945">
          <cell r="A6945" t="str">
            <v>30163507002950</v>
          </cell>
          <cell r="B6945" t="str">
            <v>PROSHARES ULTRASHORT BM</v>
          </cell>
          <cell r="C6945" t="str">
            <v>REDEMPTIONS</v>
          </cell>
          <cell r="D6945">
            <v>-1303893013.27</v>
          </cell>
          <cell r="E6945">
            <v>43616</v>
          </cell>
          <cell r="F6945">
            <v>43808</v>
          </cell>
        </row>
        <row r="6946">
          <cell r="A6946" t="str">
            <v>30163507003100</v>
          </cell>
          <cell r="B6946" t="str">
            <v>PROSHARES ULTRASHORT BM</v>
          </cell>
          <cell r="C6946" t="str">
            <v>SUBTOTAL</v>
          </cell>
          <cell r="D6946">
            <v>89464705.810000002</v>
          </cell>
          <cell r="E6946">
            <v>43616</v>
          </cell>
          <cell r="F6946">
            <v>43808</v>
          </cell>
        </row>
        <row r="6947">
          <cell r="A6947" t="str">
            <v>30163507003150</v>
          </cell>
          <cell r="B6947" t="str">
            <v>PROSHARES ULTRASHORT BM</v>
          </cell>
          <cell r="C6947" t="str">
            <v>UNDISTRIBUTED GAIN/LOSS PRIOR</v>
          </cell>
          <cell r="D6947">
            <v>-193493354.66999999</v>
          </cell>
          <cell r="E6947">
            <v>43616</v>
          </cell>
          <cell r="F6947">
            <v>43808</v>
          </cell>
        </row>
        <row r="6948">
          <cell r="A6948" t="str">
            <v>30163507003200</v>
          </cell>
          <cell r="B6948" t="str">
            <v>PROSHARES ULTRASHORT BM</v>
          </cell>
          <cell r="C6948" t="str">
            <v>ADJ TO BEG BAL (GAIN/LOSS)</v>
          </cell>
          <cell r="D6948">
            <v>110459179</v>
          </cell>
          <cell r="E6948">
            <v>43616</v>
          </cell>
          <cell r="F6948">
            <v>43808</v>
          </cell>
        </row>
        <row r="6949">
          <cell r="A6949" t="str">
            <v>30163507003250</v>
          </cell>
          <cell r="B6949" t="str">
            <v>PROSHARES ULTRASHORT BM</v>
          </cell>
          <cell r="C6949" t="str">
            <v>ADJUSTED UND GAIN/LOSS PRIOR</v>
          </cell>
          <cell r="D6949">
            <v>-83034175.670000002</v>
          </cell>
          <cell r="E6949">
            <v>43616</v>
          </cell>
          <cell r="F6949">
            <v>43808</v>
          </cell>
        </row>
        <row r="6950">
          <cell r="A6950" t="str">
            <v>30163507003350</v>
          </cell>
          <cell r="B6950" t="str">
            <v>PROSHARES ULTRASHORT BM</v>
          </cell>
          <cell r="C6950" t="str">
            <v>UNDISTRIBUTED INCOME PRIOR</v>
          </cell>
          <cell r="D6950">
            <v>-5300.9</v>
          </cell>
          <cell r="E6950">
            <v>43616</v>
          </cell>
          <cell r="F6950">
            <v>43808</v>
          </cell>
        </row>
        <row r="6951">
          <cell r="A6951" t="str">
            <v>30163507003400</v>
          </cell>
          <cell r="B6951" t="str">
            <v>PROSHARES ULTRASHORT BM</v>
          </cell>
          <cell r="C6951" t="str">
            <v>ADJ TO BEG BAL (INCOME)</v>
          </cell>
          <cell r="D6951">
            <v>15370</v>
          </cell>
          <cell r="E6951">
            <v>43616</v>
          </cell>
          <cell r="F6951">
            <v>43808</v>
          </cell>
        </row>
        <row r="6952">
          <cell r="A6952" t="str">
            <v>30163507003450</v>
          </cell>
          <cell r="B6952" t="str">
            <v>PROSHARES ULTRASHORT BM</v>
          </cell>
          <cell r="C6952" t="str">
            <v>ADJUSTED UND INCOME PRIOR</v>
          </cell>
          <cell r="D6952">
            <v>10069.1</v>
          </cell>
          <cell r="E6952">
            <v>43616</v>
          </cell>
          <cell r="F6952">
            <v>43808</v>
          </cell>
        </row>
        <row r="6953">
          <cell r="A6953" t="str">
            <v>30163507003500</v>
          </cell>
          <cell r="B6953" t="str">
            <v>PROSHARES ULTRASHORT BM</v>
          </cell>
          <cell r="C6953" t="str">
            <v>DISTRIBUTED INCOME</v>
          </cell>
          <cell r="D6953">
            <v>-26585.64</v>
          </cell>
          <cell r="E6953">
            <v>43616</v>
          </cell>
          <cell r="F6953">
            <v>43808</v>
          </cell>
        </row>
        <row r="6954">
          <cell r="A6954" t="str">
            <v>30163507003600</v>
          </cell>
          <cell r="B6954" t="str">
            <v>PROSHARES ULTRASHORT BM</v>
          </cell>
          <cell r="C6954" t="str">
            <v>TOTAL CAPITAL</v>
          </cell>
          <cell r="D6954">
            <v>6414013.5999999996</v>
          </cell>
          <cell r="E6954">
            <v>43616</v>
          </cell>
          <cell r="F6954">
            <v>43808</v>
          </cell>
        </row>
        <row r="6955">
          <cell r="A6955" t="str">
            <v>3016350700I9070</v>
          </cell>
          <cell r="B6955" t="str">
            <v>PROSHARES ULTRASHORT BM</v>
          </cell>
          <cell r="C6955" t="str">
            <v>INTEREST INCOME - OTHER</v>
          </cell>
          <cell r="D6955">
            <v>52851.49</v>
          </cell>
          <cell r="E6955">
            <v>43616</v>
          </cell>
          <cell r="F6955">
            <v>43808</v>
          </cell>
        </row>
        <row r="6956">
          <cell r="A6956" t="str">
            <v>3016350700I9071</v>
          </cell>
          <cell r="B6956" t="str">
            <v>PROSHARES ULTRASHORT BM</v>
          </cell>
          <cell r="C6956" t="str">
            <v>INTEREST INCOME ON CURRENCY</v>
          </cell>
          <cell r="D6956">
            <v>-0.17</v>
          </cell>
          <cell r="E6956">
            <v>43616</v>
          </cell>
          <cell r="F6956">
            <v>43808</v>
          </cell>
        </row>
        <row r="6957">
          <cell r="A6957" t="str">
            <v>30163507003650</v>
          </cell>
          <cell r="B6957" t="str">
            <v>PROSHARES ULTRASHORT BM</v>
          </cell>
          <cell r="C6957" t="str">
            <v>SUBTOTAL</v>
          </cell>
          <cell r="D6957">
            <v>52851.32</v>
          </cell>
          <cell r="E6957">
            <v>43616</v>
          </cell>
          <cell r="F6957">
            <v>43808</v>
          </cell>
        </row>
        <row r="6958">
          <cell r="A6958" t="str">
            <v>30163507004000</v>
          </cell>
          <cell r="B6958" t="str">
            <v>PROSHARES ULTRASHORT BM</v>
          </cell>
          <cell r="C6958" t="str">
            <v>TOTAL INCOME</v>
          </cell>
          <cell r="D6958">
            <v>52851.32</v>
          </cell>
          <cell r="E6958">
            <v>43616</v>
          </cell>
          <cell r="F6958">
            <v>43808</v>
          </cell>
        </row>
        <row r="6959">
          <cell r="A6959" t="str">
            <v>3016350700E50030000</v>
          </cell>
          <cell r="B6959" t="str">
            <v>PROSHARES ULTRASHORT BM</v>
          </cell>
          <cell r="C6959" t="str">
            <v>ADMINISTRATION FEE</v>
          </cell>
          <cell r="D6959">
            <v>-13152</v>
          </cell>
          <cell r="E6959">
            <v>43616</v>
          </cell>
          <cell r="F6959">
            <v>43808</v>
          </cell>
        </row>
        <row r="6960">
          <cell r="A6960" t="str">
            <v>3016350700E50040000</v>
          </cell>
          <cell r="B6960" t="str">
            <v>PROSHARES ULTRASHORT BM</v>
          </cell>
          <cell r="C6960" t="str">
            <v>ADMINISTRATION OUT OF POCKET</v>
          </cell>
          <cell r="D6960">
            <v>-3646.08</v>
          </cell>
          <cell r="E6960">
            <v>43616</v>
          </cell>
          <cell r="F6960">
            <v>43808</v>
          </cell>
        </row>
        <row r="6961">
          <cell r="A6961" t="str">
            <v>3016350700E50110000</v>
          </cell>
          <cell r="B6961" t="str">
            <v>PROSHARES ULTRASHORT BM</v>
          </cell>
          <cell r="C6961" t="str">
            <v>SUB-ADVISORY FEE</v>
          </cell>
          <cell r="D6961">
            <v>-3416.59</v>
          </cell>
          <cell r="E6961">
            <v>43616</v>
          </cell>
          <cell r="F6961">
            <v>43808</v>
          </cell>
        </row>
        <row r="6962">
          <cell r="A6962" t="str">
            <v>3016350700E50150000</v>
          </cell>
          <cell r="B6962" t="str">
            <v>PROSHARES ULTRASHORT BM</v>
          </cell>
          <cell r="C6962" t="str">
            <v>AUDIT FEE</v>
          </cell>
          <cell r="D6962">
            <v>-9040.07</v>
          </cell>
          <cell r="E6962">
            <v>43616</v>
          </cell>
          <cell r="F6962">
            <v>43808</v>
          </cell>
        </row>
        <row r="6963">
          <cell r="A6963" t="str">
            <v>3016350700E50300000</v>
          </cell>
          <cell r="B6963" t="str">
            <v>PROSHARES ULTRASHORT BM</v>
          </cell>
          <cell r="C6963" t="str">
            <v>PROFESSIONAL FEES</v>
          </cell>
          <cell r="D6963">
            <v>-19.38</v>
          </cell>
          <cell r="E6963">
            <v>43616</v>
          </cell>
          <cell r="F6963">
            <v>43808</v>
          </cell>
        </row>
        <row r="6964">
          <cell r="A6964" t="str">
            <v>3016350700E50650000</v>
          </cell>
          <cell r="B6964" t="str">
            <v>PROSHARES ULTRASHORT BM</v>
          </cell>
          <cell r="C6964" t="str">
            <v>CUSTODY FEE</v>
          </cell>
          <cell r="D6964">
            <v>-178.08</v>
          </cell>
          <cell r="E6964">
            <v>43616</v>
          </cell>
          <cell r="F6964">
            <v>43808</v>
          </cell>
        </row>
        <row r="6965">
          <cell r="A6965" t="str">
            <v>3016350700E50700000</v>
          </cell>
          <cell r="B6965" t="str">
            <v>PROSHARES ULTRASHORT BM</v>
          </cell>
          <cell r="C6965" t="str">
            <v>DIRECTORS/TRUSTEE FEE</v>
          </cell>
          <cell r="D6965">
            <v>-78.349999999999994</v>
          </cell>
          <cell r="E6965">
            <v>43616</v>
          </cell>
          <cell r="F6965">
            <v>43808</v>
          </cell>
        </row>
        <row r="6966">
          <cell r="A6966" t="str">
            <v>3016350700E50810000</v>
          </cell>
          <cell r="B6966" t="str">
            <v>PROSHARES ULTRASHORT BM</v>
          </cell>
          <cell r="C6966" t="str">
            <v>MANAGEMENT FEES (VARIABLE)</v>
          </cell>
          <cell r="D6966">
            <v>-25624.35</v>
          </cell>
          <cell r="E6966">
            <v>43616</v>
          </cell>
          <cell r="F6966">
            <v>43808</v>
          </cell>
        </row>
        <row r="6967">
          <cell r="A6967" t="str">
            <v>3016350700E50850000</v>
          </cell>
          <cell r="B6967" t="str">
            <v>PROSHARES ULTRASHORT BM</v>
          </cell>
          <cell r="C6967" t="str">
            <v>INSURANCE FEE</v>
          </cell>
          <cell r="D6967">
            <v>-48</v>
          </cell>
          <cell r="E6967">
            <v>43616</v>
          </cell>
          <cell r="F6967">
            <v>43808</v>
          </cell>
        </row>
        <row r="6968">
          <cell r="A6968" t="str">
            <v>3016350700E50900000</v>
          </cell>
          <cell r="B6968" t="str">
            <v>PROSHARES ULTRASHORT BM</v>
          </cell>
          <cell r="C6968" t="str">
            <v>LEGAL FEE</v>
          </cell>
          <cell r="D6968">
            <v>-49.61</v>
          </cell>
          <cell r="E6968">
            <v>43616</v>
          </cell>
          <cell r="F6968">
            <v>43808</v>
          </cell>
        </row>
        <row r="6969">
          <cell r="A6969" t="str">
            <v>3016350700E50950000</v>
          </cell>
          <cell r="B6969" t="str">
            <v>PROSHARES ULTRASHORT BM</v>
          </cell>
          <cell r="C6969" t="str">
            <v>MISCELLANEOUS FEE</v>
          </cell>
          <cell r="D6969">
            <v>-7.9</v>
          </cell>
          <cell r="E6969">
            <v>43616</v>
          </cell>
          <cell r="F6969">
            <v>43808</v>
          </cell>
        </row>
        <row r="6970">
          <cell r="A6970" t="str">
            <v>3016350700E51520000</v>
          </cell>
          <cell r="B6970" t="str">
            <v>PROSHARES ULTRASHORT BM</v>
          </cell>
          <cell r="C6970" t="str">
            <v>LISTING EXPENSE</v>
          </cell>
          <cell r="D6970">
            <v>-4659.84</v>
          </cell>
          <cell r="E6970">
            <v>43616</v>
          </cell>
          <cell r="F6970">
            <v>43808</v>
          </cell>
        </row>
        <row r="6971">
          <cell r="A6971" t="str">
            <v>3016350700E51600000</v>
          </cell>
          <cell r="B6971" t="str">
            <v>PROSHARES ULTRASHORT BM</v>
          </cell>
          <cell r="C6971" t="str">
            <v>SHAREHOLDER REPORTING FEE</v>
          </cell>
          <cell r="D6971">
            <v>-2186.0700000000002</v>
          </cell>
          <cell r="E6971">
            <v>43616</v>
          </cell>
          <cell r="F6971">
            <v>43808</v>
          </cell>
        </row>
        <row r="6972">
          <cell r="A6972" t="str">
            <v>3016350700E52150000</v>
          </cell>
          <cell r="B6972" t="str">
            <v>PROSHARES ULTRASHORT BM</v>
          </cell>
          <cell r="C6972" t="str">
            <v>REIMBURSEMENT OF ADVISOR EXPENSE</v>
          </cell>
          <cell r="D6972">
            <v>10466.33</v>
          </cell>
          <cell r="E6972">
            <v>43616</v>
          </cell>
          <cell r="F6972">
            <v>43808</v>
          </cell>
        </row>
        <row r="6973">
          <cell r="A6973" t="str">
            <v>3016350700E52300000</v>
          </cell>
          <cell r="B6973" t="str">
            <v>PROSHARES ULTRASHORT BM</v>
          </cell>
          <cell r="C6973" t="str">
            <v>WAIVER FROM ADVISOR EXPENSE</v>
          </cell>
          <cell r="D6973">
            <v>25624.35</v>
          </cell>
          <cell r="E6973">
            <v>43616</v>
          </cell>
          <cell r="F6973">
            <v>43808</v>
          </cell>
        </row>
        <row r="6974">
          <cell r="A6974" t="str">
            <v>3016350700E52310000</v>
          </cell>
          <cell r="B6974" t="str">
            <v>PROSHARES ULTRASHORT BM</v>
          </cell>
          <cell r="C6974" t="str">
            <v>TREASURER SERVICES</v>
          </cell>
          <cell r="D6974">
            <v>-1846.26</v>
          </cell>
          <cell r="E6974">
            <v>43616</v>
          </cell>
          <cell r="F6974">
            <v>43808</v>
          </cell>
        </row>
        <row r="6975">
          <cell r="A6975" t="str">
            <v>3016350700E53060000</v>
          </cell>
          <cell r="B6975" t="str">
            <v>PROSHARES ULTRASHORT BM</v>
          </cell>
          <cell r="C6975" t="str">
            <v>CCO EXPENSE</v>
          </cell>
          <cell r="D6975">
            <v>-32.43</v>
          </cell>
          <cell r="E6975">
            <v>43616</v>
          </cell>
          <cell r="F6975">
            <v>43808</v>
          </cell>
        </row>
        <row r="6976">
          <cell r="A6976" t="str">
            <v>3016350700E60100000</v>
          </cell>
          <cell r="B6976" t="str">
            <v>PROSHARES ULTRASHORT BM</v>
          </cell>
          <cell r="C6976" t="str">
            <v>REGULATORY</v>
          </cell>
          <cell r="D6976">
            <v>-71.05</v>
          </cell>
          <cell r="E6976">
            <v>43616</v>
          </cell>
          <cell r="F6976">
            <v>43808</v>
          </cell>
        </row>
        <row r="6977">
          <cell r="A6977" t="str">
            <v>3016350700E62520000</v>
          </cell>
          <cell r="B6977" t="str">
            <v>PROSHARES ULTRASHORT BM</v>
          </cell>
          <cell r="C6977" t="str">
            <v>BASIS POINT LICENSING FEE</v>
          </cell>
          <cell r="D6977">
            <v>-1366.64</v>
          </cell>
          <cell r="E6977">
            <v>43616</v>
          </cell>
          <cell r="F6977">
            <v>43808</v>
          </cell>
        </row>
        <row r="6978">
          <cell r="A6978" t="str">
            <v>3016350700E69130000</v>
          </cell>
          <cell r="B6978" t="str">
            <v>PROSHARES ULTRASHORT BM</v>
          </cell>
          <cell r="C6978" t="str">
            <v>OTHER EXPENSE</v>
          </cell>
          <cell r="D6978">
            <v>-177.21</v>
          </cell>
          <cell r="E6978">
            <v>43616</v>
          </cell>
          <cell r="F6978">
            <v>43808</v>
          </cell>
        </row>
        <row r="6979">
          <cell r="A6979" t="str">
            <v>3016350700E76010000</v>
          </cell>
          <cell r="B6979" t="str">
            <v>PROSHARES ULTRASHORT BM</v>
          </cell>
          <cell r="C6979" t="str">
            <v>TAX EXPENSE</v>
          </cell>
          <cell r="D6979">
            <v>-2820.08</v>
          </cell>
          <cell r="E6979">
            <v>43616</v>
          </cell>
          <cell r="F6979">
            <v>43808</v>
          </cell>
        </row>
        <row r="6980">
          <cell r="A6980" t="str">
            <v>30163507004060</v>
          </cell>
          <cell r="B6980" t="str">
            <v>PROSHARES ULTRASHORT BM</v>
          </cell>
          <cell r="C6980" t="str">
            <v>TOTAL EXPENSES</v>
          </cell>
          <cell r="D6980">
            <v>-32329.31</v>
          </cell>
          <cell r="E6980">
            <v>43616</v>
          </cell>
          <cell r="F6980">
            <v>43808</v>
          </cell>
        </row>
        <row r="6981">
          <cell r="A6981" t="str">
            <v>30163507004100</v>
          </cell>
          <cell r="B6981" t="str">
            <v>PROSHARES ULTRASHORT BM</v>
          </cell>
          <cell r="C6981" t="str">
            <v>TOTAL NET INCOME</v>
          </cell>
          <cell r="D6981">
            <v>20522.009999999998</v>
          </cell>
          <cell r="E6981">
            <v>43616</v>
          </cell>
          <cell r="F6981">
            <v>43808</v>
          </cell>
        </row>
        <row r="6982">
          <cell r="A6982" t="str">
            <v>30163507004150</v>
          </cell>
          <cell r="B6982" t="str">
            <v>PROSHARES ULTRASHORT BM</v>
          </cell>
          <cell r="C6982" t="str">
            <v>INVESTMENT SHORT SHORT GAIN</v>
          </cell>
          <cell r="D6982">
            <v>1435.01</v>
          </cell>
          <cell r="E6982">
            <v>43616</v>
          </cell>
          <cell r="F6982">
            <v>43808</v>
          </cell>
        </row>
        <row r="6983">
          <cell r="A6983" t="str">
            <v>30163507004250</v>
          </cell>
          <cell r="B6983" t="str">
            <v>PROSHARES ULTRASHORT BM</v>
          </cell>
          <cell r="C6983" t="str">
            <v>INVESTMENT SHORT TERM LOSS</v>
          </cell>
          <cell r="D6983">
            <v>-948805.25</v>
          </cell>
          <cell r="E6983">
            <v>43616</v>
          </cell>
          <cell r="F6983">
            <v>43808</v>
          </cell>
        </row>
        <row r="6984">
          <cell r="A6984" t="str">
            <v>30163507004450</v>
          </cell>
          <cell r="B6984" t="str">
            <v>PROSHARES ULTRASHORT BM</v>
          </cell>
          <cell r="C6984" t="str">
            <v>SUBTOTAL</v>
          </cell>
          <cell r="D6984">
            <v>-947370.24</v>
          </cell>
          <cell r="E6984">
            <v>43616</v>
          </cell>
          <cell r="F6984">
            <v>43808</v>
          </cell>
        </row>
        <row r="6985">
          <cell r="A6985" t="str">
            <v>30163507005400</v>
          </cell>
          <cell r="B6985" t="str">
            <v>PROSHARES ULTRASHORT BM</v>
          </cell>
          <cell r="C6985" t="str">
            <v>TOTAL GAIN/LOSS</v>
          </cell>
          <cell r="D6985">
            <v>-947370.24</v>
          </cell>
          <cell r="E6985">
            <v>43616</v>
          </cell>
          <cell r="F6985">
            <v>43808</v>
          </cell>
        </row>
        <row r="6986">
          <cell r="A6986" t="str">
            <v>30163507005450</v>
          </cell>
          <cell r="B6986" t="str">
            <v>PROSHARES ULTRASHORT BM</v>
          </cell>
          <cell r="C6986" t="str">
            <v>INVESTMENTS</v>
          </cell>
          <cell r="D6986">
            <v>-58440.91</v>
          </cell>
          <cell r="E6986">
            <v>43616</v>
          </cell>
          <cell r="F6986">
            <v>43808</v>
          </cell>
        </row>
        <row r="6987">
          <cell r="A6987" t="str">
            <v>30163507005650</v>
          </cell>
          <cell r="B6987" t="str">
            <v>PROSHARES ULTRASHORT BM</v>
          </cell>
          <cell r="C6987" t="str">
            <v>TOTAL UNREALIZED GAIN/LOSS - INVESTMENTS</v>
          </cell>
          <cell r="D6987">
            <v>-58440.91</v>
          </cell>
          <cell r="E6987">
            <v>43616</v>
          </cell>
          <cell r="F6987">
            <v>43808</v>
          </cell>
        </row>
        <row r="6988">
          <cell r="A6988" t="str">
            <v>30163507006000</v>
          </cell>
          <cell r="B6988" t="str">
            <v>PROSHARES ULTRASHORT BM</v>
          </cell>
          <cell r="C6988" t="str">
            <v>TOTAL EQUITY</v>
          </cell>
          <cell r="D6988">
            <v>5428724.46</v>
          </cell>
          <cell r="E6988">
            <v>43616</v>
          </cell>
          <cell r="F6988">
            <v>43808</v>
          </cell>
        </row>
        <row r="6989">
          <cell r="A6989" t="str">
            <v>30163507006050</v>
          </cell>
          <cell r="B6989" t="str">
            <v>PROSHARES ULTRASHORT BM</v>
          </cell>
          <cell r="C6989" t="str">
            <v>BALANCE</v>
          </cell>
          <cell r="D6989">
            <v>0</v>
          </cell>
          <cell r="E6989">
            <v>43616</v>
          </cell>
          <cell r="F6989">
            <v>43808</v>
          </cell>
        </row>
        <row r="6990">
          <cell r="A6990" t="str">
            <v>3016350800S3000</v>
          </cell>
          <cell r="B6990" t="str">
            <v>PROSHARES ULTRASHORT CG</v>
          </cell>
          <cell r="C6990" t="str">
            <v>DERIVATIVES</v>
          </cell>
          <cell r="D6990">
            <v>-109978.16</v>
          </cell>
          <cell r="E6990">
            <v>43616</v>
          </cell>
          <cell r="F6990">
            <v>43808</v>
          </cell>
        </row>
        <row r="6991">
          <cell r="A6991" t="str">
            <v>3016350800S4000</v>
          </cell>
          <cell r="B6991" t="str">
            <v>PROSHARES ULTRASHORT CG</v>
          </cell>
          <cell r="C6991" t="str">
            <v>CASH EQUIVALENTS</v>
          </cell>
          <cell r="D6991">
            <v>1736380.01</v>
          </cell>
          <cell r="E6991">
            <v>43616</v>
          </cell>
          <cell r="F6991">
            <v>43808</v>
          </cell>
        </row>
        <row r="6992">
          <cell r="A6992" t="str">
            <v>30163508001000</v>
          </cell>
          <cell r="B6992" t="str">
            <v>PROSHARES ULTRASHORT CG</v>
          </cell>
          <cell r="C6992" t="str">
            <v>TOTAL INVESTMENTS</v>
          </cell>
          <cell r="D6992">
            <v>1626401.85</v>
          </cell>
          <cell r="E6992">
            <v>43616</v>
          </cell>
          <cell r="F6992">
            <v>43808</v>
          </cell>
        </row>
        <row r="6993">
          <cell r="A6993" t="str">
            <v>30163508001050</v>
          </cell>
          <cell r="B6993" t="str">
            <v>PROSHARES ULTRASHORT CG</v>
          </cell>
          <cell r="C6993" t="str">
            <v>CASH</v>
          </cell>
          <cell r="D6993">
            <v>244705.76</v>
          </cell>
          <cell r="E6993">
            <v>43616</v>
          </cell>
          <cell r="F6993">
            <v>43808</v>
          </cell>
        </row>
        <row r="6994">
          <cell r="A6994" t="str">
            <v>3016350800AI9070</v>
          </cell>
          <cell r="B6994" t="str">
            <v>PROSHARES ULTRASHORT CG</v>
          </cell>
          <cell r="C6994" t="str">
            <v>ACCRUED INTEREST INCOME - OTHER</v>
          </cell>
          <cell r="D6994">
            <v>70.89</v>
          </cell>
          <cell r="E6994">
            <v>43616</v>
          </cell>
          <cell r="F6994">
            <v>43808</v>
          </cell>
        </row>
        <row r="6995">
          <cell r="A6995" t="str">
            <v>3016350800AI9997</v>
          </cell>
          <cell r="B6995" t="str">
            <v>PROSHARES ULTRASHORT CG</v>
          </cell>
          <cell r="C6995" t="str">
            <v>ACCRUED MISCELLANEOUS</v>
          </cell>
          <cell r="D6995">
            <v>-273.58999999999997</v>
          </cell>
          <cell r="E6995">
            <v>43616</v>
          </cell>
          <cell r="F6995">
            <v>43808</v>
          </cell>
        </row>
        <row r="6996">
          <cell r="A6996" t="str">
            <v>30163508001200</v>
          </cell>
          <cell r="B6996" t="str">
            <v>PROSHARES ULTRASHORT CG</v>
          </cell>
          <cell r="C6996" t="str">
            <v>SUBTOTAL</v>
          </cell>
          <cell r="D6996">
            <v>-202.7</v>
          </cell>
          <cell r="E6996">
            <v>43616</v>
          </cell>
          <cell r="F6996">
            <v>43808</v>
          </cell>
        </row>
        <row r="6997">
          <cell r="A6997" t="str">
            <v>3016350800P52150000</v>
          </cell>
          <cell r="B6997" t="str">
            <v>PROSHARES ULTRASHORT CG</v>
          </cell>
          <cell r="C6997" t="str">
            <v>PREPAID REIMBURSEMENT OF ADVISOR EXPENSE</v>
          </cell>
          <cell r="D6997">
            <v>5733.06</v>
          </cell>
          <cell r="E6997">
            <v>43616</v>
          </cell>
          <cell r="F6997">
            <v>43808</v>
          </cell>
        </row>
        <row r="6998">
          <cell r="A6998" t="str">
            <v>3016350800P52300000</v>
          </cell>
          <cell r="B6998" t="str">
            <v>PROSHARES ULTRASHORT CG</v>
          </cell>
          <cell r="C6998" t="str">
            <v>PREPAID WAIVER FROM ADVISOR EXPENSE</v>
          </cell>
          <cell r="D6998">
            <v>1546.02</v>
          </cell>
          <cell r="E6998">
            <v>43616</v>
          </cell>
          <cell r="F6998">
            <v>43808</v>
          </cell>
        </row>
        <row r="6999">
          <cell r="A6999" t="str">
            <v>30163508001800</v>
          </cell>
          <cell r="B6999" t="str">
            <v>PROSHARES ULTRASHORT CG</v>
          </cell>
          <cell r="C6999" t="str">
            <v>SUBTOTAL</v>
          </cell>
          <cell r="D6999">
            <v>7279.08</v>
          </cell>
          <cell r="E6999">
            <v>43616</v>
          </cell>
          <cell r="F6999">
            <v>43808</v>
          </cell>
        </row>
        <row r="7000">
          <cell r="A7000" t="str">
            <v>30163508001850</v>
          </cell>
          <cell r="B7000" t="str">
            <v>PROSHARES ULTRASHORT CG</v>
          </cell>
          <cell r="C7000" t="str">
            <v>TOTAL ASSETS</v>
          </cell>
          <cell r="D7000">
            <v>1878183.99</v>
          </cell>
          <cell r="E7000">
            <v>43616</v>
          </cell>
          <cell r="F7000">
            <v>43808</v>
          </cell>
        </row>
        <row r="7001">
          <cell r="A7001" t="str">
            <v>3016350800AE50030000</v>
          </cell>
          <cell r="B7001" t="str">
            <v>PROSHARES ULTRASHORT CG</v>
          </cell>
          <cell r="C7001" t="str">
            <v>ACCRUED ADMINISTRATION FEE</v>
          </cell>
          <cell r="D7001">
            <v>11047.53</v>
          </cell>
          <cell r="E7001">
            <v>43616</v>
          </cell>
          <cell r="F7001">
            <v>43808</v>
          </cell>
        </row>
        <row r="7002">
          <cell r="A7002" t="str">
            <v>3016350800AE50040000</v>
          </cell>
          <cell r="B7002" t="str">
            <v>PROSHARES ULTRASHORT CG</v>
          </cell>
          <cell r="C7002" t="str">
            <v>ACCRUED ADMINISTRATION OUT OF POCKET</v>
          </cell>
          <cell r="D7002">
            <v>3066.83</v>
          </cell>
          <cell r="E7002">
            <v>43616</v>
          </cell>
          <cell r="F7002">
            <v>43808</v>
          </cell>
        </row>
        <row r="7003">
          <cell r="A7003" t="str">
            <v>3016350800AE50110000</v>
          </cell>
          <cell r="B7003" t="str">
            <v>PROSHARES ULTRASHORT CG</v>
          </cell>
          <cell r="C7003" t="str">
            <v>ACCRUED SUB-ADVISORY FEE</v>
          </cell>
          <cell r="D7003">
            <v>206.13</v>
          </cell>
          <cell r="E7003">
            <v>43616</v>
          </cell>
          <cell r="F7003">
            <v>43808</v>
          </cell>
        </row>
        <row r="7004">
          <cell r="A7004" t="str">
            <v>3016350800AE50150000</v>
          </cell>
          <cell r="B7004" t="str">
            <v>PROSHARES ULTRASHORT CG</v>
          </cell>
          <cell r="C7004" t="str">
            <v>ACCRUED AUDIT FEE</v>
          </cell>
          <cell r="D7004">
            <v>9022.4500000000007</v>
          </cell>
          <cell r="E7004">
            <v>43616</v>
          </cell>
          <cell r="F7004">
            <v>43808</v>
          </cell>
        </row>
        <row r="7005">
          <cell r="A7005" t="str">
            <v>3016350800AE50300000</v>
          </cell>
          <cell r="B7005" t="str">
            <v>PROSHARES ULTRASHORT CG</v>
          </cell>
          <cell r="C7005" t="str">
            <v>ACCRUED PROFESSIONAL FEES</v>
          </cell>
          <cell r="D7005">
            <v>3.63</v>
          </cell>
          <cell r="E7005">
            <v>43616</v>
          </cell>
          <cell r="F7005">
            <v>43808</v>
          </cell>
        </row>
        <row r="7006">
          <cell r="A7006" t="str">
            <v>3016350800AE50650000</v>
          </cell>
          <cell r="B7006" t="str">
            <v>PROSHARES ULTRASHORT CG</v>
          </cell>
          <cell r="C7006" t="str">
            <v>ACCRUED CUSTODY FEE</v>
          </cell>
          <cell r="D7006">
            <v>52.21</v>
          </cell>
          <cell r="E7006">
            <v>43616</v>
          </cell>
          <cell r="F7006">
            <v>43808</v>
          </cell>
        </row>
        <row r="7007">
          <cell r="A7007" t="str">
            <v>3016350800AE50700000</v>
          </cell>
          <cell r="B7007" t="str">
            <v>PROSHARES ULTRASHORT CG</v>
          </cell>
          <cell r="C7007" t="str">
            <v>ACCRUED DIRECTORS/TRUSTEE FEE</v>
          </cell>
          <cell r="D7007">
            <v>15.9</v>
          </cell>
          <cell r="E7007">
            <v>43616</v>
          </cell>
          <cell r="F7007">
            <v>43808</v>
          </cell>
        </row>
        <row r="7008">
          <cell r="A7008" t="str">
            <v>3016350800AE50810000</v>
          </cell>
          <cell r="B7008" t="str">
            <v>PROSHARES ULTRASHORT CG</v>
          </cell>
          <cell r="C7008" t="str">
            <v>ACCRUED MANAGEMENT FEES (VARIABLE)</v>
          </cell>
          <cell r="D7008">
            <v>1546.02</v>
          </cell>
          <cell r="E7008">
            <v>43616</v>
          </cell>
          <cell r="F7008">
            <v>43808</v>
          </cell>
        </row>
        <row r="7009">
          <cell r="A7009" t="str">
            <v>3016350800AE50850000</v>
          </cell>
          <cell r="B7009" t="str">
            <v>PROSHARES ULTRASHORT CG</v>
          </cell>
          <cell r="C7009" t="str">
            <v>ACCRUED INSURANCE FEE</v>
          </cell>
          <cell r="D7009">
            <v>-9.25</v>
          </cell>
          <cell r="E7009">
            <v>43616</v>
          </cell>
          <cell r="F7009">
            <v>43808</v>
          </cell>
        </row>
        <row r="7010">
          <cell r="A7010" t="str">
            <v>3016350800AE50900000</v>
          </cell>
          <cell r="B7010" t="str">
            <v>PROSHARES ULTRASHORT CG</v>
          </cell>
          <cell r="C7010" t="str">
            <v>ACCRUED LEGAL FEE</v>
          </cell>
          <cell r="D7010">
            <v>0.85</v>
          </cell>
          <cell r="E7010">
            <v>43616</v>
          </cell>
          <cell r="F7010">
            <v>43808</v>
          </cell>
        </row>
        <row r="7011">
          <cell r="A7011" t="str">
            <v>3016350800AE50950000</v>
          </cell>
          <cell r="B7011" t="str">
            <v>PROSHARES ULTRASHORT CG</v>
          </cell>
          <cell r="C7011" t="str">
            <v>ACCRUED MISCELLANEOUS FEE</v>
          </cell>
          <cell r="D7011">
            <v>-21.74</v>
          </cell>
          <cell r="E7011">
            <v>43616</v>
          </cell>
          <cell r="F7011">
            <v>43808</v>
          </cell>
        </row>
        <row r="7012">
          <cell r="A7012" t="str">
            <v>3016350800AE51520000</v>
          </cell>
          <cell r="B7012" t="str">
            <v>PROSHARES ULTRASHORT CG</v>
          </cell>
          <cell r="C7012" t="str">
            <v>ACCRUED LISTING EXPENSE</v>
          </cell>
          <cell r="D7012">
            <v>-355.57</v>
          </cell>
          <cell r="E7012">
            <v>43616</v>
          </cell>
          <cell r="F7012">
            <v>43808</v>
          </cell>
        </row>
        <row r="7013">
          <cell r="A7013" t="str">
            <v>3016350800AE51600000</v>
          </cell>
          <cell r="B7013" t="str">
            <v>PROSHARES ULTRASHORT CG</v>
          </cell>
          <cell r="C7013" t="str">
            <v>ACCRUED SHAREHOLDER REPORTING FEE</v>
          </cell>
          <cell r="D7013">
            <v>978.83</v>
          </cell>
          <cell r="E7013">
            <v>43616</v>
          </cell>
          <cell r="F7013">
            <v>43808</v>
          </cell>
        </row>
        <row r="7014">
          <cell r="A7014" t="str">
            <v>3016350800AE52310000</v>
          </cell>
          <cell r="B7014" t="str">
            <v>PROSHARES ULTRASHORT CG</v>
          </cell>
          <cell r="C7014" t="str">
            <v>ACCRUED TREASURER SERVICES</v>
          </cell>
          <cell r="D7014">
            <v>963.11</v>
          </cell>
          <cell r="E7014">
            <v>43616</v>
          </cell>
          <cell r="F7014">
            <v>43808</v>
          </cell>
        </row>
        <row r="7015">
          <cell r="A7015" t="str">
            <v>3016350800AE53060000</v>
          </cell>
          <cell r="B7015" t="str">
            <v>PROSHARES ULTRASHORT CG</v>
          </cell>
          <cell r="C7015" t="str">
            <v>ACCRUED CCO EXPENSE</v>
          </cell>
          <cell r="D7015">
            <v>20.49</v>
          </cell>
          <cell r="E7015">
            <v>43616</v>
          </cell>
          <cell r="F7015">
            <v>43808</v>
          </cell>
        </row>
        <row r="7016">
          <cell r="A7016" t="str">
            <v>3016350800AE60100000</v>
          </cell>
          <cell r="B7016" t="str">
            <v>PROSHARES ULTRASHORT CG</v>
          </cell>
          <cell r="C7016" t="str">
            <v>ACCRUED REGULATORY</v>
          </cell>
          <cell r="D7016">
            <v>6.49</v>
          </cell>
          <cell r="E7016">
            <v>43616</v>
          </cell>
          <cell r="F7016">
            <v>43808</v>
          </cell>
        </row>
        <row r="7017">
          <cell r="A7017" t="str">
            <v>3016350800AE62520000</v>
          </cell>
          <cell r="B7017" t="str">
            <v>PROSHARES ULTRASHORT CG</v>
          </cell>
          <cell r="C7017" t="str">
            <v>ACCRUED BASIS POINT LICENSING FEE</v>
          </cell>
          <cell r="D7017">
            <v>732.03</v>
          </cell>
          <cell r="E7017">
            <v>43616</v>
          </cell>
          <cell r="F7017">
            <v>43808</v>
          </cell>
        </row>
        <row r="7018">
          <cell r="A7018" t="str">
            <v>3016350800AE69130000</v>
          </cell>
          <cell r="B7018" t="str">
            <v>PROSHARES ULTRASHORT CG</v>
          </cell>
          <cell r="C7018" t="str">
            <v>ACCRUED OTHER EXPENSE</v>
          </cell>
          <cell r="D7018">
            <v>103.91</v>
          </cell>
          <cell r="E7018">
            <v>43616</v>
          </cell>
          <cell r="F7018">
            <v>43808</v>
          </cell>
        </row>
        <row r="7019">
          <cell r="A7019" t="str">
            <v>3016350800AE76010000</v>
          </cell>
          <cell r="B7019" t="str">
            <v>PROSHARES ULTRASHORT CG</v>
          </cell>
          <cell r="C7019" t="str">
            <v>ACCRUED TAX EXPENSE</v>
          </cell>
          <cell r="D7019">
            <v>2371.9699999999998</v>
          </cell>
          <cell r="E7019">
            <v>43616</v>
          </cell>
          <cell r="F7019">
            <v>43808</v>
          </cell>
        </row>
        <row r="7020">
          <cell r="A7020" t="str">
            <v>3016350800AE84230000</v>
          </cell>
          <cell r="B7020" t="str">
            <v>PROSHARES ULTRASHORT CG</v>
          </cell>
          <cell r="C7020" t="str">
            <v>ACCRUED LEGAL FEES OOP</v>
          </cell>
          <cell r="D7020">
            <v>-0.16</v>
          </cell>
          <cell r="E7020">
            <v>43616</v>
          </cell>
          <cell r="F7020">
            <v>43808</v>
          </cell>
        </row>
        <row r="7021">
          <cell r="A7021" t="str">
            <v>3016350800AE84240000</v>
          </cell>
          <cell r="B7021" t="str">
            <v>PROSHARES ULTRASHORT CG</v>
          </cell>
          <cell r="C7021" t="str">
            <v>ACCRUED PROFESSIONAL FEES OOP</v>
          </cell>
          <cell r="D7021">
            <v>-0.24</v>
          </cell>
          <cell r="E7021">
            <v>43616</v>
          </cell>
          <cell r="F7021">
            <v>43808</v>
          </cell>
        </row>
        <row r="7022">
          <cell r="A7022" t="str">
            <v>30163508002150</v>
          </cell>
          <cell r="B7022" t="str">
            <v>PROSHARES ULTRASHORT CG</v>
          </cell>
          <cell r="C7022" t="str">
            <v>SUBTOTAL</v>
          </cell>
          <cell r="D7022">
            <v>29751.42</v>
          </cell>
          <cell r="E7022">
            <v>43616</v>
          </cell>
          <cell r="F7022">
            <v>43808</v>
          </cell>
        </row>
        <row r="7023">
          <cell r="A7023" t="str">
            <v>30163508002550</v>
          </cell>
          <cell r="B7023" t="str">
            <v>PROSHARES ULTRASHORT CG</v>
          </cell>
          <cell r="C7023" t="str">
            <v>TOTAL LIABILITIES</v>
          </cell>
          <cell r="D7023">
            <v>29751.42</v>
          </cell>
          <cell r="E7023">
            <v>43616</v>
          </cell>
          <cell r="F7023">
            <v>43808</v>
          </cell>
        </row>
        <row r="7024">
          <cell r="A7024" t="str">
            <v>30163508002600</v>
          </cell>
          <cell r="B7024" t="str">
            <v>PROSHARES ULTRASHORT CG</v>
          </cell>
          <cell r="C7024" t="str">
            <v>TOTAL NET ASSETS AT MARKET</v>
          </cell>
          <cell r="D7024">
            <v>1848432.57</v>
          </cell>
          <cell r="E7024">
            <v>43616</v>
          </cell>
          <cell r="F7024">
            <v>43808</v>
          </cell>
        </row>
        <row r="7025">
          <cell r="A7025" t="str">
            <v>30163508002650</v>
          </cell>
          <cell r="B7025" t="str">
            <v>PROSHARES ULTRASHORT CG</v>
          </cell>
          <cell r="C7025" t="str">
            <v>FUND SHARES OUTSTANDING</v>
          </cell>
          <cell r="D7025">
            <v>162457</v>
          </cell>
          <cell r="E7025">
            <v>43616</v>
          </cell>
          <cell r="F7025">
            <v>43808</v>
          </cell>
        </row>
        <row r="7026">
          <cell r="A7026" t="str">
            <v>30163508002700</v>
          </cell>
          <cell r="B7026" t="str">
            <v>PROSHARES ULTRASHORT CG</v>
          </cell>
          <cell r="C7026" t="str">
            <v>NET ASSET VALUE</v>
          </cell>
          <cell r="D7026">
            <v>11.377980000000001</v>
          </cell>
          <cell r="E7026">
            <v>43616</v>
          </cell>
          <cell r="F7026">
            <v>43808</v>
          </cell>
        </row>
        <row r="7027">
          <cell r="A7027" t="str">
            <v>30163508002750</v>
          </cell>
          <cell r="B7027" t="str">
            <v>PROSHARES ULTRASHORT CG</v>
          </cell>
          <cell r="C7027" t="str">
            <v>NET ASSET VALUE (ROUNDED)</v>
          </cell>
          <cell r="D7027">
            <v>11.38</v>
          </cell>
          <cell r="E7027">
            <v>43616</v>
          </cell>
          <cell r="F7027">
            <v>43808</v>
          </cell>
        </row>
        <row r="7028">
          <cell r="A7028" t="str">
            <v>30163508002800</v>
          </cell>
          <cell r="B7028" t="str">
            <v>PROSHARES ULTRASHORT CG</v>
          </cell>
          <cell r="C7028" t="str">
            <v>SUBSCRIPTIONS</v>
          </cell>
          <cell r="D7028">
            <v>141404575.27000001</v>
          </cell>
          <cell r="E7028">
            <v>43616</v>
          </cell>
          <cell r="F7028">
            <v>43808</v>
          </cell>
        </row>
        <row r="7029">
          <cell r="A7029" t="str">
            <v>30163508002950</v>
          </cell>
          <cell r="B7029" t="str">
            <v>PROSHARES ULTRASHORT CG</v>
          </cell>
          <cell r="C7029" t="str">
            <v>REDEMPTIONS</v>
          </cell>
          <cell r="D7029">
            <v>-129003064.27</v>
          </cell>
          <cell r="E7029">
            <v>43616</v>
          </cell>
          <cell r="F7029">
            <v>43808</v>
          </cell>
        </row>
        <row r="7030">
          <cell r="A7030" t="str">
            <v>30163508003100</v>
          </cell>
          <cell r="B7030" t="str">
            <v>PROSHARES ULTRASHORT CG</v>
          </cell>
          <cell r="C7030" t="str">
            <v>SUBTOTAL</v>
          </cell>
          <cell r="D7030">
            <v>12401511</v>
          </cell>
          <cell r="E7030">
            <v>43616</v>
          </cell>
          <cell r="F7030">
            <v>43808</v>
          </cell>
        </row>
        <row r="7031">
          <cell r="A7031" t="str">
            <v>30163508003150</v>
          </cell>
          <cell r="B7031" t="str">
            <v>PROSHARES ULTRASHORT CG</v>
          </cell>
          <cell r="C7031" t="str">
            <v>UNDISTRIBUTED GAIN/LOSS PRIOR</v>
          </cell>
          <cell r="D7031">
            <v>-23961754.829999998</v>
          </cell>
          <cell r="E7031">
            <v>43616</v>
          </cell>
          <cell r="F7031">
            <v>43808</v>
          </cell>
        </row>
        <row r="7032">
          <cell r="A7032" t="str">
            <v>30163508003200</v>
          </cell>
          <cell r="B7032" t="str">
            <v>PROSHARES ULTRASHORT CG</v>
          </cell>
          <cell r="C7032" t="str">
            <v>ADJ TO BEG BAL (GAIN/LOSS)</v>
          </cell>
          <cell r="D7032">
            <v>14284380</v>
          </cell>
          <cell r="E7032">
            <v>43616</v>
          </cell>
          <cell r="F7032">
            <v>43808</v>
          </cell>
        </row>
        <row r="7033">
          <cell r="A7033" t="str">
            <v>30163508003250</v>
          </cell>
          <cell r="B7033" t="str">
            <v>PROSHARES ULTRASHORT CG</v>
          </cell>
          <cell r="C7033" t="str">
            <v>ADJUSTED UND GAIN/LOSS PRIOR</v>
          </cell>
          <cell r="D7033">
            <v>-9677374.8300000001</v>
          </cell>
          <cell r="E7033">
            <v>43616</v>
          </cell>
          <cell r="F7033">
            <v>43808</v>
          </cell>
        </row>
        <row r="7034">
          <cell r="A7034" t="str">
            <v>30163508003350</v>
          </cell>
          <cell r="B7034" t="str">
            <v>PROSHARES ULTRASHORT CG</v>
          </cell>
          <cell r="C7034" t="str">
            <v>UNDISTRIBUTED INCOME PRIOR</v>
          </cell>
          <cell r="D7034">
            <v>6838.07</v>
          </cell>
          <cell r="E7034">
            <v>43616</v>
          </cell>
          <cell r="F7034">
            <v>43808</v>
          </cell>
        </row>
        <row r="7035">
          <cell r="A7035" t="str">
            <v>30163508003500</v>
          </cell>
          <cell r="B7035" t="str">
            <v>PROSHARES ULTRASHORT CG</v>
          </cell>
          <cell r="C7035" t="str">
            <v>DISTRIBUTED INCOME</v>
          </cell>
          <cell r="D7035">
            <v>-18548.2</v>
          </cell>
          <cell r="E7035">
            <v>43616</v>
          </cell>
          <cell r="F7035">
            <v>43808</v>
          </cell>
        </row>
        <row r="7036">
          <cell r="A7036" t="str">
            <v>30163508003600</v>
          </cell>
          <cell r="B7036" t="str">
            <v>PROSHARES ULTRASHORT CG</v>
          </cell>
          <cell r="C7036" t="str">
            <v>TOTAL CAPITAL</v>
          </cell>
          <cell r="D7036">
            <v>2712426.04</v>
          </cell>
          <cell r="E7036">
            <v>43616</v>
          </cell>
          <cell r="F7036">
            <v>43808</v>
          </cell>
        </row>
        <row r="7037">
          <cell r="A7037" t="str">
            <v>3016350800I9070</v>
          </cell>
          <cell r="B7037" t="str">
            <v>PROSHARES ULTRASHORT CG</v>
          </cell>
          <cell r="C7037" t="str">
            <v>INTEREST INCOME - OTHER</v>
          </cell>
          <cell r="D7037">
            <v>27230.560000000001</v>
          </cell>
          <cell r="E7037">
            <v>43616</v>
          </cell>
          <cell r="F7037">
            <v>43808</v>
          </cell>
        </row>
        <row r="7038">
          <cell r="A7038" t="str">
            <v>3016350800I9071</v>
          </cell>
          <cell r="B7038" t="str">
            <v>PROSHARES ULTRASHORT CG</v>
          </cell>
          <cell r="C7038" t="str">
            <v>INTEREST INCOME ON CURRENCY</v>
          </cell>
          <cell r="D7038">
            <v>-0.08</v>
          </cell>
          <cell r="E7038">
            <v>43616</v>
          </cell>
          <cell r="F7038">
            <v>43808</v>
          </cell>
        </row>
        <row r="7039">
          <cell r="A7039" t="str">
            <v>30163508003650</v>
          </cell>
          <cell r="B7039" t="str">
            <v>PROSHARES ULTRASHORT CG</v>
          </cell>
          <cell r="C7039" t="str">
            <v>SUBTOTAL</v>
          </cell>
          <cell r="D7039">
            <v>27230.48</v>
          </cell>
          <cell r="E7039">
            <v>43616</v>
          </cell>
          <cell r="F7039">
            <v>43808</v>
          </cell>
        </row>
        <row r="7040">
          <cell r="A7040" t="str">
            <v>30163508004000</v>
          </cell>
          <cell r="B7040" t="str">
            <v>PROSHARES ULTRASHORT CG</v>
          </cell>
          <cell r="C7040" t="str">
            <v>TOTAL INCOME</v>
          </cell>
          <cell r="D7040">
            <v>27230.48</v>
          </cell>
          <cell r="E7040">
            <v>43616</v>
          </cell>
          <cell r="F7040">
            <v>43808</v>
          </cell>
        </row>
        <row r="7041">
          <cell r="A7041" t="str">
            <v>3016350800E50030000</v>
          </cell>
          <cell r="B7041" t="str">
            <v>PROSHARES ULTRASHORT CG</v>
          </cell>
          <cell r="C7041" t="str">
            <v>ADMINISTRATION FEE</v>
          </cell>
          <cell r="D7041">
            <v>-13152</v>
          </cell>
          <cell r="E7041">
            <v>43616</v>
          </cell>
          <cell r="F7041">
            <v>43808</v>
          </cell>
        </row>
        <row r="7042">
          <cell r="A7042" t="str">
            <v>3016350800E50040000</v>
          </cell>
          <cell r="B7042" t="str">
            <v>PROSHARES ULTRASHORT CG</v>
          </cell>
          <cell r="C7042" t="str">
            <v>ADMINISTRATION OUT OF POCKET</v>
          </cell>
          <cell r="D7042">
            <v>-3646.08</v>
          </cell>
          <cell r="E7042">
            <v>43616</v>
          </cell>
          <cell r="F7042">
            <v>43808</v>
          </cell>
        </row>
        <row r="7043">
          <cell r="A7043" t="str">
            <v>3016350800E50110000</v>
          </cell>
          <cell r="B7043" t="str">
            <v>PROSHARES ULTRASHORT CG</v>
          </cell>
          <cell r="C7043" t="str">
            <v>SUB-ADVISORY FEE</v>
          </cell>
          <cell r="D7043">
            <v>-1211.3699999999999</v>
          </cell>
          <cell r="E7043">
            <v>43616</v>
          </cell>
          <cell r="F7043">
            <v>43808</v>
          </cell>
        </row>
        <row r="7044">
          <cell r="A7044" t="str">
            <v>3016350800E50150000</v>
          </cell>
          <cell r="B7044" t="str">
            <v>PROSHARES ULTRASHORT CG</v>
          </cell>
          <cell r="C7044" t="str">
            <v>AUDIT FEE</v>
          </cell>
          <cell r="D7044">
            <v>-9024.92</v>
          </cell>
          <cell r="E7044">
            <v>43616</v>
          </cell>
          <cell r="F7044">
            <v>43808</v>
          </cell>
        </row>
        <row r="7045">
          <cell r="A7045" t="str">
            <v>3016350800E50300000</v>
          </cell>
          <cell r="B7045" t="str">
            <v>PROSHARES ULTRASHORT CG</v>
          </cell>
          <cell r="C7045" t="str">
            <v>PROFESSIONAL FEES</v>
          </cell>
          <cell r="D7045">
            <v>-6.54</v>
          </cell>
          <cell r="E7045">
            <v>43616</v>
          </cell>
          <cell r="F7045">
            <v>43808</v>
          </cell>
        </row>
        <row r="7046">
          <cell r="A7046" t="str">
            <v>3016350800E50650000</v>
          </cell>
          <cell r="B7046" t="str">
            <v>PROSHARES ULTRASHORT CG</v>
          </cell>
          <cell r="C7046" t="str">
            <v>CUSTODY FEE</v>
          </cell>
          <cell r="D7046">
            <v>-84.84</v>
          </cell>
          <cell r="E7046">
            <v>43616</v>
          </cell>
          <cell r="F7046">
            <v>43808</v>
          </cell>
        </row>
        <row r="7047">
          <cell r="A7047" t="str">
            <v>3016350800E50700000</v>
          </cell>
          <cell r="B7047" t="str">
            <v>PROSHARES ULTRASHORT CG</v>
          </cell>
          <cell r="C7047" t="str">
            <v>DIRECTORS/TRUSTEE FEE</v>
          </cell>
          <cell r="D7047">
            <v>-26.52</v>
          </cell>
          <cell r="E7047">
            <v>43616</v>
          </cell>
          <cell r="F7047">
            <v>43808</v>
          </cell>
        </row>
        <row r="7048">
          <cell r="A7048" t="str">
            <v>3016350800E50810000</v>
          </cell>
          <cell r="B7048" t="str">
            <v>PROSHARES ULTRASHORT CG</v>
          </cell>
          <cell r="C7048" t="str">
            <v>MANAGEMENT FEES (VARIABLE)</v>
          </cell>
          <cell r="D7048">
            <v>-9085.58</v>
          </cell>
          <cell r="E7048">
            <v>43616</v>
          </cell>
          <cell r="F7048">
            <v>43808</v>
          </cell>
        </row>
        <row r="7049">
          <cell r="A7049" t="str">
            <v>3016350800E50850000</v>
          </cell>
          <cell r="B7049" t="str">
            <v>PROSHARES ULTRASHORT CG</v>
          </cell>
          <cell r="C7049" t="str">
            <v>INSURANCE FEE</v>
          </cell>
          <cell r="D7049">
            <v>-17.28</v>
          </cell>
          <cell r="E7049">
            <v>43616</v>
          </cell>
          <cell r="F7049">
            <v>43808</v>
          </cell>
        </row>
        <row r="7050">
          <cell r="A7050" t="str">
            <v>3016350800E50900000</v>
          </cell>
          <cell r="B7050" t="str">
            <v>PROSHARES ULTRASHORT CG</v>
          </cell>
          <cell r="C7050" t="str">
            <v>LEGAL FEE</v>
          </cell>
          <cell r="D7050">
            <v>-18.309999999999999</v>
          </cell>
          <cell r="E7050">
            <v>43616</v>
          </cell>
          <cell r="F7050">
            <v>43808</v>
          </cell>
        </row>
        <row r="7051">
          <cell r="A7051" t="str">
            <v>3016350800E50950000</v>
          </cell>
          <cell r="B7051" t="str">
            <v>PROSHARES ULTRASHORT CG</v>
          </cell>
          <cell r="C7051" t="str">
            <v>MISCELLANEOUS FEE</v>
          </cell>
          <cell r="D7051">
            <v>-9.1</v>
          </cell>
          <cell r="E7051">
            <v>43616</v>
          </cell>
          <cell r="F7051">
            <v>43808</v>
          </cell>
        </row>
        <row r="7052">
          <cell r="A7052" t="str">
            <v>3016350800E51520000</v>
          </cell>
          <cell r="B7052" t="str">
            <v>PROSHARES ULTRASHORT CG</v>
          </cell>
          <cell r="C7052" t="str">
            <v>LISTING EXPENSE</v>
          </cell>
          <cell r="D7052">
            <v>-4659.84</v>
          </cell>
          <cell r="E7052">
            <v>43616</v>
          </cell>
          <cell r="F7052">
            <v>43808</v>
          </cell>
        </row>
        <row r="7053">
          <cell r="A7053" t="str">
            <v>3016350800E51600000</v>
          </cell>
          <cell r="B7053" t="str">
            <v>PROSHARES ULTRASHORT CG</v>
          </cell>
          <cell r="C7053" t="str">
            <v>SHAREHOLDER REPORTING FEE</v>
          </cell>
          <cell r="D7053">
            <v>-916.73</v>
          </cell>
          <cell r="E7053">
            <v>43616</v>
          </cell>
          <cell r="F7053">
            <v>43808</v>
          </cell>
        </row>
        <row r="7054">
          <cell r="A7054" t="str">
            <v>3016350800E52150000</v>
          </cell>
          <cell r="B7054" t="str">
            <v>PROSHARES ULTRASHORT CG</v>
          </cell>
          <cell r="C7054" t="str">
            <v>REIMBURSEMENT OF ADVISOR EXPENSE</v>
          </cell>
          <cell r="D7054">
            <v>26662.94</v>
          </cell>
          <cell r="E7054">
            <v>43616</v>
          </cell>
          <cell r="F7054">
            <v>43808</v>
          </cell>
        </row>
        <row r="7055">
          <cell r="A7055" t="str">
            <v>3016350800E52300000</v>
          </cell>
          <cell r="B7055" t="str">
            <v>PROSHARES ULTRASHORT CG</v>
          </cell>
          <cell r="C7055" t="str">
            <v>WAIVER FROM ADVISOR EXPENSE</v>
          </cell>
          <cell r="D7055">
            <v>9085.58</v>
          </cell>
          <cell r="E7055">
            <v>43616</v>
          </cell>
          <cell r="F7055">
            <v>43808</v>
          </cell>
        </row>
        <row r="7056">
          <cell r="A7056" t="str">
            <v>3016350800E52310000</v>
          </cell>
          <cell r="B7056" t="str">
            <v>PROSHARES ULTRASHORT CG</v>
          </cell>
          <cell r="C7056" t="str">
            <v>TREASURER SERVICES</v>
          </cell>
          <cell r="D7056">
            <v>-1840.2</v>
          </cell>
          <cell r="E7056">
            <v>43616</v>
          </cell>
          <cell r="F7056">
            <v>43808</v>
          </cell>
        </row>
        <row r="7057">
          <cell r="A7057" t="str">
            <v>3016350800E53060000</v>
          </cell>
          <cell r="B7057" t="str">
            <v>PROSHARES ULTRASHORT CG</v>
          </cell>
          <cell r="C7057" t="str">
            <v>CCO EXPENSE</v>
          </cell>
          <cell r="D7057">
            <v>-11.54</v>
          </cell>
          <cell r="E7057">
            <v>43616</v>
          </cell>
          <cell r="F7057">
            <v>43808</v>
          </cell>
        </row>
        <row r="7058">
          <cell r="A7058" t="str">
            <v>3016350800E60100000</v>
          </cell>
          <cell r="B7058" t="str">
            <v>PROSHARES ULTRASHORT CG</v>
          </cell>
          <cell r="C7058" t="str">
            <v>REGULATORY</v>
          </cell>
          <cell r="D7058">
            <v>-24.03</v>
          </cell>
          <cell r="E7058">
            <v>43616</v>
          </cell>
          <cell r="F7058">
            <v>43808</v>
          </cell>
        </row>
        <row r="7059">
          <cell r="A7059" t="str">
            <v>3016350800E62520000</v>
          </cell>
          <cell r="B7059" t="str">
            <v>PROSHARES ULTRASHORT CG</v>
          </cell>
          <cell r="C7059" t="str">
            <v>BASIS POINT LICENSING FEE</v>
          </cell>
          <cell r="D7059">
            <v>-484.48</v>
          </cell>
          <cell r="E7059">
            <v>43616</v>
          </cell>
          <cell r="F7059">
            <v>43808</v>
          </cell>
        </row>
        <row r="7060">
          <cell r="A7060" t="str">
            <v>3016350800E69130000</v>
          </cell>
          <cell r="B7060" t="str">
            <v>PROSHARES ULTRASHORT CG</v>
          </cell>
          <cell r="C7060" t="str">
            <v>OTHER EXPENSE</v>
          </cell>
          <cell r="D7060">
            <v>-165.44</v>
          </cell>
          <cell r="E7060">
            <v>43616</v>
          </cell>
          <cell r="F7060">
            <v>43808</v>
          </cell>
        </row>
        <row r="7061">
          <cell r="A7061" t="str">
            <v>3016350800E76010000</v>
          </cell>
          <cell r="B7061" t="str">
            <v>PROSHARES ULTRASHORT CG</v>
          </cell>
          <cell r="C7061" t="str">
            <v>TAX EXPENSE</v>
          </cell>
          <cell r="D7061">
            <v>-2820.08</v>
          </cell>
          <cell r="E7061">
            <v>43616</v>
          </cell>
          <cell r="F7061">
            <v>43808</v>
          </cell>
        </row>
        <row r="7062">
          <cell r="A7062" t="str">
            <v>30163508004060</v>
          </cell>
          <cell r="B7062" t="str">
            <v>PROSHARES ULTRASHORT CG</v>
          </cell>
          <cell r="C7062" t="str">
            <v>TOTAL EXPENSES</v>
          </cell>
          <cell r="D7062">
            <v>-11456.36</v>
          </cell>
          <cell r="E7062">
            <v>43616</v>
          </cell>
          <cell r="F7062">
            <v>43808</v>
          </cell>
        </row>
        <row r="7063">
          <cell r="A7063" t="str">
            <v>30163508004100</v>
          </cell>
          <cell r="B7063" t="str">
            <v>PROSHARES ULTRASHORT CG</v>
          </cell>
          <cell r="C7063" t="str">
            <v>TOTAL NET INCOME</v>
          </cell>
          <cell r="D7063">
            <v>15774.12</v>
          </cell>
          <cell r="E7063">
            <v>43616</v>
          </cell>
          <cell r="F7063">
            <v>43808</v>
          </cell>
        </row>
        <row r="7064">
          <cell r="A7064" t="str">
            <v>30163508004250</v>
          </cell>
          <cell r="B7064" t="str">
            <v>PROSHARES ULTRASHORT CG</v>
          </cell>
          <cell r="C7064" t="str">
            <v>INVESTMENT SHORT TERM LOSS</v>
          </cell>
          <cell r="D7064">
            <v>-769789.43</v>
          </cell>
          <cell r="E7064">
            <v>43616</v>
          </cell>
          <cell r="F7064">
            <v>43808</v>
          </cell>
        </row>
        <row r="7065">
          <cell r="A7065" t="str">
            <v>30163508004450</v>
          </cell>
          <cell r="B7065" t="str">
            <v>PROSHARES ULTRASHORT CG</v>
          </cell>
          <cell r="C7065" t="str">
            <v>SUBTOTAL</v>
          </cell>
          <cell r="D7065">
            <v>-769789.43</v>
          </cell>
          <cell r="E7065">
            <v>43616</v>
          </cell>
          <cell r="F7065">
            <v>43808</v>
          </cell>
        </row>
        <row r="7066">
          <cell r="A7066" t="str">
            <v>30163508005400</v>
          </cell>
          <cell r="B7066" t="str">
            <v>PROSHARES ULTRASHORT CG</v>
          </cell>
          <cell r="C7066" t="str">
            <v>TOTAL GAIN/LOSS</v>
          </cell>
          <cell r="D7066">
            <v>-769789.43</v>
          </cell>
          <cell r="E7066">
            <v>43616</v>
          </cell>
          <cell r="F7066">
            <v>43808</v>
          </cell>
        </row>
        <row r="7067">
          <cell r="A7067" t="str">
            <v>30163508005450</v>
          </cell>
          <cell r="B7067" t="str">
            <v>PROSHARES ULTRASHORT CG</v>
          </cell>
          <cell r="C7067" t="str">
            <v>INVESTMENTS</v>
          </cell>
          <cell r="D7067">
            <v>-109978.16</v>
          </cell>
          <cell r="E7067">
            <v>43616</v>
          </cell>
          <cell r="F7067">
            <v>43808</v>
          </cell>
        </row>
        <row r="7068">
          <cell r="A7068" t="str">
            <v>30163508005650</v>
          </cell>
          <cell r="B7068" t="str">
            <v>PROSHARES ULTRASHORT CG</v>
          </cell>
          <cell r="C7068" t="str">
            <v>TOTAL UNREALIZED GAIN/LOSS - INVESTMENTS</v>
          </cell>
          <cell r="D7068">
            <v>-109978.16</v>
          </cell>
          <cell r="E7068">
            <v>43616</v>
          </cell>
          <cell r="F7068">
            <v>43808</v>
          </cell>
        </row>
        <row r="7069">
          <cell r="A7069" t="str">
            <v>30163508006000</v>
          </cell>
          <cell r="B7069" t="str">
            <v>PROSHARES ULTRASHORT CG</v>
          </cell>
          <cell r="C7069" t="str">
            <v>TOTAL EQUITY</v>
          </cell>
          <cell r="D7069">
            <v>1848432.57</v>
          </cell>
          <cell r="E7069">
            <v>43616</v>
          </cell>
          <cell r="F7069">
            <v>43808</v>
          </cell>
        </row>
        <row r="7070">
          <cell r="A7070" t="str">
            <v>30163508006050</v>
          </cell>
          <cell r="B7070" t="str">
            <v>PROSHARES ULTRASHORT CG</v>
          </cell>
          <cell r="C7070" t="str">
            <v>BALANCE</v>
          </cell>
          <cell r="D7070">
            <v>0</v>
          </cell>
          <cell r="E7070">
            <v>43616</v>
          </cell>
          <cell r="F7070">
            <v>43808</v>
          </cell>
        </row>
        <row r="7071">
          <cell r="A7071" t="str">
            <v>3016350900S3000</v>
          </cell>
          <cell r="B7071" t="str">
            <v>PROSHARES ULTRASHORT CS</v>
          </cell>
          <cell r="C7071" t="str">
            <v>DERIVATIVES</v>
          </cell>
          <cell r="D7071">
            <v>-9769.93</v>
          </cell>
          <cell r="E7071">
            <v>43616</v>
          </cell>
          <cell r="F7071">
            <v>43808</v>
          </cell>
        </row>
        <row r="7072">
          <cell r="A7072" t="str">
            <v>3016350900S4000</v>
          </cell>
          <cell r="B7072" t="str">
            <v>PROSHARES ULTRASHORT CS</v>
          </cell>
          <cell r="C7072" t="str">
            <v>CASH EQUIVALENTS</v>
          </cell>
          <cell r="D7072">
            <v>770230.37</v>
          </cell>
          <cell r="E7072">
            <v>43616</v>
          </cell>
          <cell r="F7072">
            <v>43808</v>
          </cell>
        </row>
        <row r="7073">
          <cell r="A7073" t="str">
            <v>30163509001000</v>
          </cell>
          <cell r="B7073" t="str">
            <v>PROSHARES ULTRASHORT CS</v>
          </cell>
          <cell r="C7073" t="str">
            <v>TOTAL INVESTMENTS</v>
          </cell>
          <cell r="D7073">
            <v>760460.44</v>
          </cell>
          <cell r="E7073">
            <v>43616</v>
          </cell>
          <cell r="F7073">
            <v>43808</v>
          </cell>
        </row>
        <row r="7074">
          <cell r="A7074" t="str">
            <v>30163509001050</v>
          </cell>
          <cell r="B7074" t="str">
            <v>PROSHARES ULTRASHORT CS</v>
          </cell>
          <cell r="C7074" t="str">
            <v>CASH</v>
          </cell>
          <cell r="D7074">
            <v>120005.93</v>
          </cell>
          <cell r="E7074">
            <v>43616</v>
          </cell>
          <cell r="F7074">
            <v>43808</v>
          </cell>
        </row>
        <row r="7075">
          <cell r="A7075" t="str">
            <v>3016350900AI9070</v>
          </cell>
          <cell r="B7075" t="str">
            <v>PROSHARES ULTRASHORT CS</v>
          </cell>
          <cell r="C7075" t="str">
            <v>ACCRUED INTEREST INCOME - OTHER</v>
          </cell>
          <cell r="D7075">
            <v>31.44</v>
          </cell>
          <cell r="E7075">
            <v>43616</v>
          </cell>
          <cell r="F7075">
            <v>43808</v>
          </cell>
        </row>
        <row r="7076">
          <cell r="A7076" t="str">
            <v>3016350900AI9997</v>
          </cell>
          <cell r="B7076" t="str">
            <v>PROSHARES ULTRASHORT CS</v>
          </cell>
          <cell r="C7076" t="str">
            <v>ACCRUED MISCELLANEOUS</v>
          </cell>
          <cell r="D7076">
            <v>-1628.46</v>
          </cell>
          <cell r="E7076">
            <v>43616</v>
          </cell>
          <cell r="F7076">
            <v>43808</v>
          </cell>
        </row>
        <row r="7077">
          <cell r="A7077" t="str">
            <v>30163509001200</v>
          </cell>
          <cell r="B7077" t="str">
            <v>PROSHARES ULTRASHORT CS</v>
          </cell>
          <cell r="C7077" t="str">
            <v>SUBTOTAL</v>
          </cell>
          <cell r="D7077">
            <v>-1597.02</v>
          </cell>
          <cell r="E7077">
            <v>43616</v>
          </cell>
          <cell r="F7077">
            <v>43808</v>
          </cell>
        </row>
        <row r="7078">
          <cell r="A7078" t="str">
            <v>3016350900P52150000</v>
          </cell>
          <cell r="B7078" t="str">
            <v>PROSHARES ULTRASHORT CS</v>
          </cell>
          <cell r="C7078" t="str">
            <v>PREPAID REIMBURSEMENT OF ADVISOR EXPENSE</v>
          </cell>
          <cell r="D7078">
            <v>6686.42</v>
          </cell>
          <cell r="E7078">
            <v>43616</v>
          </cell>
          <cell r="F7078">
            <v>43808</v>
          </cell>
        </row>
        <row r="7079">
          <cell r="A7079" t="str">
            <v>3016350900P52300000</v>
          </cell>
          <cell r="B7079" t="str">
            <v>PROSHARES ULTRASHORT CS</v>
          </cell>
          <cell r="C7079" t="str">
            <v>PREPAID WAIVER FROM ADVISOR EXPENSE</v>
          </cell>
          <cell r="D7079">
            <v>687.27</v>
          </cell>
          <cell r="E7079">
            <v>43616</v>
          </cell>
          <cell r="F7079">
            <v>43808</v>
          </cell>
        </row>
        <row r="7080">
          <cell r="A7080" t="str">
            <v>30163509001800</v>
          </cell>
          <cell r="B7080" t="str">
            <v>PROSHARES ULTRASHORT CS</v>
          </cell>
          <cell r="C7080" t="str">
            <v>SUBTOTAL</v>
          </cell>
          <cell r="D7080">
            <v>7373.69</v>
          </cell>
          <cell r="E7080">
            <v>43616</v>
          </cell>
          <cell r="F7080">
            <v>43808</v>
          </cell>
        </row>
        <row r="7081">
          <cell r="A7081" t="str">
            <v>30163509001850</v>
          </cell>
          <cell r="B7081" t="str">
            <v>PROSHARES ULTRASHORT CS</v>
          </cell>
          <cell r="C7081" t="str">
            <v>TOTAL ASSETS</v>
          </cell>
          <cell r="D7081">
            <v>886243.04</v>
          </cell>
          <cell r="E7081">
            <v>43616</v>
          </cell>
          <cell r="F7081">
            <v>43808</v>
          </cell>
        </row>
        <row r="7082">
          <cell r="A7082" t="str">
            <v>3016350900AE50030000</v>
          </cell>
          <cell r="B7082" t="str">
            <v>PROSHARES ULTRASHORT CS</v>
          </cell>
          <cell r="C7082" t="str">
            <v>ACCRUED ADMINISTRATION FEE</v>
          </cell>
          <cell r="D7082">
            <v>11047.53</v>
          </cell>
          <cell r="E7082">
            <v>43616</v>
          </cell>
          <cell r="F7082">
            <v>43808</v>
          </cell>
        </row>
        <row r="7083">
          <cell r="A7083" t="str">
            <v>3016350900AE50040000</v>
          </cell>
          <cell r="B7083" t="str">
            <v>PROSHARES ULTRASHORT CS</v>
          </cell>
          <cell r="C7083" t="str">
            <v>ACCRUED ADMINISTRATION OUT OF POCKET</v>
          </cell>
          <cell r="D7083">
            <v>3066.83</v>
          </cell>
          <cell r="E7083">
            <v>43616</v>
          </cell>
          <cell r="F7083">
            <v>43808</v>
          </cell>
        </row>
        <row r="7084">
          <cell r="A7084" t="str">
            <v>3016350900AE50110000</v>
          </cell>
          <cell r="B7084" t="str">
            <v>PROSHARES ULTRASHORT CS</v>
          </cell>
          <cell r="C7084" t="str">
            <v>ACCRUED SUB-ADVISORY FEE</v>
          </cell>
          <cell r="D7084">
            <v>91.64</v>
          </cell>
          <cell r="E7084">
            <v>43616</v>
          </cell>
          <cell r="F7084">
            <v>43808</v>
          </cell>
        </row>
        <row r="7085">
          <cell r="A7085" t="str">
            <v>3016350900AE50150000</v>
          </cell>
          <cell r="B7085" t="str">
            <v>PROSHARES ULTRASHORT CS</v>
          </cell>
          <cell r="C7085" t="str">
            <v>ACCRUED AUDIT FEE</v>
          </cell>
          <cell r="D7085">
            <v>9017.76</v>
          </cell>
          <cell r="E7085">
            <v>43616</v>
          </cell>
          <cell r="F7085">
            <v>43808</v>
          </cell>
        </row>
        <row r="7086">
          <cell r="A7086" t="str">
            <v>3016350900AE50300000</v>
          </cell>
          <cell r="B7086" t="str">
            <v>PROSHARES ULTRASHORT CS</v>
          </cell>
          <cell r="C7086" t="str">
            <v>ACCRUED PROFESSIONAL FEES</v>
          </cell>
          <cell r="D7086">
            <v>2.91</v>
          </cell>
          <cell r="E7086">
            <v>43616</v>
          </cell>
          <cell r="F7086">
            <v>43808</v>
          </cell>
        </row>
        <row r="7087">
          <cell r="A7087" t="str">
            <v>3016350900AE50650000</v>
          </cell>
          <cell r="B7087" t="str">
            <v>PROSHARES ULTRASHORT CS</v>
          </cell>
          <cell r="C7087" t="str">
            <v>ACCRUED CUSTODY FEE</v>
          </cell>
          <cell r="D7087">
            <v>45.98</v>
          </cell>
          <cell r="E7087">
            <v>43616</v>
          </cell>
          <cell r="F7087">
            <v>43808</v>
          </cell>
        </row>
        <row r="7088">
          <cell r="A7088" t="str">
            <v>3016350900AE50700000</v>
          </cell>
          <cell r="B7088" t="str">
            <v>PROSHARES ULTRASHORT CS</v>
          </cell>
          <cell r="C7088" t="str">
            <v>ACCRUED DIRECTORS/TRUSTEE FEE</v>
          </cell>
          <cell r="D7088">
            <v>8.26</v>
          </cell>
          <cell r="E7088">
            <v>43616</v>
          </cell>
          <cell r="F7088">
            <v>43808</v>
          </cell>
        </row>
        <row r="7089">
          <cell r="A7089" t="str">
            <v>3016350900AE50810000</v>
          </cell>
          <cell r="B7089" t="str">
            <v>PROSHARES ULTRASHORT CS</v>
          </cell>
          <cell r="C7089" t="str">
            <v>ACCRUED MANAGEMENT FEES (VARIABLE)</v>
          </cell>
          <cell r="D7089">
            <v>687.27</v>
          </cell>
          <cell r="E7089">
            <v>43616</v>
          </cell>
          <cell r="F7089">
            <v>43808</v>
          </cell>
        </row>
        <row r="7090">
          <cell r="A7090" t="str">
            <v>3016350900AE50850000</v>
          </cell>
          <cell r="B7090" t="str">
            <v>PROSHARES ULTRASHORT CS</v>
          </cell>
          <cell r="C7090" t="str">
            <v>ACCRUED INSURANCE FEE</v>
          </cell>
          <cell r="D7090">
            <v>-4.63</v>
          </cell>
          <cell r="E7090">
            <v>43616</v>
          </cell>
          <cell r="F7090">
            <v>43808</v>
          </cell>
        </row>
        <row r="7091">
          <cell r="A7091" t="str">
            <v>3016350900AE50900000</v>
          </cell>
          <cell r="B7091" t="str">
            <v>PROSHARES ULTRASHORT CS</v>
          </cell>
          <cell r="C7091" t="str">
            <v>ACCRUED LEGAL FEE</v>
          </cell>
          <cell r="D7091">
            <v>-1.65</v>
          </cell>
          <cell r="E7091">
            <v>43616</v>
          </cell>
          <cell r="F7091">
            <v>43808</v>
          </cell>
        </row>
        <row r="7092">
          <cell r="A7092" t="str">
            <v>3016350900AE50950000</v>
          </cell>
          <cell r="B7092" t="str">
            <v>PROSHARES ULTRASHORT CS</v>
          </cell>
          <cell r="C7092" t="str">
            <v>ACCRUED MISCELLANEOUS FEE</v>
          </cell>
          <cell r="D7092">
            <v>3.01</v>
          </cell>
          <cell r="E7092">
            <v>43616</v>
          </cell>
          <cell r="F7092">
            <v>43808</v>
          </cell>
        </row>
        <row r="7093">
          <cell r="A7093" t="str">
            <v>3016350900AE51520000</v>
          </cell>
          <cell r="B7093" t="str">
            <v>PROSHARES ULTRASHORT CS</v>
          </cell>
          <cell r="C7093" t="str">
            <v>ACCRUED LISTING EXPENSE</v>
          </cell>
          <cell r="D7093">
            <v>-355.57</v>
          </cell>
          <cell r="E7093">
            <v>43616</v>
          </cell>
          <cell r="F7093">
            <v>43808</v>
          </cell>
        </row>
        <row r="7094">
          <cell r="A7094" t="str">
            <v>3016350900AE51600000</v>
          </cell>
          <cell r="B7094" t="str">
            <v>PROSHARES ULTRASHORT CS</v>
          </cell>
          <cell r="C7094" t="str">
            <v>ACCRUED SHAREHOLDER REPORTING FEE</v>
          </cell>
          <cell r="D7094">
            <v>1329.38</v>
          </cell>
          <cell r="E7094">
            <v>43616</v>
          </cell>
          <cell r="F7094">
            <v>43808</v>
          </cell>
        </row>
        <row r="7095">
          <cell r="A7095" t="str">
            <v>3016350900AE52310000</v>
          </cell>
          <cell r="B7095" t="str">
            <v>PROSHARES ULTRASHORT CS</v>
          </cell>
          <cell r="C7095" t="str">
            <v>ACCRUED TREASURER SERVICES</v>
          </cell>
          <cell r="D7095">
            <v>962.06</v>
          </cell>
          <cell r="E7095">
            <v>43616</v>
          </cell>
          <cell r="F7095">
            <v>43808</v>
          </cell>
        </row>
        <row r="7096">
          <cell r="A7096" t="str">
            <v>3016350900AE53060000</v>
          </cell>
          <cell r="B7096" t="str">
            <v>PROSHARES ULTRASHORT CS</v>
          </cell>
          <cell r="C7096" t="str">
            <v>ACCRUED CCO EXPENSE</v>
          </cell>
          <cell r="D7096">
            <v>8.25</v>
          </cell>
          <cell r="E7096">
            <v>43616</v>
          </cell>
          <cell r="F7096">
            <v>43808</v>
          </cell>
        </row>
        <row r="7097">
          <cell r="A7097" t="str">
            <v>3016350900AE60100000</v>
          </cell>
          <cell r="B7097" t="str">
            <v>PROSHARES ULTRASHORT CS</v>
          </cell>
          <cell r="C7097" t="str">
            <v>ACCRUED REGULATORY</v>
          </cell>
          <cell r="D7097">
            <v>3.41</v>
          </cell>
          <cell r="E7097">
            <v>43616</v>
          </cell>
          <cell r="F7097">
            <v>43808</v>
          </cell>
        </row>
        <row r="7098">
          <cell r="A7098" t="str">
            <v>3016350900AE62520000</v>
          </cell>
          <cell r="B7098" t="str">
            <v>PROSHARES ULTRASHORT CS</v>
          </cell>
          <cell r="C7098" t="str">
            <v>ACCRUED BASIS POINT LICENSING FEE</v>
          </cell>
          <cell r="D7098">
            <v>310.43</v>
          </cell>
          <cell r="E7098">
            <v>43616</v>
          </cell>
          <cell r="F7098">
            <v>43808</v>
          </cell>
        </row>
        <row r="7099">
          <cell r="A7099" t="str">
            <v>3016350900AE69130000</v>
          </cell>
          <cell r="B7099" t="str">
            <v>PROSHARES ULTRASHORT CS</v>
          </cell>
          <cell r="C7099" t="str">
            <v>ACCRUED OTHER EXPENSE</v>
          </cell>
          <cell r="D7099">
            <v>106.37</v>
          </cell>
          <cell r="E7099">
            <v>43616</v>
          </cell>
          <cell r="F7099">
            <v>43808</v>
          </cell>
        </row>
        <row r="7100">
          <cell r="A7100" t="str">
            <v>3016350900AE76010000</v>
          </cell>
          <cell r="B7100" t="str">
            <v>PROSHARES ULTRASHORT CS</v>
          </cell>
          <cell r="C7100" t="str">
            <v>ACCRUED TAX EXPENSE</v>
          </cell>
          <cell r="D7100">
            <v>2371.9699999999998</v>
          </cell>
          <cell r="E7100">
            <v>43616</v>
          </cell>
          <cell r="F7100">
            <v>43808</v>
          </cell>
        </row>
        <row r="7101">
          <cell r="A7101" t="str">
            <v>3016350900AE84230000</v>
          </cell>
          <cell r="B7101" t="str">
            <v>PROSHARES ULTRASHORT CS</v>
          </cell>
          <cell r="C7101" t="str">
            <v>ACCRUED LEGAL FEES OOP</v>
          </cell>
          <cell r="D7101">
            <v>-7.0000000000000007E-2</v>
          </cell>
          <cell r="E7101">
            <v>43616</v>
          </cell>
          <cell r="F7101">
            <v>43808</v>
          </cell>
        </row>
        <row r="7102">
          <cell r="A7102" t="str">
            <v>3016350900AE84240000</v>
          </cell>
          <cell r="B7102" t="str">
            <v>PROSHARES ULTRASHORT CS</v>
          </cell>
          <cell r="C7102" t="str">
            <v>ACCRUED PROFESSIONAL FEES OOP</v>
          </cell>
          <cell r="D7102">
            <v>-0.1</v>
          </cell>
          <cell r="E7102">
            <v>43616</v>
          </cell>
          <cell r="F7102">
            <v>43808</v>
          </cell>
        </row>
        <row r="7103">
          <cell r="A7103" t="str">
            <v>30163509002150</v>
          </cell>
          <cell r="B7103" t="str">
            <v>PROSHARES ULTRASHORT CS</v>
          </cell>
          <cell r="C7103" t="str">
            <v>SUBTOTAL</v>
          </cell>
          <cell r="D7103">
            <v>28701.040000000001</v>
          </cell>
          <cell r="E7103">
            <v>43616</v>
          </cell>
          <cell r="F7103">
            <v>43808</v>
          </cell>
        </row>
        <row r="7104">
          <cell r="A7104" t="str">
            <v>30163509002550</v>
          </cell>
          <cell r="B7104" t="str">
            <v>PROSHARES ULTRASHORT CS</v>
          </cell>
          <cell r="C7104" t="str">
            <v>TOTAL LIABILITIES</v>
          </cell>
          <cell r="D7104">
            <v>28701.040000000001</v>
          </cell>
          <cell r="E7104">
            <v>43616</v>
          </cell>
          <cell r="F7104">
            <v>43808</v>
          </cell>
        </row>
        <row r="7105">
          <cell r="A7105" t="str">
            <v>30163509002600</v>
          </cell>
          <cell r="B7105" t="str">
            <v>PROSHARES ULTRASHORT CS</v>
          </cell>
          <cell r="C7105" t="str">
            <v>TOTAL NET ASSETS AT MARKET</v>
          </cell>
          <cell r="D7105">
            <v>857542</v>
          </cell>
          <cell r="E7105">
            <v>43616</v>
          </cell>
          <cell r="F7105">
            <v>43808</v>
          </cell>
        </row>
        <row r="7106">
          <cell r="A7106" t="str">
            <v>30163509002650</v>
          </cell>
          <cell r="B7106" t="str">
            <v>PROSHARES ULTRASHORT CS</v>
          </cell>
          <cell r="C7106" t="str">
            <v>FUND SHARES OUTSTANDING</v>
          </cell>
          <cell r="D7106">
            <v>62317</v>
          </cell>
          <cell r="E7106">
            <v>43616</v>
          </cell>
          <cell r="F7106">
            <v>43808</v>
          </cell>
        </row>
        <row r="7107">
          <cell r="A7107" t="str">
            <v>30163509002700</v>
          </cell>
          <cell r="B7107" t="str">
            <v>PROSHARES ULTRASHORT CS</v>
          </cell>
          <cell r="C7107" t="str">
            <v>NET ASSET VALUE</v>
          </cell>
          <cell r="D7107">
            <v>13.760960000000001</v>
          </cell>
          <cell r="E7107">
            <v>43616</v>
          </cell>
          <cell r="F7107">
            <v>43808</v>
          </cell>
        </row>
        <row r="7108">
          <cell r="A7108" t="str">
            <v>30163509002750</v>
          </cell>
          <cell r="B7108" t="str">
            <v>PROSHARES ULTRASHORT CS</v>
          </cell>
          <cell r="C7108" t="str">
            <v>NET ASSET VALUE (ROUNDED)</v>
          </cell>
          <cell r="D7108">
            <v>13.76</v>
          </cell>
          <cell r="E7108">
            <v>43616</v>
          </cell>
          <cell r="F7108">
            <v>43808</v>
          </cell>
        </row>
        <row r="7109">
          <cell r="A7109" t="str">
            <v>30163509002800</v>
          </cell>
          <cell r="B7109" t="str">
            <v>PROSHARES ULTRASHORT CS</v>
          </cell>
          <cell r="C7109" t="str">
            <v>SUBSCRIPTIONS</v>
          </cell>
          <cell r="D7109">
            <v>486299039.20999998</v>
          </cell>
          <cell r="E7109">
            <v>43616</v>
          </cell>
          <cell r="F7109">
            <v>43808</v>
          </cell>
        </row>
        <row r="7110">
          <cell r="A7110" t="str">
            <v>30163509002950</v>
          </cell>
          <cell r="B7110" t="str">
            <v>PROSHARES ULTRASHORT CS</v>
          </cell>
          <cell r="C7110" t="str">
            <v>REDEMPTIONS</v>
          </cell>
          <cell r="D7110">
            <v>-457182156.06</v>
          </cell>
          <cell r="E7110">
            <v>43616</v>
          </cell>
          <cell r="F7110">
            <v>43808</v>
          </cell>
        </row>
        <row r="7111">
          <cell r="A7111" t="str">
            <v>30163509003100</v>
          </cell>
          <cell r="B7111" t="str">
            <v>PROSHARES ULTRASHORT CS</v>
          </cell>
          <cell r="C7111" t="str">
            <v>SUBTOTAL</v>
          </cell>
          <cell r="D7111">
            <v>29116883.149999999</v>
          </cell>
          <cell r="E7111">
            <v>43616</v>
          </cell>
          <cell r="F7111">
            <v>43808</v>
          </cell>
        </row>
        <row r="7112">
          <cell r="A7112" t="str">
            <v>30163509003150</v>
          </cell>
          <cell r="B7112" t="str">
            <v>PROSHARES ULTRASHORT CS</v>
          </cell>
          <cell r="C7112" t="str">
            <v>UNDISTRIBUTED GAIN/LOSS PRIOR</v>
          </cell>
          <cell r="D7112">
            <v>-62016407.560000002</v>
          </cell>
          <cell r="E7112">
            <v>43616</v>
          </cell>
          <cell r="F7112">
            <v>43808</v>
          </cell>
        </row>
        <row r="7113">
          <cell r="A7113" t="str">
            <v>30163509003200</v>
          </cell>
          <cell r="B7113" t="str">
            <v>PROSHARES ULTRASHORT CS</v>
          </cell>
          <cell r="C7113" t="str">
            <v>ADJ TO BEG BAL (GAIN/LOSS)</v>
          </cell>
          <cell r="D7113">
            <v>34794753</v>
          </cell>
          <cell r="E7113">
            <v>43616</v>
          </cell>
          <cell r="F7113">
            <v>43808</v>
          </cell>
        </row>
        <row r="7114">
          <cell r="A7114" t="str">
            <v>30163509003250</v>
          </cell>
          <cell r="B7114" t="str">
            <v>PROSHARES ULTRASHORT CS</v>
          </cell>
          <cell r="C7114" t="str">
            <v>ADJUSTED UND GAIN/LOSS PRIOR</v>
          </cell>
          <cell r="D7114">
            <v>-27221654.559999999</v>
          </cell>
          <cell r="E7114">
            <v>43616</v>
          </cell>
          <cell r="F7114">
            <v>43808</v>
          </cell>
        </row>
        <row r="7115">
          <cell r="A7115" t="str">
            <v>30163509003350</v>
          </cell>
          <cell r="B7115" t="str">
            <v>PROSHARES ULTRASHORT CS</v>
          </cell>
          <cell r="C7115" t="str">
            <v>UNDISTRIBUTED INCOME PRIOR</v>
          </cell>
          <cell r="D7115">
            <v>4062.83</v>
          </cell>
          <cell r="E7115">
            <v>43616</v>
          </cell>
          <cell r="F7115">
            <v>43808</v>
          </cell>
        </row>
        <row r="7116">
          <cell r="A7116" t="str">
            <v>30163509003500</v>
          </cell>
          <cell r="B7116" t="str">
            <v>PROSHARES ULTRASHORT CS</v>
          </cell>
          <cell r="C7116" t="str">
            <v>DISTRIBUTED INCOME</v>
          </cell>
          <cell r="D7116">
            <v>-11134.71</v>
          </cell>
          <cell r="E7116">
            <v>43616</v>
          </cell>
          <cell r="F7116">
            <v>43808</v>
          </cell>
        </row>
        <row r="7117">
          <cell r="A7117" t="str">
            <v>30163509003600</v>
          </cell>
          <cell r="B7117" t="str">
            <v>PROSHARES ULTRASHORT CS</v>
          </cell>
          <cell r="C7117" t="str">
            <v>TOTAL CAPITAL</v>
          </cell>
          <cell r="D7117">
            <v>1888156.71</v>
          </cell>
          <cell r="E7117">
            <v>43616</v>
          </cell>
          <cell r="F7117">
            <v>43808</v>
          </cell>
        </row>
        <row r="7118">
          <cell r="A7118" t="str">
            <v>3016350900I9070</v>
          </cell>
          <cell r="B7118" t="str">
            <v>PROSHARES ULTRASHORT CS</v>
          </cell>
          <cell r="C7118" t="str">
            <v>INTEREST INCOME - OTHER</v>
          </cell>
          <cell r="D7118">
            <v>14452.24</v>
          </cell>
          <cell r="E7118">
            <v>43616</v>
          </cell>
          <cell r="F7118">
            <v>43808</v>
          </cell>
        </row>
        <row r="7119">
          <cell r="A7119" t="str">
            <v>3016350900I9071</v>
          </cell>
          <cell r="B7119" t="str">
            <v>PROSHARES ULTRASHORT CS</v>
          </cell>
          <cell r="C7119" t="str">
            <v>INTEREST INCOME ON CURRENCY</v>
          </cell>
          <cell r="D7119">
            <v>-0.04</v>
          </cell>
          <cell r="E7119">
            <v>43616</v>
          </cell>
          <cell r="F7119">
            <v>43808</v>
          </cell>
        </row>
        <row r="7120">
          <cell r="A7120" t="str">
            <v>30163509003650</v>
          </cell>
          <cell r="B7120" t="str">
            <v>PROSHARES ULTRASHORT CS</v>
          </cell>
          <cell r="C7120" t="str">
            <v>SUBTOTAL</v>
          </cell>
          <cell r="D7120">
            <v>14452.2</v>
          </cell>
          <cell r="E7120">
            <v>43616</v>
          </cell>
          <cell r="F7120">
            <v>43808</v>
          </cell>
        </row>
        <row r="7121">
          <cell r="A7121" t="str">
            <v>30163509004000</v>
          </cell>
          <cell r="B7121" t="str">
            <v>PROSHARES ULTRASHORT CS</v>
          </cell>
          <cell r="C7121" t="str">
            <v>TOTAL INCOME</v>
          </cell>
          <cell r="D7121">
            <v>14452.2</v>
          </cell>
          <cell r="E7121">
            <v>43616</v>
          </cell>
          <cell r="F7121">
            <v>43808</v>
          </cell>
        </row>
        <row r="7122">
          <cell r="A7122" t="str">
            <v>3016350900E50030000</v>
          </cell>
          <cell r="B7122" t="str">
            <v>PROSHARES ULTRASHORT CS</v>
          </cell>
          <cell r="C7122" t="str">
            <v>ADMINISTRATION FEE</v>
          </cell>
          <cell r="D7122">
            <v>-13152</v>
          </cell>
          <cell r="E7122">
            <v>43616</v>
          </cell>
          <cell r="F7122">
            <v>43808</v>
          </cell>
        </row>
        <row r="7123">
          <cell r="A7123" t="str">
            <v>3016350900E50040000</v>
          </cell>
          <cell r="B7123" t="str">
            <v>PROSHARES ULTRASHORT CS</v>
          </cell>
          <cell r="C7123" t="str">
            <v>ADMINISTRATION OUT OF POCKET</v>
          </cell>
          <cell r="D7123">
            <v>-3646.08</v>
          </cell>
          <cell r="E7123">
            <v>43616</v>
          </cell>
          <cell r="F7123">
            <v>43808</v>
          </cell>
        </row>
        <row r="7124">
          <cell r="A7124" t="str">
            <v>3016350900E50110000</v>
          </cell>
          <cell r="B7124" t="str">
            <v>PROSHARES ULTRASHORT CS</v>
          </cell>
          <cell r="C7124" t="str">
            <v>SUB-ADVISORY FEE</v>
          </cell>
          <cell r="D7124">
            <v>-512.29</v>
          </cell>
          <cell r="E7124">
            <v>43616</v>
          </cell>
          <cell r="F7124">
            <v>43808</v>
          </cell>
        </row>
        <row r="7125">
          <cell r="A7125" t="str">
            <v>3016350900E50150000</v>
          </cell>
          <cell r="B7125" t="str">
            <v>PROSHARES ULTRASHORT CS</v>
          </cell>
          <cell r="C7125" t="str">
            <v>AUDIT FEE</v>
          </cell>
          <cell r="D7125">
            <v>-9018.94</v>
          </cell>
          <cell r="E7125">
            <v>43616</v>
          </cell>
          <cell r="F7125">
            <v>43808</v>
          </cell>
        </row>
        <row r="7126">
          <cell r="A7126" t="str">
            <v>3016350900E50300000</v>
          </cell>
          <cell r="B7126" t="str">
            <v>PROSHARES ULTRASHORT CS</v>
          </cell>
          <cell r="C7126" t="str">
            <v>PROFESSIONAL FEES</v>
          </cell>
          <cell r="D7126">
            <v>-2.82</v>
          </cell>
          <cell r="E7126">
            <v>43616</v>
          </cell>
          <cell r="F7126">
            <v>43808</v>
          </cell>
        </row>
        <row r="7127">
          <cell r="A7127" t="str">
            <v>3016350900E50650000</v>
          </cell>
          <cell r="B7127" t="str">
            <v>PROSHARES ULTRASHORT CS</v>
          </cell>
          <cell r="C7127" t="str">
            <v>CUSTODY FEE</v>
          </cell>
          <cell r="D7127">
            <v>-40.770000000000003</v>
          </cell>
          <cell r="E7127">
            <v>43616</v>
          </cell>
          <cell r="F7127">
            <v>43808</v>
          </cell>
        </row>
        <row r="7128">
          <cell r="A7128" t="str">
            <v>3016350900E50700000</v>
          </cell>
          <cell r="B7128" t="str">
            <v>PROSHARES ULTRASHORT CS</v>
          </cell>
          <cell r="C7128" t="str">
            <v>DIRECTORS/TRUSTEE FEE</v>
          </cell>
          <cell r="D7128">
            <v>-11.76</v>
          </cell>
          <cell r="E7128">
            <v>43616</v>
          </cell>
          <cell r="F7128">
            <v>43808</v>
          </cell>
        </row>
        <row r="7129">
          <cell r="A7129" t="str">
            <v>3016350900E50810000</v>
          </cell>
          <cell r="B7129" t="str">
            <v>PROSHARES ULTRASHORT CS</v>
          </cell>
          <cell r="C7129" t="str">
            <v>MANAGEMENT FEES (VARIABLE)</v>
          </cell>
          <cell r="D7129">
            <v>-3842.6</v>
          </cell>
          <cell r="E7129">
            <v>43616</v>
          </cell>
          <cell r="F7129">
            <v>43808</v>
          </cell>
        </row>
        <row r="7130">
          <cell r="A7130" t="str">
            <v>3016350900E50850000</v>
          </cell>
          <cell r="B7130" t="str">
            <v>PROSHARES ULTRASHORT CS</v>
          </cell>
          <cell r="C7130" t="str">
            <v>INSURANCE FEE</v>
          </cell>
          <cell r="D7130">
            <v>-7.68</v>
          </cell>
          <cell r="E7130">
            <v>43616</v>
          </cell>
          <cell r="F7130">
            <v>43808</v>
          </cell>
        </row>
        <row r="7131">
          <cell r="A7131" t="str">
            <v>3016350900E50900000</v>
          </cell>
          <cell r="B7131" t="str">
            <v>PROSHARES ULTRASHORT CS</v>
          </cell>
          <cell r="C7131" t="str">
            <v>LEGAL FEE</v>
          </cell>
          <cell r="D7131">
            <v>-7.15</v>
          </cell>
          <cell r="E7131">
            <v>43616</v>
          </cell>
          <cell r="F7131">
            <v>43808</v>
          </cell>
        </row>
        <row r="7132">
          <cell r="A7132" t="str">
            <v>3016350900E50950000</v>
          </cell>
          <cell r="B7132" t="str">
            <v>PROSHARES ULTRASHORT CS</v>
          </cell>
          <cell r="C7132" t="str">
            <v>MISCELLANEOUS FEE</v>
          </cell>
          <cell r="D7132">
            <v>-3.01</v>
          </cell>
          <cell r="E7132">
            <v>43616</v>
          </cell>
          <cell r="F7132">
            <v>43808</v>
          </cell>
        </row>
        <row r="7133">
          <cell r="A7133" t="str">
            <v>3016350900E51520000</v>
          </cell>
          <cell r="B7133" t="str">
            <v>PROSHARES ULTRASHORT CS</v>
          </cell>
          <cell r="C7133" t="str">
            <v>LISTING EXPENSE</v>
          </cell>
          <cell r="D7133">
            <v>-4659.84</v>
          </cell>
          <cell r="E7133">
            <v>43616</v>
          </cell>
          <cell r="F7133">
            <v>43808</v>
          </cell>
        </row>
        <row r="7134">
          <cell r="A7134" t="str">
            <v>3016350900E51600000</v>
          </cell>
          <cell r="B7134" t="str">
            <v>PROSHARES ULTRASHORT CS</v>
          </cell>
          <cell r="C7134" t="str">
            <v>SHAREHOLDER REPORTING FEE</v>
          </cell>
          <cell r="D7134">
            <v>-1299.19</v>
          </cell>
          <cell r="E7134">
            <v>43616</v>
          </cell>
          <cell r="F7134">
            <v>43808</v>
          </cell>
        </row>
        <row r="7135">
          <cell r="A7135" t="str">
            <v>3016350900E52150000</v>
          </cell>
          <cell r="B7135" t="str">
            <v>PROSHARES ULTRASHORT CS</v>
          </cell>
          <cell r="C7135" t="str">
            <v>REIMBURSEMENT OF ADVISOR EXPENSE</v>
          </cell>
          <cell r="D7135">
            <v>32552.09</v>
          </cell>
          <cell r="E7135">
            <v>43616</v>
          </cell>
          <cell r="F7135">
            <v>43808</v>
          </cell>
        </row>
        <row r="7136">
          <cell r="A7136" t="str">
            <v>3016350900E52300000</v>
          </cell>
          <cell r="B7136" t="str">
            <v>PROSHARES ULTRASHORT CS</v>
          </cell>
          <cell r="C7136" t="str">
            <v>WAIVER FROM ADVISOR EXPENSE</v>
          </cell>
          <cell r="D7136">
            <v>3842.6</v>
          </cell>
          <cell r="E7136">
            <v>43616</v>
          </cell>
          <cell r="F7136">
            <v>43808</v>
          </cell>
        </row>
        <row r="7137">
          <cell r="A7137" t="str">
            <v>3016350900E52310000</v>
          </cell>
          <cell r="B7137" t="str">
            <v>PROSHARES ULTRASHORT CS</v>
          </cell>
          <cell r="C7137" t="str">
            <v>TREASURER SERVICES</v>
          </cell>
          <cell r="D7137">
            <v>-1837.45</v>
          </cell>
          <cell r="E7137">
            <v>43616</v>
          </cell>
          <cell r="F7137">
            <v>43808</v>
          </cell>
        </row>
        <row r="7138">
          <cell r="A7138" t="str">
            <v>3016350900E53060000</v>
          </cell>
          <cell r="B7138" t="str">
            <v>PROSHARES ULTRASHORT CS</v>
          </cell>
          <cell r="C7138" t="str">
            <v>CCO EXPENSE</v>
          </cell>
          <cell r="D7138">
            <v>-3.93</v>
          </cell>
          <cell r="E7138">
            <v>43616</v>
          </cell>
          <cell r="F7138">
            <v>43808</v>
          </cell>
        </row>
        <row r="7139">
          <cell r="A7139" t="str">
            <v>3016350900E60100000</v>
          </cell>
          <cell r="B7139" t="str">
            <v>PROSHARES ULTRASHORT CS</v>
          </cell>
          <cell r="C7139" t="str">
            <v>REGULATORY</v>
          </cell>
          <cell r="D7139">
            <v>-10.36</v>
          </cell>
          <cell r="E7139">
            <v>43616</v>
          </cell>
          <cell r="F7139">
            <v>43808</v>
          </cell>
        </row>
        <row r="7140">
          <cell r="A7140" t="str">
            <v>3016350900E62520000</v>
          </cell>
          <cell r="B7140" t="str">
            <v>PROSHARES ULTRASHORT CS</v>
          </cell>
          <cell r="C7140" t="str">
            <v>BASIS POINT LICENSING FEE</v>
          </cell>
          <cell r="D7140">
            <v>-204.93</v>
          </cell>
          <cell r="E7140">
            <v>43616</v>
          </cell>
          <cell r="F7140">
            <v>43808</v>
          </cell>
        </row>
        <row r="7141">
          <cell r="A7141" t="str">
            <v>3016350900E69130000</v>
          </cell>
          <cell r="B7141" t="str">
            <v>PROSHARES ULTRASHORT CS</v>
          </cell>
          <cell r="C7141" t="str">
            <v>OTHER EXPENSE</v>
          </cell>
          <cell r="D7141">
            <v>-161.19999999999999</v>
          </cell>
          <cell r="E7141">
            <v>43616</v>
          </cell>
          <cell r="F7141">
            <v>43808</v>
          </cell>
        </row>
        <row r="7142">
          <cell r="A7142" t="str">
            <v>3016350900E76010000</v>
          </cell>
          <cell r="B7142" t="str">
            <v>PROSHARES ULTRASHORT CS</v>
          </cell>
          <cell r="C7142" t="str">
            <v>TAX EXPENSE</v>
          </cell>
          <cell r="D7142">
            <v>-2820.08</v>
          </cell>
          <cell r="E7142">
            <v>43616</v>
          </cell>
          <cell r="F7142">
            <v>43808</v>
          </cell>
        </row>
        <row r="7143">
          <cell r="A7143" t="str">
            <v>30163509004060</v>
          </cell>
          <cell r="B7143" t="str">
            <v>PROSHARES ULTRASHORT CS</v>
          </cell>
          <cell r="C7143" t="str">
            <v>TOTAL EXPENSES</v>
          </cell>
          <cell r="D7143">
            <v>-4847.3900000000003</v>
          </cell>
          <cell r="E7143">
            <v>43616</v>
          </cell>
          <cell r="F7143">
            <v>43808</v>
          </cell>
        </row>
        <row r="7144">
          <cell r="A7144" t="str">
            <v>30163509004100</v>
          </cell>
          <cell r="B7144" t="str">
            <v>PROSHARES ULTRASHORT CS</v>
          </cell>
          <cell r="C7144" t="str">
            <v>TOTAL NET INCOME</v>
          </cell>
          <cell r="D7144">
            <v>9604.81</v>
          </cell>
          <cell r="E7144">
            <v>43616</v>
          </cell>
          <cell r="F7144">
            <v>43808</v>
          </cell>
        </row>
        <row r="7145">
          <cell r="A7145" t="str">
            <v>30163509004250</v>
          </cell>
          <cell r="B7145" t="str">
            <v>PROSHARES ULTRASHORT CS</v>
          </cell>
          <cell r="C7145" t="str">
            <v>INVESTMENT SHORT TERM LOSS</v>
          </cell>
          <cell r="D7145">
            <v>-1030449.59</v>
          </cell>
          <cell r="E7145">
            <v>43616</v>
          </cell>
          <cell r="F7145">
            <v>43808</v>
          </cell>
        </row>
        <row r="7146">
          <cell r="A7146" t="str">
            <v>30163509004450</v>
          </cell>
          <cell r="B7146" t="str">
            <v>PROSHARES ULTRASHORT CS</v>
          </cell>
          <cell r="C7146" t="str">
            <v>SUBTOTAL</v>
          </cell>
          <cell r="D7146">
            <v>-1030449.59</v>
          </cell>
          <cell r="E7146">
            <v>43616</v>
          </cell>
          <cell r="F7146">
            <v>43808</v>
          </cell>
        </row>
        <row r="7147">
          <cell r="A7147" t="str">
            <v>30163509005400</v>
          </cell>
          <cell r="B7147" t="str">
            <v>PROSHARES ULTRASHORT CS</v>
          </cell>
          <cell r="C7147" t="str">
            <v>TOTAL GAIN/LOSS</v>
          </cell>
          <cell r="D7147">
            <v>-1030449.59</v>
          </cell>
          <cell r="E7147">
            <v>43616</v>
          </cell>
          <cell r="F7147">
            <v>43808</v>
          </cell>
        </row>
        <row r="7148">
          <cell r="A7148" t="str">
            <v>30163509005450</v>
          </cell>
          <cell r="B7148" t="str">
            <v>PROSHARES ULTRASHORT CS</v>
          </cell>
          <cell r="C7148" t="str">
            <v>INVESTMENTS</v>
          </cell>
          <cell r="D7148">
            <v>-9769.93</v>
          </cell>
          <cell r="E7148">
            <v>43616</v>
          </cell>
          <cell r="F7148">
            <v>43808</v>
          </cell>
        </row>
        <row r="7149">
          <cell r="A7149" t="str">
            <v>30163509005650</v>
          </cell>
          <cell r="B7149" t="str">
            <v>PROSHARES ULTRASHORT CS</v>
          </cell>
          <cell r="C7149" t="str">
            <v>TOTAL UNREALIZED GAIN/LOSS - INVESTMENTS</v>
          </cell>
          <cell r="D7149">
            <v>-9769.93</v>
          </cell>
          <cell r="E7149">
            <v>43616</v>
          </cell>
          <cell r="F7149">
            <v>43808</v>
          </cell>
        </row>
        <row r="7150">
          <cell r="A7150" t="str">
            <v>30163509006000</v>
          </cell>
          <cell r="B7150" t="str">
            <v>PROSHARES ULTRASHORT CS</v>
          </cell>
          <cell r="C7150" t="str">
            <v>TOTAL EQUITY</v>
          </cell>
          <cell r="D7150">
            <v>857542</v>
          </cell>
          <cell r="E7150">
            <v>43616</v>
          </cell>
          <cell r="F7150">
            <v>43808</v>
          </cell>
        </row>
        <row r="7151">
          <cell r="A7151" t="str">
            <v>30163509006050</v>
          </cell>
          <cell r="B7151" t="str">
            <v>PROSHARES ULTRASHORT CS</v>
          </cell>
          <cell r="C7151" t="str">
            <v>BALANCE</v>
          </cell>
          <cell r="D7151">
            <v>0</v>
          </cell>
          <cell r="E7151">
            <v>43616</v>
          </cell>
          <cell r="F7151">
            <v>43808</v>
          </cell>
        </row>
        <row r="7152">
          <cell r="A7152" t="str">
            <v>3016351000S3000</v>
          </cell>
          <cell r="B7152" t="str">
            <v>PROSHARES ULTRASHORT FN</v>
          </cell>
          <cell r="C7152" t="str">
            <v>DERIVATIVES</v>
          </cell>
          <cell r="D7152">
            <v>-1643794.01</v>
          </cell>
          <cell r="E7152">
            <v>43616</v>
          </cell>
          <cell r="F7152">
            <v>43808</v>
          </cell>
        </row>
        <row r="7153">
          <cell r="A7153" t="str">
            <v>3016351000S4000</v>
          </cell>
          <cell r="B7153" t="str">
            <v>PROSHARES ULTRASHORT FN</v>
          </cell>
          <cell r="C7153" t="str">
            <v>CASH EQUIVALENTS</v>
          </cell>
          <cell r="D7153">
            <v>20526998.77</v>
          </cell>
          <cell r="E7153">
            <v>43616</v>
          </cell>
          <cell r="F7153">
            <v>43808</v>
          </cell>
        </row>
        <row r="7154">
          <cell r="A7154" t="str">
            <v>3016351000S5000</v>
          </cell>
          <cell r="B7154" t="str">
            <v>PROSHARES ULTRASHORT FN</v>
          </cell>
          <cell r="C7154" t="str">
            <v>SHORT TERM INVESTMENTS</v>
          </cell>
          <cell r="D7154">
            <v>6494793.6699999999</v>
          </cell>
          <cell r="E7154">
            <v>43616</v>
          </cell>
          <cell r="F7154">
            <v>43808</v>
          </cell>
        </row>
        <row r="7155">
          <cell r="A7155" t="str">
            <v>30163510001000</v>
          </cell>
          <cell r="B7155" t="str">
            <v>PROSHARES ULTRASHORT FN</v>
          </cell>
          <cell r="C7155" t="str">
            <v>TOTAL INVESTMENTS</v>
          </cell>
          <cell r="D7155">
            <v>25377998.43</v>
          </cell>
          <cell r="E7155">
            <v>43616</v>
          </cell>
          <cell r="F7155">
            <v>43808</v>
          </cell>
        </row>
        <row r="7156">
          <cell r="A7156" t="str">
            <v>30163510001050</v>
          </cell>
          <cell r="B7156" t="str">
            <v>PROSHARES ULTRASHORT FN</v>
          </cell>
          <cell r="C7156" t="str">
            <v>CASH</v>
          </cell>
          <cell r="D7156">
            <v>2454686.35</v>
          </cell>
          <cell r="E7156">
            <v>43616</v>
          </cell>
          <cell r="F7156">
            <v>43808</v>
          </cell>
        </row>
        <row r="7157">
          <cell r="A7157" t="str">
            <v>3016351000AI9070</v>
          </cell>
          <cell r="B7157" t="str">
            <v>PROSHARES ULTRASHORT FN</v>
          </cell>
          <cell r="C7157" t="str">
            <v>ACCRUED INTEREST INCOME - OTHER</v>
          </cell>
          <cell r="D7157">
            <v>838.01</v>
          </cell>
          <cell r="E7157">
            <v>43616</v>
          </cell>
          <cell r="F7157">
            <v>43808</v>
          </cell>
        </row>
        <row r="7158">
          <cell r="A7158" t="str">
            <v>3016351000AI9997</v>
          </cell>
          <cell r="B7158" t="str">
            <v>PROSHARES ULTRASHORT FN</v>
          </cell>
          <cell r="C7158" t="str">
            <v>ACCRUED MISCELLANEOUS</v>
          </cell>
          <cell r="D7158">
            <v>-276.87</v>
          </cell>
          <cell r="E7158">
            <v>43616</v>
          </cell>
          <cell r="F7158">
            <v>43808</v>
          </cell>
        </row>
        <row r="7159">
          <cell r="A7159" t="str">
            <v>30163510001200</v>
          </cell>
          <cell r="B7159" t="str">
            <v>PROSHARES ULTRASHORT FN</v>
          </cell>
          <cell r="C7159" t="str">
            <v>SUBTOTAL</v>
          </cell>
          <cell r="D7159">
            <v>561.14</v>
          </cell>
          <cell r="E7159">
            <v>43616</v>
          </cell>
          <cell r="F7159">
            <v>43808</v>
          </cell>
        </row>
        <row r="7160">
          <cell r="A7160" t="str">
            <v>3016351000P52300000</v>
          </cell>
          <cell r="B7160" t="str">
            <v>PROSHARES ULTRASHORT FN</v>
          </cell>
          <cell r="C7160" t="str">
            <v>PREPAID WAIVER FROM ADVISOR EXPENSE</v>
          </cell>
          <cell r="D7160">
            <v>7452.77</v>
          </cell>
          <cell r="E7160">
            <v>43616</v>
          </cell>
          <cell r="F7160">
            <v>43808</v>
          </cell>
        </row>
        <row r="7161">
          <cell r="A7161" t="str">
            <v>3016351000P69130000</v>
          </cell>
          <cell r="B7161" t="str">
            <v>PROSHARES ULTRASHORT FN</v>
          </cell>
          <cell r="C7161" t="str">
            <v>PREPAID OTHER EXPENSE</v>
          </cell>
          <cell r="D7161">
            <v>6.82</v>
          </cell>
          <cell r="E7161">
            <v>43616</v>
          </cell>
          <cell r="F7161">
            <v>43808</v>
          </cell>
        </row>
        <row r="7162">
          <cell r="A7162" t="str">
            <v>30163510001800</v>
          </cell>
          <cell r="B7162" t="str">
            <v>PROSHARES ULTRASHORT FN</v>
          </cell>
          <cell r="C7162" t="str">
            <v>SUBTOTAL</v>
          </cell>
          <cell r="D7162">
            <v>7459.59</v>
          </cell>
          <cell r="E7162">
            <v>43616</v>
          </cell>
          <cell r="F7162">
            <v>43808</v>
          </cell>
        </row>
        <row r="7163">
          <cell r="A7163" t="str">
            <v>30163510001850</v>
          </cell>
          <cell r="B7163" t="str">
            <v>PROSHARES ULTRASHORT FN</v>
          </cell>
          <cell r="C7163" t="str">
            <v>TOTAL ASSETS</v>
          </cell>
          <cell r="D7163">
            <v>27840705.510000002</v>
          </cell>
          <cell r="E7163">
            <v>43616</v>
          </cell>
          <cell r="F7163">
            <v>43808</v>
          </cell>
        </row>
        <row r="7164">
          <cell r="A7164" t="str">
            <v>30163510002100</v>
          </cell>
          <cell r="B7164" t="str">
            <v>PROSHARES ULTRASHORT FN</v>
          </cell>
          <cell r="C7164" t="str">
            <v>CAPITAL SHARES PAYABLE</v>
          </cell>
          <cell r="D7164">
            <v>355989.93</v>
          </cell>
          <cell r="E7164">
            <v>43616</v>
          </cell>
          <cell r="F7164">
            <v>43808</v>
          </cell>
        </row>
        <row r="7165">
          <cell r="A7165" t="str">
            <v>3016351000AE50030000</v>
          </cell>
          <cell r="B7165" t="str">
            <v>PROSHARES ULTRASHORT FN</v>
          </cell>
          <cell r="C7165" t="str">
            <v>ACCRUED ADMINISTRATION FEE</v>
          </cell>
          <cell r="D7165">
            <v>11047.53</v>
          </cell>
          <cell r="E7165">
            <v>43616</v>
          </cell>
          <cell r="F7165">
            <v>43808</v>
          </cell>
        </row>
        <row r="7166">
          <cell r="A7166" t="str">
            <v>3016351000AE50040000</v>
          </cell>
          <cell r="B7166" t="str">
            <v>PROSHARES ULTRASHORT FN</v>
          </cell>
          <cell r="C7166" t="str">
            <v>ACCRUED ADMINISTRATION OUT OF POCKET</v>
          </cell>
          <cell r="D7166">
            <v>3070.8</v>
          </cell>
          <cell r="E7166">
            <v>43616</v>
          </cell>
          <cell r="F7166">
            <v>43808</v>
          </cell>
        </row>
        <row r="7167">
          <cell r="A7167" t="str">
            <v>3016351000AE50110000</v>
          </cell>
          <cell r="B7167" t="str">
            <v>PROSHARES ULTRASHORT FN</v>
          </cell>
          <cell r="C7167" t="str">
            <v>ACCRUED SUB-ADVISORY FEE</v>
          </cell>
          <cell r="D7167">
            <v>3106.21</v>
          </cell>
          <cell r="E7167">
            <v>43616</v>
          </cell>
          <cell r="F7167">
            <v>43808</v>
          </cell>
        </row>
        <row r="7168">
          <cell r="A7168" t="str">
            <v>3016351000AE50150000</v>
          </cell>
          <cell r="B7168" t="str">
            <v>PROSHARES ULTRASHORT FN</v>
          </cell>
          <cell r="C7168" t="str">
            <v>ACCRUED AUDIT FEE</v>
          </cell>
          <cell r="D7168">
            <v>9094.52</v>
          </cell>
          <cell r="E7168">
            <v>43616</v>
          </cell>
          <cell r="F7168">
            <v>43808</v>
          </cell>
        </row>
        <row r="7169">
          <cell r="A7169" t="str">
            <v>3016351000AE50300000</v>
          </cell>
          <cell r="B7169" t="str">
            <v>PROSHARES ULTRASHORT FN</v>
          </cell>
          <cell r="C7169" t="str">
            <v>ACCRUED PROFESSIONAL FEES</v>
          </cell>
          <cell r="D7169">
            <v>52.13</v>
          </cell>
          <cell r="E7169">
            <v>43616</v>
          </cell>
          <cell r="F7169">
            <v>43808</v>
          </cell>
        </row>
        <row r="7170">
          <cell r="A7170" t="str">
            <v>3016351000AE50650000</v>
          </cell>
          <cell r="B7170" t="str">
            <v>PROSHARES ULTRASHORT FN</v>
          </cell>
          <cell r="C7170" t="str">
            <v>ACCRUED CUSTODY FEE</v>
          </cell>
          <cell r="D7170">
            <v>735.5</v>
          </cell>
          <cell r="E7170">
            <v>43616</v>
          </cell>
          <cell r="F7170">
            <v>43808</v>
          </cell>
        </row>
        <row r="7171">
          <cell r="A7171" t="str">
            <v>3016351000AE50700000</v>
          </cell>
          <cell r="B7171" t="str">
            <v>PROSHARES ULTRASHORT FN</v>
          </cell>
          <cell r="C7171" t="str">
            <v>ACCRUED DIRECTORS/TRUSTEE FEE</v>
          </cell>
          <cell r="D7171">
            <v>211.14</v>
          </cell>
          <cell r="E7171">
            <v>43616</v>
          </cell>
          <cell r="F7171">
            <v>43808</v>
          </cell>
        </row>
        <row r="7172">
          <cell r="A7172" t="str">
            <v>3016351000AE50810000</v>
          </cell>
          <cell r="B7172" t="str">
            <v>PROSHARES ULTRASHORT FN</v>
          </cell>
          <cell r="C7172" t="str">
            <v>ACCRUED MANAGEMENT FEES (VARIABLE)</v>
          </cell>
          <cell r="D7172">
            <v>23296.79</v>
          </cell>
          <cell r="E7172">
            <v>43616</v>
          </cell>
          <cell r="F7172">
            <v>43808</v>
          </cell>
        </row>
        <row r="7173">
          <cell r="A7173" t="str">
            <v>3016351000AE50850000</v>
          </cell>
          <cell r="B7173" t="str">
            <v>PROSHARES ULTRASHORT FN</v>
          </cell>
          <cell r="C7173" t="str">
            <v>ACCRUED INSURANCE FEE</v>
          </cell>
          <cell r="D7173">
            <v>-139.47999999999999</v>
          </cell>
          <cell r="E7173">
            <v>43616</v>
          </cell>
          <cell r="F7173">
            <v>43808</v>
          </cell>
        </row>
        <row r="7174">
          <cell r="A7174" t="str">
            <v>3016351000AE50900000</v>
          </cell>
          <cell r="B7174" t="str">
            <v>PROSHARES ULTRASHORT FN</v>
          </cell>
          <cell r="C7174" t="str">
            <v>ACCRUED LEGAL FEE</v>
          </cell>
          <cell r="D7174">
            <v>3.21</v>
          </cell>
          <cell r="E7174">
            <v>43616</v>
          </cell>
          <cell r="F7174">
            <v>43808</v>
          </cell>
        </row>
        <row r="7175">
          <cell r="A7175" t="str">
            <v>3016351000AE50950000</v>
          </cell>
          <cell r="B7175" t="str">
            <v>PROSHARES ULTRASHORT FN</v>
          </cell>
          <cell r="C7175" t="str">
            <v>ACCRUED MISCELLANEOUS FEE</v>
          </cell>
          <cell r="D7175">
            <v>45.85</v>
          </cell>
          <cell r="E7175">
            <v>43616</v>
          </cell>
          <cell r="F7175">
            <v>43808</v>
          </cell>
        </row>
        <row r="7176">
          <cell r="A7176" t="str">
            <v>3016351000AE51520000</v>
          </cell>
          <cell r="B7176" t="str">
            <v>PROSHARES ULTRASHORT FN</v>
          </cell>
          <cell r="C7176" t="str">
            <v>ACCRUED LISTING EXPENSE</v>
          </cell>
          <cell r="D7176">
            <v>-355.57</v>
          </cell>
          <cell r="E7176">
            <v>43616</v>
          </cell>
          <cell r="F7176">
            <v>43808</v>
          </cell>
        </row>
        <row r="7177">
          <cell r="A7177" t="str">
            <v>3016351000AE51600000</v>
          </cell>
          <cell r="B7177" t="str">
            <v>PROSHARES ULTRASHORT FN</v>
          </cell>
          <cell r="C7177" t="str">
            <v>ACCRUED SHAREHOLDER REPORTING FEE</v>
          </cell>
          <cell r="D7177">
            <v>7045.72</v>
          </cell>
          <cell r="E7177">
            <v>43616</v>
          </cell>
          <cell r="F7177">
            <v>43808</v>
          </cell>
        </row>
        <row r="7178">
          <cell r="A7178" t="str">
            <v>3016351000AE52310000</v>
          </cell>
          <cell r="B7178" t="str">
            <v>PROSHARES ULTRASHORT FN</v>
          </cell>
          <cell r="C7178" t="str">
            <v>ACCRUED TREASURER SERVICES</v>
          </cell>
          <cell r="D7178">
            <v>988.39</v>
          </cell>
          <cell r="E7178">
            <v>43616</v>
          </cell>
          <cell r="F7178">
            <v>43808</v>
          </cell>
        </row>
        <row r="7179">
          <cell r="A7179" t="str">
            <v>3016351000AE53060000</v>
          </cell>
          <cell r="B7179" t="str">
            <v>PROSHARES ULTRASHORT FN</v>
          </cell>
          <cell r="C7179" t="str">
            <v>ACCRUED CCO EXPENSE</v>
          </cell>
          <cell r="D7179">
            <v>227.89</v>
          </cell>
          <cell r="E7179">
            <v>43616</v>
          </cell>
          <cell r="F7179">
            <v>43808</v>
          </cell>
        </row>
        <row r="7180">
          <cell r="A7180" t="str">
            <v>3016351000AE60100000</v>
          </cell>
          <cell r="B7180" t="str">
            <v>PROSHARES ULTRASHORT FN</v>
          </cell>
          <cell r="C7180" t="str">
            <v>ACCRUED REGULATORY</v>
          </cell>
          <cell r="D7180">
            <v>118.87</v>
          </cell>
          <cell r="E7180">
            <v>43616</v>
          </cell>
          <cell r="F7180">
            <v>43808</v>
          </cell>
        </row>
        <row r="7181">
          <cell r="A7181" t="str">
            <v>3016351000AE62520000</v>
          </cell>
          <cell r="B7181" t="str">
            <v>PROSHARES ULTRASHORT FN</v>
          </cell>
          <cell r="C7181" t="str">
            <v>ACCRUED BASIS POINT LICENSING FEE</v>
          </cell>
          <cell r="D7181">
            <v>8761.74</v>
          </cell>
          <cell r="E7181">
            <v>43616</v>
          </cell>
          <cell r="F7181">
            <v>43808</v>
          </cell>
        </row>
        <row r="7182">
          <cell r="A7182" t="str">
            <v>3016351000AE76010000</v>
          </cell>
          <cell r="B7182" t="str">
            <v>PROSHARES ULTRASHORT FN</v>
          </cell>
          <cell r="C7182" t="str">
            <v>ACCRUED TAX EXPENSE</v>
          </cell>
          <cell r="D7182">
            <v>2371.9699999999998</v>
          </cell>
          <cell r="E7182">
            <v>43616</v>
          </cell>
          <cell r="F7182">
            <v>43808</v>
          </cell>
        </row>
        <row r="7183">
          <cell r="A7183" t="str">
            <v>3016351000AE84230000</v>
          </cell>
          <cell r="B7183" t="str">
            <v>PROSHARES ULTRASHORT FN</v>
          </cell>
          <cell r="C7183" t="str">
            <v>ACCRUED LEGAL FEES OOP</v>
          </cell>
          <cell r="D7183">
            <v>-1.44</v>
          </cell>
          <cell r="E7183">
            <v>43616</v>
          </cell>
          <cell r="F7183">
            <v>43808</v>
          </cell>
        </row>
        <row r="7184">
          <cell r="A7184" t="str">
            <v>3016351000AE84240000</v>
          </cell>
          <cell r="B7184" t="str">
            <v>PROSHARES ULTRASHORT FN</v>
          </cell>
          <cell r="C7184" t="str">
            <v>ACCRUED PROFESSIONAL FEES OOP</v>
          </cell>
          <cell r="D7184">
            <v>-1.47</v>
          </cell>
          <cell r="E7184">
            <v>43616</v>
          </cell>
          <cell r="F7184">
            <v>43808</v>
          </cell>
        </row>
        <row r="7185">
          <cell r="A7185" t="str">
            <v>30163510002150</v>
          </cell>
          <cell r="B7185" t="str">
            <v>PROSHARES ULTRASHORT FN</v>
          </cell>
          <cell r="C7185" t="str">
            <v>SUBTOTAL</v>
          </cell>
          <cell r="D7185">
            <v>69680.3</v>
          </cell>
          <cell r="E7185">
            <v>43616</v>
          </cell>
          <cell r="F7185">
            <v>43808</v>
          </cell>
        </row>
        <row r="7186">
          <cell r="A7186" t="str">
            <v>30163510002550</v>
          </cell>
          <cell r="B7186" t="str">
            <v>PROSHARES ULTRASHORT FN</v>
          </cell>
          <cell r="C7186" t="str">
            <v>TOTAL LIABILITIES</v>
          </cell>
          <cell r="D7186">
            <v>425670.23</v>
          </cell>
          <cell r="E7186">
            <v>43616</v>
          </cell>
          <cell r="F7186">
            <v>43808</v>
          </cell>
        </row>
        <row r="7187">
          <cell r="A7187" t="str">
            <v>30163510002600</v>
          </cell>
          <cell r="B7187" t="str">
            <v>PROSHARES ULTRASHORT FN</v>
          </cell>
          <cell r="C7187" t="str">
            <v>TOTAL NET ASSETS AT MARKET</v>
          </cell>
          <cell r="D7187">
            <v>27415035.280000001</v>
          </cell>
          <cell r="E7187">
            <v>43616</v>
          </cell>
          <cell r="F7187">
            <v>43808</v>
          </cell>
        </row>
        <row r="7188">
          <cell r="A7188" t="str">
            <v>30163510002650</v>
          </cell>
          <cell r="B7188" t="str">
            <v>PROSHARES ULTRASHORT FN</v>
          </cell>
          <cell r="C7188" t="str">
            <v>FUND SHARES OUTSTANDING</v>
          </cell>
          <cell r="D7188">
            <v>1919832</v>
          </cell>
          <cell r="E7188">
            <v>43616</v>
          </cell>
          <cell r="F7188">
            <v>43808</v>
          </cell>
        </row>
        <row r="7189">
          <cell r="A7189" t="str">
            <v>30163510002700</v>
          </cell>
          <cell r="B7189" t="str">
            <v>PROSHARES ULTRASHORT FN</v>
          </cell>
          <cell r="C7189" t="str">
            <v>NET ASSET VALUE</v>
          </cell>
          <cell r="D7189">
            <v>14.279909999999999</v>
          </cell>
          <cell r="E7189">
            <v>43616</v>
          </cell>
          <cell r="F7189">
            <v>43808</v>
          </cell>
        </row>
        <row r="7190">
          <cell r="A7190" t="str">
            <v>30163510002750</v>
          </cell>
          <cell r="B7190" t="str">
            <v>PROSHARES ULTRASHORT FN</v>
          </cell>
          <cell r="C7190" t="str">
            <v>NET ASSET VALUE (ROUNDED)</v>
          </cell>
          <cell r="D7190">
            <v>14.28</v>
          </cell>
          <cell r="E7190">
            <v>43616</v>
          </cell>
          <cell r="F7190">
            <v>43808</v>
          </cell>
        </row>
        <row r="7191">
          <cell r="A7191" t="str">
            <v>30163510002800</v>
          </cell>
          <cell r="B7191" t="str">
            <v>PROSHARES ULTRASHORT FN</v>
          </cell>
          <cell r="C7191" t="str">
            <v>SUBSCRIPTIONS</v>
          </cell>
          <cell r="D7191">
            <v>17008539951.299999</v>
          </cell>
          <cell r="E7191">
            <v>43616</v>
          </cell>
          <cell r="F7191">
            <v>43808</v>
          </cell>
        </row>
        <row r="7192">
          <cell r="A7192" t="str">
            <v>30163510002950</v>
          </cell>
          <cell r="B7192" t="str">
            <v>PROSHARES ULTRASHORT FN</v>
          </cell>
          <cell r="C7192" t="str">
            <v>REDEMPTIONS</v>
          </cell>
          <cell r="D7192">
            <v>-16507728642.26</v>
          </cell>
          <cell r="E7192">
            <v>43616</v>
          </cell>
          <cell r="F7192">
            <v>43808</v>
          </cell>
        </row>
        <row r="7193">
          <cell r="A7193" t="str">
            <v>30163510003100</v>
          </cell>
          <cell r="B7193" t="str">
            <v>PROSHARES ULTRASHORT FN</v>
          </cell>
          <cell r="C7193" t="str">
            <v>SUBTOTAL</v>
          </cell>
          <cell r="D7193">
            <v>500811309.04000002</v>
          </cell>
          <cell r="E7193">
            <v>43616</v>
          </cell>
          <cell r="F7193">
            <v>43808</v>
          </cell>
        </row>
        <row r="7194">
          <cell r="A7194" t="str">
            <v>30163510003150</v>
          </cell>
          <cell r="B7194" t="str">
            <v>PROSHARES ULTRASHORT FN</v>
          </cell>
          <cell r="C7194" t="str">
            <v>UNDISTRIBUTED GAIN/LOSS PRIOR</v>
          </cell>
          <cell r="D7194">
            <v>-711478650.70000005</v>
          </cell>
          <cell r="E7194">
            <v>43616</v>
          </cell>
          <cell r="F7194">
            <v>43808</v>
          </cell>
        </row>
        <row r="7195">
          <cell r="A7195" t="str">
            <v>30163510003200</v>
          </cell>
          <cell r="B7195" t="str">
            <v>PROSHARES ULTRASHORT FN</v>
          </cell>
          <cell r="C7195" t="str">
            <v>ADJ TO BEG BAL (GAIN/LOSS)</v>
          </cell>
          <cell r="D7195">
            <v>249724456</v>
          </cell>
          <cell r="E7195">
            <v>43616</v>
          </cell>
          <cell r="F7195">
            <v>43808</v>
          </cell>
        </row>
        <row r="7196">
          <cell r="A7196" t="str">
            <v>30163510003250</v>
          </cell>
          <cell r="B7196" t="str">
            <v>PROSHARES ULTRASHORT FN</v>
          </cell>
          <cell r="C7196" t="str">
            <v>ADJUSTED UND GAIN/LOSS PRIOR</v>
          </cell>
          <cell r="D7196">
            <v>-461754194.69999999</v>
          </cell>
          <cell r="E7196">
            <v>43616</v>
          </cell>
          <cell r="F7196">
            <v>43808</v>
          </cell>
        </row>
        <row r="7197">
          <cell r="A7197" t="str">
            <v>30163510003350</v>
          </cell>
          <cell r="B7197" t="str">
            <v>PROSHARES ULTRASHORT FN</v>
          </cell>
          <cell r="C7197" t="str">
            <v>UNDISTRIBUTED INCOME PRIOR</v>
          </cell>
          <cell r="D7197">
            <v>44354.28</v>
          </cell>
          <cell r="E7197">
            <v>43616</v>
          </cell>
          <cell r="F7197">
            <v>43808</v>
          </cell>
        </row>
        <row r="7198">
          <cell r="A7198" t="str">
            <v>30163510003400</v>
          </cell>
          <cell r="B7198" t="str">
            <v>PROSHARES ULTRASHORT FN</v>
          </cell>
          <cell r="C7198" t="str">
            <v>ADJ TO BEG BAL (INCOME)</v>
          </cell>
          <cell r="D7198">
            <v>19295</v>
          </cell>
          <cell r="E7198">
            <v>43616</v>
          </cell>
          <cell r="F7198">
            <v>43808</v>
          </cell>
        </row>
        <row r="7199">
          <cell r="A7199" t="str">
            <v>30163510003450</v>
          </cell>
          <cell r="B7199" t="str">
            <v>PROSHARES ULTRASHORT FN</v>
          </cell>
          <cell r="C7199" t="str">
            <v>ADJUSTED UND INCOME PRIOR</v>
          </cell>
          <cell r="D7199">
            <v>63649.279999999999</v>
          </cell>
          <cell r="E7199">
            <v>43616</v>
          </cell>
          <cell r="F7199">
            <v>43808</v>
          </cell>
        </row>
        <row r="7200">
          <cell r="A7200" t="str">
            <v>30163510003500</v>
          </cell>
          <cell r="B7200" t="str">
            <v>PROSHARES ULTRASHORT FN</v>
          </cell>
          <cell r="C7200" t="str">
            <v>DISTRIBUTED INCOME</v>
          </cell>
          <cell r="D7200">
            <v>-158231.49</v>
          </cell>
          <cell r="E7200">
            <v>43616</v>
          </cell>
          <cell r="F7200">
            <v>43808</v>
          </cell>
        </row>
        <row r="7201">
          <cell r="A7201" t="str">
            <v>30163510003600</v>
          </cell>
          <cell r="B7201" t="str">
            <v>PROSHARES ULTRASHORT FN</v>
          </cell>
          <cell r="C7201" t="str">
            <v>TOTAL CAPITAL</v>
          </cell>
          <cell r="D7201">
            <v>38962532.130000003</v>
          </cell>
          <cell r="E7201">
            <v>43616</v>
          </cell>
          <cell r="F7201">
            <v>43808</v>
          </cell>
        </row>
        <row r="7202">
          <cell r="A7202" t="str">
            <v>3016351000I9070</v>
          </cell>
          <cell r="B7202" t="str">
            <v>PROSHARES ULTRASHORT FN</v>
          </cell>
          <cell r="C7202" t="str">
            <v>INTEREST INCOME - OTHER</v>
          </cell>
          <cell r="D7202">
            <v>116645.54</v>
          </cell>
          <cell r="E7202">
            <v>43616</v>
          </cell>
          <cell r="F7202">
            <v>43808</v>
          </cell>
        </row>
        <row r="7203">
          <cell r="A7203" t="str">
            <v>3016351000I9071</v>
          </cell>
          <cell r="B7203" t="str">
            <v>PROSHARES ULTRASHORT FN</v>
          </cell>
          <cell r="C7203" t="str">
            <v>INTEREST INCOME ON CURRENCY</v>
          </cell>
          <cell r="D7203">
            <v>-0.69</v>
          </cell>
          <cell r="E7203">
            <v>43616</v>
          </cell>
          <cell r="F7203">
            <v>43808</v>
          </cell>
        </row>
        <row r="7204">
          <cell r="A7204" t="str">
            <v>30163510003650</v>
          </cell>
          <cell r="B7204" t="str">
            <v>PROSHARES ULTRASHORT FN</v>
          </cell>
          <cell r="C7204" t="str">
            <v>SUBTOTAL</v>
          </cell>
          <cell r="D7204">
            <v>116644.85</v>
          </cell>
          <cell r="E7204">
            <v>43616</v>
          </cell>
          <cell r="F7204">
            <v>43808</v>
          </cell>
        </row>
        <row r="7205">
          <cell r="A7205" t="str">
            <v>30163510003750</v>
          </cell>
          <cell r="B7205" t="str">
            <v>PROSHARES ULTRASHORT FN</v>
          </cell>
          <cell r="C7205" t="str">
            <v>ACCRETION OF MARKET DISCOUNT</v>
          </cell>
          <cell r="D7205">
            <v>185638.15</v>
          </cell>
          <cell r="E7205">
            <v>43616</v>
          </cell>
          <cell r="F7205">
            <v>43808</v>
          </cell>
        </row>
        <row r="7206">
          <cell r="A7206" t="str">
            <v>30163510003900</v>
          </cell>
          <cell r="B7206" t="str">
            <v>PROSHARES ULTRASHORT FN</v>
          </cell>
          <cell r="C7206" t="str">
            <v>SUBTOTAL</v>
          </cell>
          <cell r="D7206">
            <v>185638.15</v>
          </cell>
          <cell r="E7206">
            <v>43616</v>
          </cell>
          <cell r="F7206">
            <v>43808</v>
          </cell>
        </row>
        <row r="7207">
          <cell r="A7207" t="str">
            <v>30163510004000</v>
          </cell>
          <cell r="B7207" t="str">
            <v>PROSHARES ULTRASHORT FN</v>
          </cell>
          <cell r="C7207" t="str">
            <v>TOTAL INCOME</v>
          </cell>
          <cell r="D7207">
            <v>302283</v>
          </cell>
          <cell r="E7207">
            <v>43616</v>
          </cell>
          <cell r="F7207">
            <v>43808</v>
          </cell>
        </row>
        <row r="7208">
          <cell r="A7208" t="str">
            <v>3016351000E50030000</v>
          </cell>
          <cell r="B7208" t="str">
            <v>PROSHARES ULTRASHORT FN</v>
          </cell>
          <cell r="C7208" t="str">
            <v>ADMINISTRATION FEE</v>
          </cell>
          <cell r="D7208">
            <v>-13152</v>
          </cell>
          <cell r="E7208">
            <v>43616</v>
          </cell>
          <cell r="F7208">
            <v>43808</v>
          </cell>
        </row>
        <row r="7209">
          <cell r="A7209" t="str">
            <v>3016351000E50040000</v>
          </cell>
          <cell r="B7209" t="str">
            <v>PROSHARES ULTRASHORT FN</v>
          </cell>
          <cell r="C7209" t="str">
            <v>ADMINISTRATION OUT OF POCKET</v>
          </cell>
          <cell r="D7209">
            <v>-3658.19</v>
          </cell>
          <cell r="E7209">
            <v>43616</v>
          </cell>
          <cell r="F7209">
            <v>43808</v>
          </cell>
        </row>
        <row r="7210">
          <cell r="A7210" t="str">
            <v>3016351000E50110000</v>
          </cell>
          <cell r="B7210" t="str">
            <v>PROSHARES ULTRASHORT FN</v>
          </cell>
          <cell r="C7210" t="str">
            <v>SUB-ADVISORY FEE</v>
          </cell>
          <cell r="D7210">
            <v>-14581.98</v>
          </cell>
          <cell r="E7210">
            <v>43616</v>
          </cell>
          <cell r="F7210">
            <v>43808</v>
          </cell>
        </row>
        <row r="7211">
          <cell r="A7211" t="str">
            <v>3016351000E50150000</v>
          </cell>
          <cell r="B7211" t="str">
            <v>PROSHARES ULTRASHORT FN</v>
          </cell>
          <cell r="C7211" t="str">
            <v>AUDIT FEE</v>
          </cell>
          <cell r="D7211">
            <v>-9120.18</v>
          </cell>
          <cell r="E7211">
            <v>43616</v>
          </cell>
          <cell r="F7211">
            <v>43808</v>
          </cell>
        </row>
        <row r="7212">
          <cell r="A7212" t="str">
            <v>3016351000E50300000</v>
          </cell>
          <cell r="B7212" t="str">
            <v>PROSHARES ULTRASHORT FN</v>
          </cell>
          <cell r="C7212" t="str">
            <v>PROFESSIONAL FEES</v>
          </cell>
          <cell r="D7212">
            <v>-78.540000000000006</v>
          </cell>
          <cell r="E7212">
            <v>43616</v>
          </cell>
          <cell r="F7212">
            <v>43808</v>
          </cell>
        </row>
        <row r="7213">
          <cell r="A7213" t="str">
            <v>3016351000E50650000</v>
          </cell>
          <cell r="B7213" t="str">
            <v>PROSHARES ULTRASHORT FN</v>
          </cell>
          <cell r="C7213" t="str">
            <v>CUSTODY FEE</v>
          </cell>
          <cell r="D7213">
            <v>-916.2</v>
          </cell>
          <cell r="E7213">
            <v>43616</v>
          </cell>
          <cell r="F7213">
            <v>43808</v>
          </cell>
        </row>
        <row r="7214">
          <cell r="A7214" t="str">
            <v>3016351000E50700000</v>
          </cell>
          <cell r="B7214" t="str">
            <v>PROSHARES ULTRASHORT FN</v>
          </cell>
          <cell r="C7214" t="str">
            <v>DIRECTORS/TRUSTEE FEE</v>
          </cell>
          <cell r="D7214">
            <v>-315.23</v>
          </cell>
          <cell r="E7214">
            <v>43616</v>
          </cell>
          <cell r="F7214">
            <v>43808</v>
          </cell>
        </row>
        <row r="7215">
          <cell r="A7215" t="str">
            <v>3016351000E50810000</v>
          </cell>
          <cell r="B7215" t="str">
            <v>PROSHARES ULTRASHORT FN</v>
          </cell>
          <cell r="C7215" t="str">
            <v>MANAGEMENT FEES (VARIABLE)</v>
          </cell>
          <cell r="D7215">
            <v>-109365.31</v>
          </cell>
          <cell r="E7215">
            <v>43616</v>
          </cell>
          <cell r="F7215">
            <v>43808</v>
          </cell>
        </row>
        <row r="7216">
          <cell r="A7216" t="str">
            <v>3016351000E50850000</v>
          </cell>
          <cell r="B7216" t="str">
            <v>PROSHARES ULTRASHORT FN</v>
          </cell>
          <cell r="C7216" t="str">
            <v>INSURANCE FEE</v>
          </cell>
          <cell r="D7216">
            <v>-199.68</v>
          </cell>
          <cell r="E7216">
            <v>43616</v>
          </cell>
          <cell r="F7216">
            <v>43808</v>
          </cell>
        </row>
        <row r="7217">
          <cell r="A7217" t="str">
            <v>3016351000E50900000</v>
          </cell>
          <cell r="B7217" t="str">
            <v>PROSHARES ULTRASHORT FN</v>
          </cell>
          <cell r="C7217" t="str">
            <v>LEGAL FEE</v>
          </cell>
          <cell r="D7217">
            <v>-196.6</v>
          </cell>
          <cell r="E7217">
            <v>43616</v>
          </cell>
          <cell r="F7217">
            <v>43808</v>
          </cell>
        </row>
        <row r="7218">
          <cell r="A7218" t="str">
            <v>3016351000E50950000</v>
          </cell>
          <cell r="B7218" t="str">
            <v>PROSHARES ULTRASHORT FN</v>
          </cell>
          <cell r="C7218" t="str">
            <v>MISCELLANEOUS FEE</v>
          </cell>
          <cell r="D7218">
            <v>-53.22</v>
          </cell>
          <cell r="E7218">
            <v>43616</v>
          </cell>
          <cell r="F7218">
            <v>43808</v>
          </cell>
        </row>
        <row r="7219">
          <cell r="A7219" t="str">
            <v>3016351000E51520000</v>
          </cell>
          <cell r="B7219" t="str">
            <v>PROSHARES ULTRASHORT FN</v>
          </cell>
          <cell r="C7219" t="str">
            <v>LISTING EXPENSE</v>
          </cell>
          <cell r="D7219">
            <v>-4659.84</v>
          </cell>
          <cell r="E7219">
            <v>43616</v>
          </cell>
          <cell r="F7219">
            <v>43808</v>
          </cell>
        </row>
        <row r="7220">
          <cell r="A7220" t="str">
            <v>3016351000E51600000</v>
          </cell>
          <cell r="B7220" t="str">
            <v>PROSHARES ULTRASHORT FN</v>
          </cell>
          <cell r="C7220" t="str">
            <v>SHAREHOLDER REPORTING FEE</v>
          </cell>
          <cell r="D7220">
            <v>-7242.08</v>
          </cell>
          <cell r="E7220">
            <v>43616</v>
          </cell>
          <cell r="F7220">
            <v>43808</v>
          </cell>
        </row>
        <row r="7221">
          <cell r="A7221" t="str">
            <v>3016351000E52300000</v>
          </cell>
          <cell r="B7221" t="str">
            <v>PROSHARES ULTRASHORT FN</v>
          </cell>
          <cell r="C7221" t="str">
            <v>WAIVER FROM ADVISOR EXPENSE</v>
          </cell>
          <cell r="D7221">
            <v>36789.31</v>
          </cell>
          <cell r="E7221">
            <v>43616</v>
          </cell>
          <cell r="F7221">
            <v>43808</v>
          </cell>
        </row>
        <row r="7222">
          <cell r="A7222" t="str">
            <v>3016351000E52310000</v>
          </cell>
          <cell r="B7222" t="str">
            <v>PROSHARES ULTRASHORT FN</v>
          </cell>
          <cell r="C7222" t="str">
            <v>TREASURER SERVICES</v>
          </cell>
          <cell r="D7222">
            <v>-1885.37</v>
          </cell>
          <cell r="E7222">
            <v>43616</v>
          </cell>
          <cell r="F7222">
            <v>43808</v>
          </cell>
        </row>
        <row r="7223">
          <cell r="A7223" t="str">
            <v>3016351000E53060000</v>
          </cell>
          <cell r="B7223" t="str">
            <v>PROSHARES ULTRASHORT FN</v>
          </cell>
          <cell r="C7223" t="str">
            <v>CCO EXPENSE</v>
          </cell>
          <cell r="D7223">
            <v>-125.66</v>
          </cell>
          <cell r="E7223">
            <v>43616</v>
          </cell>
          <cell r="F7223">
            <v>43808</v>
          </cell>
        </row>
        <row r="7224">
          <cell r="A7224" t="str">
            <v>3016351000E60100000</v>
          </cell>
          <cell r="B7224" t="str">
            <v>PROSHARES ULTRASHORT FN</v>
          </cell>
          <cell r="C7224" t="str">
            <v>REGULATORY</v>
          </cell>
          <cell r="D7224">
            <v>-285.94</v>
          </cell>
          <cell r="E7224">
            <v>43616</v>
          </cell>
          <cell r="F7224">
            <v>43808</v>
          </cell>
        </row>
        <row r="7225">
          <cell r="A7225" t="str">
            <v>3016351000E62520000</v>
          </cell>
          <cell r="B7225" t="str">
            <v>PROSHARES ULTRASHORT FN</v>
          </cell>
          <cell r="C7225" t="str">
            <v>BASIS POINT LICENSING FEE</v>
          </cell>
          <cell r="D7225">
            <v>-5832.94</v>
          </cell>
          <cell r="E7225">
            <v>43616</v>
          </cell>
          <cell r="F7225">
            <v>43808</v>
          </cell>
        </row>
        <row r="7226">
          <cell r="A7226" t="str">
            <v>3016351000E69130000</v>
          </cell>
          <cell r="B7226" t="str">
            <v>PROSHARES ULTRASHORT FN</v>
          </cell>
          <cell r="C7226" t="str">
            <v>OTHER EXPENSE</v>
          </cell>
          <cell r="D7226">
            <v>-233.88</v>
          </cell>
          <cell r="E7226">
            <v>43616</v>
          </cell>
          <cell r="F7226">
            <v>43808</v>
          </cell>
        </row>
        <row r="7227">
          <cell r="A7227" t="str">
            <v>3016351000E76010000</v>
          </cell>
          <cell r="B7227" t="str">
            <v>PROSHARES ULTRASHORT FN</v>
          </cell>
          <cell r="C7227" t="str">
            <v>TAX EXPENSE</v>
          </cell>
          <cell r="D7227">
            <v>-2820.08</v>
          </cell>
          <cell r="E7227">
            <v>43616</v>
          </cell>
          <cell r="F7227">
            <v>43808</v>
          </cell>
        </row>
        <row r="7228">
          <cell r="A7228" t="str">
            <v>3016351000E84230000</v>
          </cell>
          <cell r="B7228" t="str">
            <v>PROSHARES ULTRASHORT FN</v>
          </cell>
          <cell r="C7228" t="str">
            <v>LEGAL FEES OOP</v>
          </cell>
          <cell r="D7228">
            <v>-0.7</v>
          </cell>
          <cell r="E7228">
            <v>43616</v>
          </cell>
          <cell r="F7228">
            <v>43808</v>
          </cell>
        </row>
        <row r="7229">
          <cell r="A7229" t="str">
            <v>3016351000E84240000</v>
          </cell>
          <cell r="B7229" t="str">
            <v>PROSHARES ULTRASHORT FN</v>
          </cell>
          <cell r="C7229" t="str">
            <v>PROFESSIONAL FEES OOP</v>
          </cell>
          <cell r="D7229">
            <v>-0.09</v>
          </cell>
          <cell r="E7229">
            <v>43616</v>
          </cell>
          <cell r="F7229">
            <v>43808</v>
          </cell>
        </row>
        <row r="7230">
          <cell r="A7230" t="str">
            <v>30163510004060</v>
          </cell>
          <cell r="B7230" t="str">
            <v>PROSHARES ULTRASHORT FN</v>
          </cell>
          <cell r="C7230" t="str">
            <v>TOTAL EXPENSES</v>
          </cell>
          <cell r="D7230">
            <v>-137934.39999999999</v>
          </cell>
          <cell r="E7230">
            <v>43616</v>
          </cell>
          <cell r="F7230">
            <v>43808</v>
          </cell>
        </row>
        <row r="7231">
          <cell r="A7231" t="str">
            <v>30163510004100</v>
          </cell>
          <cell r="B7231" t="str">
            <v>PROSHARES ULTRASHORT FN</v>
          </cell>
          <cell r="C7231" t="str">
            <v>TOTAL NET INCOME</v>
          </cell>
          <cell r="D7231">
            <v>164348.6</v>
          </cell>
          <cell r="E7231">
            <v>43616</v>
          </cell>
          <cell r="F7231">
            <v>43808</v>
          </cell>
        </row>
        <row r="7232">
          <cell r="A7232" t="str">
            <v>30163510004150</v>
          </cell>
          <cell r="B7232" t="str">
            <v>PROSHARES ULTRASHORT FN</v>
          </cell>
          <cell r="C7232" t="str">
            <v>INVESTMENT SHORT SHORT GAIN</v>
          </cell>
          <cell r="D7232">
            <v>1052076.55</v>
          </cell>
          <cell r="E7232">
            <v>43616</v>
          </cell>
          <cell r="F7232">
            <v>43808</v>
          </cell>
        </row>
        <row r="7233">
          <cell r="A7233" t="str">
            <v>30163510004250</v>
          </cell>
          <cell r="B7233" t="str">
            <v>PROSHARES ULTRASHORT FN</v>
          </cell>
          <cell r="C7233" t="str">
            <v>INVESTMENT SHORT TERM LOSS</v>
          </cell>
          <cell r="D7233">
            <v>-11124265.630000001</v>
          </cell>
          <cell r="E7233">
            <v>43616</v>
          </cell>
          <cell r="F7233">
            <v>43808</v>
          </cell>
        </row>
        <row r="7234">
          <cell r="A7234" t="str">
            <v>30163510004450</v>
          </cell>
          <cell r="B7234" t="str">
            <v>PROSHARES ULTRASHORT FN</v>
          </cell>
          <cell r="C7234" t="str">
            <v>SUBTOTAL</v>
          </cell>
          <cell r="D7234">
            <v>-10072189.08</v>
          </cell>
          <cell r="E7234">
            <v>43616</v>
          </cell>
          <cell r="F7234">
            <v>43808</v>
          </cell>
        </row>
        <row r="7235">
          <cell r="A7235" t="str">
            <v>30163510005400</v>
          </cell>
          <cell r="B7235" t="str">
            <v>PROSHARES ULTRASHORT FN</v>
          </cell>
          <cell r="C7235" t="str">
            <v>TOTAL GAIN/LOSS</v>
          </cell>
          <cell r="D7235">
            <v>-10072189.08</v>
          </cell>
          <cell r="E7235">
            <v>43616</v>
          </cell>
          <cell r="F7235">
            <v>43808</v>
          </cell>
        </row>
        <row r="7236">
          <cell r="A7236" t="str">
            <v>30163510005450</v>
          </cell>
          <cell r="B7236" t="str">
            <v>PROSHARES ULTRASHORT FN</v>
          </cell>
          <cell r="C7236" t="str">
            <v>INVESTMENTS</v>
          </cell>
          <cell r="D7236">
            <v>-1639656.37</v>
          </cell>
          <cell r="E7236">
            <v>43616</v>
          </cell>
          <cell r="F7236">
            <v>43808</v>
          </cell>
        </row>
        <row r="7237">
          <cell r="A7237" t="str">
            <v>30163510005650</v>
          </cell>
          <cell r="B7237" t="str">
            <v>PROSHARES ULTRASHORT FN</v>
          </cell>
          <cell r="C7237" t="str">
            <v>TOTAL UNREALIZED GAIN/LOSS - INVESTMENTS</v>
          </cell>
          <cell r="D7237">
            <v>-1639656.37</v>
          </cell>
          <cell r="E7237">
            <v>43616</v>
          </cell>
          <cell r="F7237">
            <v>43808</v>
          </cell>
        </row>
        <row r="7238">
          <cell r="A7238" t="str">
            <v>30163510006000</v>
          </cell>
          <cell r="B7238" t="str">
            <v>PROSHARES ULTRASHORT FN</v>
          </cell>
          <cell r="C7238" t="str">
            <v>TOTAL EQUITY</v>
          </cell>
          <cell r="D7238">
            <v>27415035.280000001</v>
          </cell>
          <cell r="E7238">
            <v>43616</v>
          </cell>
          <cell r="F7238">
            <v>43808</v>
          </cell>
        </row>
        <row r="7239">
          <cell r="A7239" t="str">
            <v>30163510006050</v>
          </cell>
          <cell r="B7239" t="str">
            <v>PROSHARES ULTRASHORT FN</v>
          </cell>
          <cell r="C7239" t="str">
            <v>BALANCE</v>
          </cell>
          <cell r="D7239">
            <v>0</v>
          </cell>
          <cell r="E7239">
            <v>43616</v>
          </cell>
          <cell r="F7239">
            <v>43808</v>
          </cell>
        </row>
        <row r="7240">
          <cell r="A7240" t="str">
            <v>3016351100S3000</v>
          </cell>
          <cell r="B7240" t="str">
            <v>PROSHARES ULTRASHORT HC</v>
          </cell>
          <cell r="C7240" t="str">
            <v>DERIVATIVES</v>
          </cell>
          <cell r="D7240">
            <v>-548188.22</v>
          </cell>
          <cell r="E7240">
            <v>43616</v>
          </cell>
          <cell r="F7240">
            <v>43808</v>
          </cell>
        </row>
        <row r="7241">
          <cell r="A7241" t="str">
            <v>3016351100S4000</v>
          </cell>
          <cell r="B7241" t="str">
            <v>PROSHARES ULTRASHORT HC</v>
          </cell>
          <cell r="C7241" t="str">
            <v>CASH EQUIVALENTS</v>
          </cell>
          <cell r="D7241">
            <v>2386933.7400000002</v>
          </cell>
          <cell r="E7241">
            <v>43616</v>
          </cell>
          <cell r="F7241">
            <v>43808</v>
          </cell>
        </row>
        <row r="7242">
          <cell r="A7242" t="str">
            <v>30163511001000</v>
          </cell>
          <cell r="B7242" t="str">
            <v>PROSHARES ULTRASHORT HC</v>
          </cell>
          <cell r="C7242" t="str">
            <v>TOTAL INVESTMENTS</v>
          </cell>
          <cell r="D7242">
            <v>1838745.52</v>
          </cell>
          <cell r="E7242">
            <v>43616</v>
          </cell>
          <cell r="F7242">
            <v>43808</v>
          </cell>
        </row>
        <row r="7243">
          <cell r="A7243" t="str">
            <v>30163511001050</v>
          </cell>
          <cell r="B7243" t="str">
            <v>PROSHARES ULTRASHORT HC</v>
          </cell>
          <cell r="C7243" t="str">
            <v>CASH</v>
          </cell>
          <cell r="D7243">
            <v>208089.75</v>
          </cell>
          <cell r="E7243">
            <v>43616</v>
          </cell>
          <cell r="F7243">
            <v>43808</v>
          </cell>
        </row>
        <row r="7244">
          <cell r="A7244" t="str">
            <v>3016351100AI9070</v>
          </cell>
          <cell r="B7244" t="str">
            <v>PROSHARES ULTRASHORT HC</v>
          </cell>
          <cell r="C7244" t="str">
            <v>ACCRUED INTEREST INCOME - OTHER</v>
          </cell>
          <cell r="D7244">
            <v>97.45</v>
          </cell>
          <cell r="E7244">
            <v>43616</v>
          </cell>
          <cell r="F7244">
            <v>43808</v>
          </cell>
        </row>
        <row r="7245">
          <cell r="A7245" t="str">
            <v>30163511001200</v>
          </cell>
          <cell r="B7245" t="str">
            <v>PROSHARES ULTRASHORT HC</v>
          </cell>
          <cell r="C7245" t="str">
            <v>SUBTOTAL</v>
          </cell>
          <cell r="D7245">
            <v>97.45</v>
          </cell>
          <cell r="E7245">
            <v>43616</v>
          </cell>
          <cell r="F7245">
            <v>43808</v>
          </cell>
        </row>
        <row r="7246">
          <cell r="A7246" t="str">
            <v>3016351100PD9120</v>
          </cell>
          <cell r="B7246" t="str">
            <v>PROSHARES ULTRASHORT HC</v>
          </cell>
          <cell r="C7246" t="str">
            <v>PAST DUE INCOME FROM SWAPS</v>
          </cell>
          <cell r="D7246">
            <v>578.73</v>
          </cell>
          <cell r="E7246">
            <v>43616</v>
          </cell>
          <cell r="F7246">
            <v>43808</v>
          </cell>
        </row>
        <row r="7247">
          <cell r="A7247" t="str">
            <v>30163511001500</v>
          </cell>
          <cell r="B7247" t="str">
            <v>PROSHARES ULTRASHORT HC</v>
          </cell>
          <cell r="C7247" t="str">
            <v>SUBTOTAL</v>
          </cell>
          <cell r="D7247">
            <v>578.73</v>
          </cell>
          <cell r="E7247">
            <v>43616</v>
          </cell>
          <cell r="F7247">
            <v>43808</v>
          </cell>
        </row>
        <row r="7248">
          <cell r="A7248" t="str">
            <v>3016351100P52150000</v>
          </cell>
          <cell r="B7248" t="str">
            <v>PROSHARES ULTRASHORT HC</v>
          </cell>
          <cell r="C7248" t="str">
            <v>PREPAID REIMBURSEMENT OF ADVISOR EXPENSE</v>
          </cell>
          <cell r="D7248">
            <v>5495.82</v>
          </cell>
          <cell r="E7248">
            <v>43616</v>
          </cell>
          <cell r="F7248">
            <v>43808</v>
          </cell>
        </row>
        <row r="7249">
          <cell r="A7249" t="str">
            <v>3016351100P52300000</v>
          </cell>
          <cell r="B7249" t="str">
            <v>PROSHARES ULTRASHORT HC</v>
          </cell>
          <cell r="C7249" t="str">
            <v>PREPAID WAIVER FROM ADVISOR EXPENSE</v>
          </cell>
          <cell r="D7249">
            <v>1707.53</v>
          </cell>
          <cell r="E7249">
            <v>43616</v>
          </cell>
          <cell r="F7249">
            <v>43808</v>
          </cell>
        </row>
        <row r="7250">
          <cell r="A7250" t="str">
            <v>30163511001800</v>
          </cell>
          <cell r="B7250" t="str">
            <v>PROSHARES ULTRASHORT HC</v>
          </cell>
          <cell r="C7250" t="str">
            <v>SUBTOTAL</v>
          </cell>
          <cell r="D7250">
            <v>7203.35</v>
          </cell>
          <cell r="E7250">
            <v>43616</v>
          </cell>
          <cell r="F7250">
            <v>43808</v>
          </cell>
        </row>
        <row r="7251">
          <cell r="A7251" t="str">
            <v>30163511001850</v>
          </cell>
          <cell r="B7251" t="str">
            <v>PROSHARES ULTRASHORT HC</v>
          </cell>
          <cell r="C7251" t="str">
            <v>TOTAL ASSETS</v>
          </cell>
          <cell r="D7251">
            <v>2054714.8</v>
          </cell>
          <cell r="E7251">
            <v>43616</v>
          </cell>
          <cell r="F7251">
            <v>43808</v>
          </cell>
        </row>
        <row r="7252">
          <cell r="A7252" t="str">
            <v>3016351100AE50030000</v>
          </cell>
          <cell r="B7252" t="str">
            <v>PROSHARES ULTRASHORT HC</v>
          </cell>
          <cell r="C7252" t="str">
            <v>ACCRUED ADMINISTRATION FEE</v>
          </cell>
          <cell r="D7252">
            <v>11047.53</v>
          </cell>
          <cell r="E7252">
            <v>43616</v>
          </cell>
          <cell r="F7252">
            <v>43808</v>
          </cell>
        </row>
        <row r="7253">
          <cell r="A7253" t="str">
            <v>3016351100AE50040000</v>
          </cell>
          <cell r="B7253" t="str">
            <v>PROSHARES ULTRASHORT HC</v>
          </cell>
          <cell r="C7253" t="str">
            <v>ACCRUED ADMINISTRATION OUT OF POCKET</v>
          </cell>
          <cell r="D7253">
            <v>3066.83</v>
          </cell>
          <cell r="E7253">
            <v>43616</v>
          </cell>
          <cell r="F7253">
            <v>43808</v>
          </cell>
        </row>
        <row r="7254">
          <cell r="A7254" t="str">
            <v>3016351100AE50110000</v>
          </cell>
          <cell r="B7254" t="str">
            <v>PROSHARES ULTRASHORT HC</v>
          </cell>
          <cell r="C7254" t="str">
            <v>ACCRUED SUB-ADVISORY FEE</v>
          </cell>
          <cell r="D7254">
            <v>227.7</v>
          </cell>
          <cell r="E7254">
            <v>43616</v>
          </cell>
          <cell r="F7254">
            <v>43808</v>
          </cell>
        </row>
        <row r="7255">
          <cell r="A7255" t="str">
            <v>3016351100AE50150000</v>
          </cell>
          <cell r="B7255" t="str">
            <v>PROSHARES ULTRASHORT HC</v>
          </cell>
          <cell r="C7255" t="str">
            <v>ACCRUED AUDIT FEE</v>
          </cell>
          <cell r="D7255">
            <v>9021.57</v>
          </cell>
          <cell r="E7255">
            <v>43616</v>
          </cell>
          <cell r="F7255">
            <v>43808</v>
          </cell>
        </row>
        <row r="7256">
          <cell r="A7256" t="str">
            <v>3016351100AE50300000</v>
          </cell>
          <cell r="B7256" t="str">
            <v>PROSHARES ULTRASHORT HC</v>
          </cell>
          <cell r="C7256" t="str">
            <v>ACCRUED PROFESSIONAL FEES</v>
          </cell>
          <cell r="D7256">
            <v>4.17</v>
          </cell>
          <cell r="E7256">
            <v>43616</v>
          </cell>
          <cell r="F7256">
            <v>43808</v>
          </cell>
        </row>
        <row r="7257">
          <cell r="A7257" t="str">
            <v>3016351100AE50650000</v>
          </cell>
          <cell r="B7257" t="str">
            <v>PROSHARES ULTRASHORT HC</v>
          </cell>
          <cell r="C7257" t="str">
            <v>ACCRUED CUSTODY FEE</v>
          </cell>
          <cell r="D7257">
            <v>81.66</v>
          </cell>
          <cell r="E7257">
            <v>43616</v>
          </cell>
          <cell r="F7257">
            <v>43808</v>
          </cell>
        </row>
        <row r="7258">
          <cell r="A7258" t="str">
            <v>3016351100AE50700000</v>
          </cell>
          <cell r="B7258" t="str">
            <v>PROSHARES ULTRASHORT HC</v>
          </cell>
          <cell r="C7258" t="str">
            <v>ACCRUED DIRECTORS/TRUSTEE FEE</v>
          </cell>
          <cell r="D7258">
            <v>18.82</v>
          </cell>
          <cell r="E7258">
            <v>43616</v>
          </cell>
          <cell r="F7258">
            <v>43808</v>
          </cell>
        </row>
        <row r="7259">
          <cell r="A7259" t="str">
            <v>3016351100AE50810000</v>
          </cell>
          <cell r="B7259" t="str">
            <v>PROSHARES ULTRASHORT HC</v>
          </cell>
          <cell r="C7259" t="str">
            <v>ACCRUED MANAGEMENT FEES (VARIABLE)</v>
          </cell>
          <cell r="D7259">
            <v>1707.53</v>
          </cell>
          <cell r="E7259">
            <v>43616</v>
          </cell>
          <cell r="F7259">
            <v>43808</v>
          </cell>
        </row>
        <row r="7260">
          <cell r="A7260" t="str">
            <v>3016351100AE50850000</v>
          </cell>
          <cell r="B7260" t="str">
            <v>PROSHARES ULTRASHORT HC</v>
          </cell>
          <cell r="C7260" t="str">
            <v>ACCRUED INSURANCE FEE</v>
          </cell>
          <cell r="D7260">
            <v>-17.239999999999998</v>
          </cell>
          <cell r="E7260">
            <v>43616</v>
          </cell>
          <cell r="F7260">
            <v>43808</v>
          </cell>
        </row>
        <row r="7261">
          <cell r="A7261" t="str">
            <v>3016351100AE50900000</v>
          </cell>
          <cell r="B7261" t="str">
            <v>PROSHARES ULTRASHORT HC</v>
          </cell>
          <cell r="C7261" t="str">
            <v>ACCRUED LEGAL FEE</v>
          </cell>
          <cell r="D7261">
            <v>1.44</v>
          </cell>
          <cell r="E7261">
            <v>43616</v>
          </cell>
          <cell r="F7261">
            <v>43808</v>
          </cell>
        </row>
        <row r="7262">
          <cell r="A7262" t="str">
            <v>3016351100AE50950000</v>
          </cell>
          <cell r="B7262" t="str">
            <v>PROSHARES ULTRASHORT HC</v>
          </cell>
          <cell r="C7262" t="str">
            <v>ACCRUED MISCELLANEOUS FEE</v>
          </cell>
          <cell r="D7262">
            <v>-5.33</v>
          </cell>
          <cell r="E7262">
            <v>43616</v>
          </cell>
          <cell r="F7262">
            <v>43808</v>
          </cell>
        </row>
        <row r="7263">
          <cell r="A7263" t="str">
            <v>3016351100AE51520000</v>
          </cell>
          <cell r="B7263" t="str">
            <v>PROSHARES ULTRASHORT HC</v>
          </cell>
          <cell r="C7263" t="str">
            <v>ACCRUED LISTING EXPENSE</v>
          </cell>
          <cell r="D7263">
            <v>-355.57</v>
          </cell>
          <cell r="E7263">
            <v>43616</v>
          </cell>
          <cell r="F7263">
            <v>43808</v>
          </cell>
        </row>
        <row r="7264">
          <cell r="A7264" t="str">
            <v>3016351100AE51600000</v>
          </cell>
          <cell r="B7264" t="str">
            <v>PROSHARES ULTRASHORT HC</v>
          </cell>
          <cell r="C7264" t="str">
            <v>ACCRUED SHAREHOLDER REPORTING FEE</v>
          </cell>
          <cell r="D7264">
            <v>682.08</v>
          </cell>
          <cell r="E7264">
            <v>43616</v>
          </cell>
          <cell r="F7264">
            <v>43808</v>
          </cell>
        </row>
        <row r="7265">
          <cell r="A7265" t="str">
            <v>3016351100AE52310000</v>
          </cell>
          <cell r="B7265" t="str">
            <v>PROSHARES ULTRASHORT HC</v>
          </cell>
          <cell r="C7265" t="str">
            <v>ACCRUED TREASURER SERVICES</v>
          </cell>
          <cell r="D7265">
            <v>962.32</v>
          </cell>
          <cell r="E7265">
            <v>43616</v>
          </cell>
          <cell r="F7265">
            <v>43808</v>
          </cell>
        </row>
        <row r="7266">
          <cell r="A7266" t="str">
            <v>3016351100AE53060000</v>
          </cell>
          <cell r="B7266" t="str">
            <v>PROSHARES ULTRASHORT HC</v>
          </cell>
          <cell r="C7266" t="str">
            <v>ACCRUED CCO EXPENSE</v>
          </cell>
          <cell r="D7266">
            <v>16.989999999999998</v>
          </cell>
          <cell r="E7266">
            <v>43616</v>
          </cell>
          <cell r="F7266">
            <v>43808</v>
          </cell>
        </row>
        <row r="7267">
          <cell r="A7267" t="str">
            <v>3016351100AE60100000</v>
          </cell>
          <cell r="B7267" t="str">
            <v>PROSHARES ULTRASHORT HC</v>
          </cell>
          <cell r="C7267" t="str">
            <v>ACCRUED REGULATORY</v>
          </cell>
          <cell r="D7267">
            <v>9.25</v>
          </cell>
          <cell r="E7267">
            <v>43616</v>
          </cell>
          <cell r="F7267">
            <v>43808</v>
          </cell>
        </row>
        <row r="7268">
          <cell r="A7268" t="str">
            <v>3016351100AE62520000</v>
          </cell>
          <cell r="B7268" t="str">
            <v>PROSHARES ULTRASHORT HC</v>
          </cell>
          <cell r="C7268" t="str">
            <v>ACCRUED BASIS POINT LICENSING FEE</v>
          </cell>
          <cell r="D7268">
            <v>841.82</v>
          </cell>
          <cell r="E7268">
            <v>43616</v>
          </cell>
          <cell r="F7268">
            <v>43808</v>
          </cell>
        </row>
        <row r="7269">
          <cell r="A7269" t="str">
            <v>3016351100AE69130000</v>
          </cell>
          <cell r="B7269" t="str">
            <v>PROSHARES ULTRASHORT HC</v>
          </cell>
          <cell r="C7269" t="str">
            <v>ACCRUED OTHER EXPENSE</v>
          </cell>
          <cell r="D7269">
            <v>101.68</v>
          </cell>
          <cell r="E7269">
            <v>43616</v>
          </cell>
          <cell r="F7269">
            <v>43808</v>
          </cell>
        </row>
        <row r="7270">
          <cell r="A7270" t="str">
            <v>3016351100AE76010000</v>
          </cell>
          <cell r="B7270" t="str">
            <v>PROSHARES ULTRASHORT HC</v>
          </cell>
          <cell r="C7270" t="str">
            <v>ACCRUED TAX EXPENSE</v>
          </cell>
          <cell r="D7270">
            <v>2371.9699999999998</v>
          </cell>
          <cell r="E7270">
            <v>43616</v>
          </cell>
          <cell r="F7270">
            <v>43808</v>
          </cell>
        </row>
        <row r="7271">
          <cell r="A7271" t="str">
            <v>3016351100AE84230000</v>
          </cell>
          <cell r="B7271" t="str">
            <v>PROSHARES ULTRASHORT HC</v>
          </cell>
          <cell r="C7271" t="str">
            <v>ACCRUED LEGAL FEES OOP</v>
          </cell>
          <cell r="D7271">
            <v>-0.15</v>
          </cell>
          <cell r="E7271">
            <v>43616</v>
          </cell>
          <cell r="F7271">
            <v>43808</v>
          </cell>
        </row>
        <row r="7272">
          <cell r="A7272" t="str">
            <v>3016351100AE84240000</v>
          </cell>
          <cell r="B7272" t="str">
            <v>PROSHARES ULTRASHORT HC</v>
          </cell>
          <cell r="C7272" t="str">
            <v>ACCRUED PROFESSIONAL FEES OOP</v>
          </cell>
          <cell r="D7272">
            <v>-0.22</v>
          </cell>
          <cell r="E7272">
            <v>43616</v>
          </cell>
          <cell r="F7272">
            <v>43808</v>
          </cell>
        </row>
        <row r="7273">
          <cell r="A7273" t="str">
            <v>30163511002150</v>
          </cell>
          <cell r="B7273" t="str">
            <v>PROSHARES ULTRASHORT HC</v>
          </cell>
          <cell r="C7273" t="str">
            <v>SUBTOTAL</v>
          </cell>
          <cell r="D7273">
            <v>29784.85</v>
          </cell>
          <cell r="E7273">
            <v>43616</v>
          </cell>
          <cell r="F7273">
            <v>43808</v>
          </cell>
        </row>
        <row r="7274">
          <cell r="A7274" t="str">
            <v>30163511002550</v>
          </cell>
          <cell r="B7274" t="str">
            <v>PROSHARES ULTRASHORT HC</v>
          </cell>
          <cell r="C7274" t="str">
            <v>TOTAL LIABILITIES</v>
          </cell>
          <cell r="D7274">
            <v>29784.85</v>
          </cell>
          <cell r="E7274">
            <v>43616</v>
          </cell>
          <cell r="F7274">
            <v>43808</v>
          </cell>
        </row>
        <row r="7275">
          <cell r="A7275" t="str">
            <v>30163511002600</v>
          </cell>
          <cell r="B7275" t="str">
            <v>PROSHARES ULTRASHORT HC</v>
          </cell>
          <cell r="C7275" t="str">
            <v>TOTAL NET ASSETS AT MARKET</v>
          </cell>
          <cell r="D7275">
            <v>2024929.95</v>
          </cell>
          <cell r="E7275">
            <v>43616</v>
          </cell>
          <cell r="F7275">
            <v>43808</v>
          </cell>
        </row>
        <row r="7276">
          <cell r="A7276" t="str">
            <v>30163511002650</v>
          </cell>
          <cell r="B7276" t="str">
            <v>PROSHARES ULTRASHORT HC</v>
          </cell>
          <cell r="C7276" t="str">
            <v>FUND SHARES OUTSTANDING</v>
          </cell>
          <cell r="D7276">
            <v>110905</v>
          </cell>
          <cell r="E7276">
            <v>43616</v>
          </cell>
          <cell r="F7276">
            <v>43808</v>
          </cell>
        </row>
        <row r="7277">
          <cell r="A7277" t="str">
            <v>30163511002700</v>
          </cell>
          <cell r="B7277" t="str">
            <v>PROSHARES ULTRASHORT HC</v>
          </cell>
          <cell r="C7277" t="str">
            <v>NET ASSET VALUE</v>
          </cell>
          <cell r="D7277">
            <v>18.258240000000001</v>
          </cell>
          <cell r="E7277">
            <v>43616</v>
          </cell>
          <cell r="F7277">
            <v>43808</v>
          </cell>
        </row>
        <row r="7278">
          <cell r="A7278" t="str">
            <v>30163511002750</v>
          </cell>
          <cell r="B7278" t="str">
            <v>PROSHARES ULTRASHORT HC</v>
          </cell>
          <cell r="C7278" t="str">
            <v>NET ASSET VALUE (ROUNDED)</v>
          </cell>
          <cell r="D7278">
            <v>18.260000000000002</v>
          </cell>
          <cell r="E7278">
            <v>43616</v>
          </cell>
          <cell r="F7278">
            <v>43808</v>
          </cell>
        </row>
        <row r="7279">
          <cell r="A7279" t="str">
            <v>30163511002800</v>
          </cell>
          <cell r="B7279" t="str">
            <v>PROSHARES ULTRASHORT HC</v>
          </cell>
          <cell r="C7279" t="str">
            <v>SUBSCRIPTIONS</v>
          </cell>
          <cell r="D7279">
            <v>52184419.119999997</v>
          </cell>
          <cell r="E7279">
            <v>43616</v>
          </cell>
          <cell r="F7279">
            <v>43808</v>
          </cell>
        </row>
        <row r="7280">
          <cell r="A7280" t="str">
            <v>30163511002950</v>
          </cell>
          <cell r="B7280" t="str">
            <v>PROSHARES ULTRASHORT HC</v>
          </cell>
          <cell r="C7280" t="str">
            <v>REDEMPTIONS</v>
          </cell>
          <cell r="D7280">
            <v>-39860378.109999999</v>
          </cell>
          <cell r="E7280">
            <v>43616</v>
          </cell>
          <cell r="F7280">
            <v>43808</v>
          </cell>
        </row>
        <row r="7281">
          <cell r="A7281" t="str">
            <v>30163511003100</v>
          </cell>
          <cell r="B7281" t="str">
            <v>PROSHARES ULTRASHORT HC</v>
          </cell>
          <cell r="C7281" t="str">
            <v>SUBTOTAL</v>
          </cell>
          <cell r="D7281">
            <v>12324041.01</v>
          </cell>
          <cell r="E7281">
            <v>43616</v>
          </cell>
          <cell r="F7281">
            <v>43808</v>
          </cell>
        </row>
        <row r="7282">
          <cell r="A7282" t="str">
            <v>30163511003150</v>
          </cell>
          <cell r="B7282" t="str">
            <v>PROSHARES ULTRASHORT HC</v>
          </cell>
          <cell r="C7282" t="str">
            <v>UNDISTRIBUTED GAIN/LOSS PRIOR</v>
          </cell>
          <cell r="D7282">
            <v>-12304570.57</v>
          </cell>
          <cell r="E7282">
            <v>43616</v>
          </cell>
          <cell r="F7282">
            <v>43808</v>
          </cell>
        </row>
        <row r="7283">
          <cell r="A7283" t="str">
            <v>30163511003200</v>
          </cell>
          <cell r="B7283" t="str">
            <v>PROSHARES ULTRASHORT HC</v>
          </cell>
          <cell r="C7283" t="str">
            <v>ADJ TO BEG BAL (GAIN/LOSS)</v>
          </cell>
          <cell r="D7283">
            <v>2787142</v>
          </cell>
          <cell r="E7283">
            <v>43616</v>
          </cell>
          <cell r="F7283">
            <v>43808</v>
          </cell>
        </row>
        <row r="7284">
          <cell r="A7284" t="str">
            <v>30163511003250</v>
          </cell>
          <cell r="B7284" t="str">
            <v>PROSHARES ULTRASHORT HC</v>
          </cell>
          <cell r="C7284" t="str">
            <v>ADJUSTED UND GAIN/LOSS PRIOR</v>
          </cell>
          <cell r="D7284">
            <v>-9517428.5700000003</v>
          </cell>
          <cell r="E7284">
            <v>43616</v>
          </cell>
          <cell r="F7284">
            <v>43808</v>
          </cell>
        </row>
        <row r="7285">
          <cell r="A7285" t="str">
            <v>30163511003350</v>
          </cell>
          <cell r="B7285" t="str">
            <v>PROSHARES ULTRASHORT HC</v>
          </cell>
          <cell r="C7285" t="str">
            <v>UNDISTRIBUTED INCOME PRIOR</v>
          </cell>
          <cell r="D7285">
            <v>8622.32</v>
          </cell>
          <cell r="E7285">
            <v>43616</v>
          </cell>
          <cell r="F7285">
            <v>43808</v>
          </cell>
        </row>
        <row r="7286">
          <cell r="A7286" t="str">
            <v>30163511003500</v>
          </cell>
          <cell r="B7286" t="str">
            <v>PROSHARES ULTRASHORT HC</v>
          </cell>
          <cell r="C7286" t="str">
            <v>DISTRIBUTED INCOME</v>
          </cell>
          <cell r="D7286">
            <v>-20047.75</v>
          </cell>
          <cell r="E7286">
            <v>43616</v>
          </cell>
          <cell r="F7286">
            <v>43808</v>
          </cell>
        </row>
        <row r="7287">
          <cell r="A7287" t="str">
            <v>30163511003600</v>
          </cell>
          <cell r="B7287" t="str">
            <v>PROSHARES ULTRASHORT HC</v>
          </cell>
          <cell r="C7287" t="str">
            <v>TOTAL CAPITAL</v>
          </cell>
          <cell r="D7287">
            <v>2795187.01</v>
          </cell>
          <cell r="E7287">
            <v>43616</v>
          </cell>
          <cell r="F7287">
            <v>43808</v>
          </cell>
        </row>
        <row r="7288">
          <cell r="A7288" t="str">
            <v>3016351100I9070</v>
          </cell>
          <cell r="B7288" t="str">
            <v>PROSHARES ULTRASHORT HC</v>
          </cell>
          <cell r="C7288" t="str">
            <v>INTEREST INCOME - OTHER</v>
          </cell>
          <cell r="D7288">
            <v>28362.3</v>
          </cell>
          <cell r="E7288">
            <v>43616</v>
          </cell>
          <cell r="F7288">
            <v>43808</v>
          </cell>
        </row>
        <row r="7289">
          <cell r="A7289" t="str">
            <v>3016351100I9071</v>
          </cell>
          <cell r="B7289" t="str">
            <v>PROSHARES ULTRASHORT HC</v>
          </cell>
          <cell r="C7289" t="str">
            <v>INTEREST INCOME ON CURRENCY</v>
          </cell>
          <cell r="D7289">
            <v>-0.09</v>
          </cell>
          <cell r="E7289">
            <v>43616</v>
          </cell>
          <cell r="F7289">
            <v>43808</v>
          </cell>
        </row>
        <row r="7290">
          <cell r="A7290" t="str">
            <v>30163511003650</v>
          </cell>
          <cell r="B7290" t="str">
            <v>PROSHARES ULTRASHORT HC</v>
          </cell>
          <cell r="C7290" t="str">
            <v>SUBTOTAL</v>
          </cell>
          <cell r="D7290">
            <v>28362.21</v>
          </cell>
          <cell r="E7290">
            <v>43616</v>
          </cell>
          <cell r="F7290">
            <v>43808</v>
          </cell>
        </row>
        <row r="7291">
          <cell r="A7291" t="str">
            <v>30163511004000</v>
          </cell>
          <cell r="B7291" t="str">
            <v>PROSHARES ULTRASHORT HC</v>
          </cell>
          <cell r="C7291" t="str">
            <v>TOTAL INCOME</v>
          </cell>
          <cell r="D7291">
            <v>28362.21</v>
          </cell>
          <cell r="E7291">
            <v>43616</v>
          </cell>
          <cell r="F7291">
            <v>43808</v>
          </cell>
        </row>
        <row r="7292">
          <cell r="A7292" t="str">
            <v>3016351100E50030000</v>
          </cell>
          <cell r="B7292" t="str">
            <v>PROSHARES ULTRASHORT HC</v>
          </cell>
          <cell r="C7292" t="str">
            <v>ADMINISTRATION FEE</v>
          </cell>
          <cell r="D7292">
            <v>-13152</v>
          </cell>
          <cell r="E7292">
            <v>43616</v>
          </cell>
          <cell r="F7292">
            <v>43808</v>
          </cell>
        </row>
        <row r="7293">
          <cell r="A7293" t="str">
            <v>3016351100E50040000</v>
          </cell>
          <cell r="B7293" t="str">
            <v>PROSHARES ULTRASHORT HC</v>
          </cell>
          <cell r="C7293" t="str">
            <v>ADMINISTRATION OUT OF POCKET</v>
          </cell>
          <cell r="D7293">
            <v>-3646.08</v>
          </cell>
          <cell r="E7293">
            <v>43616</v>
          </cell>
          <cell r="F7293">
            <v>43808</v>
          </cell>
        </row>
        <row r="7294">
          <cell r="A7294" t="str">
            <v>3016351100E50110000</v>
          </cell>
          <cell r="B7294" t="str">
            <v>PROSHARES ULTRASHORT HC</v>
          </cell>
          <cell r="C7294" t="str">
            <v>SUB-ADVISORY FEE</v>
          </cell>
          <cell r="D7294">
            <v>-1288.0999999999999</v>
          </cell>
          <cell r="E7294">
            <v>43616</v>
          </cell>
          <cell r="F7294">
            <v>43808</v>
          </cell>
        </row>
        <row r="7295">
          <cell r="A7295" t="str">
            <v>3016351100E50150000</v>
          </cell>
          <cell r="B7295" t="str">
            <v>PROSHARES ULTRASHORT HC</v>
          </cell>
          <cell r="C7295" t="str">
            <v>AUDIT FEE</v>
          </cell>
          <cell r="D7295">
            <v>-9024.41</v>
          </cell>
          <cell r="E7295">
            <v>43616</v>
          </cell>
          <cell r="F7295">
            <v>43808</v>
          </cell>
        </row>
        <row r="7296">
          <cell r="A7296" t="str">
            <v>3016351100E50300000</v>
          </cell>
          <cell r="B7296" t="str">
            <v>PROSHARES ULTRASHORT HC</v>
          </cell>
          <cell r="C7296" t="str">
            <v>PROFESSIONAL FEES</v>
          </cell>
          <cell r="D7296">
            <v>-7.16</v>
          </cell>
          <cell r="E7296">
            <v>43616</v>
          </cell>
          <cell r="F7296">
            <v>43808</v>
          </cell>
        </row>
        <row r="7297">
          <cell r="A7297" t="str">
            <v>3016351100E50650000</v>
          </cell>
          <cell r="B7297" t="str">
            <v>PROSHARES ULTRASHORT HC</v>
          </cell>
          <cell r="C7297" t="str">
            <v>CUSTODY FEE</v>
          </cell>
          <cell r="D7297">
            <v>-80.989999999999995</v>
          </cell>
          <cell r="E7297">
            <v>43616</v>
          </cell>
          <cell r="F7297">
            <v>43808</v>
          </cell>
        </row>
        <row r="7298">
          <cell r="A7298" t="str">
            <v>3016351100E50700000</v>
          </cell>
          <cell r="B7298" t="str">
            <v>PROSHARES ULTRASHORT HC</v>
          </cell>
          <cell r="C7298" t="str">
            <v>DIRECTORS/TRUSTEE FEE</v>
          </cell>
          <cell r="D7298">
            <v>-29</v>
          </cell>
          <cell r="E7298">
            <v>43616</v>
          </cell>
          <cell r="F7298">
            <v>43808</v>
          </cell>
        </row>
        <row r="7299">
          <cell r="A7299" t="str">
            <v>3016351100E50810000</v>
          </cell>
          <cell r="B7299" t="str">
            <v>PROSHARES ULTRASHORT HC</v>
          </cell>
          <cell r="C7299" t="str">
            <v>MANAGEMENT FEES (VARIABLE)</v>
          </cell>
          <cell r="D7299">
            <v>-9660.0499999999993</v>
          </cell>
          <cell r="E7299">
            <v>43616</v>
          </cell>
          <cell r="F7299">
            <v>43808</v>
          </cell>
        </row>
        <row r="7300">
          <cell r="A7300" t="str">
            <v>3016351100E50850000</v>
          </cell>
          <cell r="B7300" t="str">
            <v>PROSHARES ULTRASHORT HC</v>
          </cell>
          <cell r="C7300" t="str">
            <v>INSURANCE FEE</v>
          </cell>
          <cell r="D7300">
            <v>-19.2</v>
          </cell>
          <cell r="E7300">
            <v>43616</v>
          </cell>
          <cell r="F7300">
            <v>43808</v>
          </cell>
        </row>
        <row r="7301">
          <cell r="A7301" t="str">
            <v>3016351100E50900000</v>
          </cell>
          <cell r="B7301" t="str">
            <v>PROSHARES ULTRASHORT HC</v>
          </cell>
          <cell r="C7301" t="str">
            <v>LEGAL FEE</v>
          </cell>
          <cell r="D7301">
            <v>-18.600000000000001</v>
          </cell>
          <cell r="E7301">
            <v>43616</v>
          </cell>
          <cell r="F7301">
            <v>43808</v>
          </cell>
        </row>
        <row r="7302">
          <cell r="A7302" t="str">
            <v>3016351100E50950000</v>
          </cell>
          <cell r="B7302" t="str">
            <v>PROSHARES ULTRASHORT HC</v>
          </cell>
          <cell r="C7302" t="str">
            <v>MISCELLANEOUS FEE</v>
          </cell>
          <cell r="D7302">
            <v>-2.1</v>
          </cell>
          <cell r="E7302">
            <v>43616</v>
          </cell>
          <cell r="F7302">
            <v>43808</v>
          </cell>
        </row>
        <row r="7303">
          <cell r="A7303" t="str">
            <v>3016351100E51520000</v>
          </cell>
          <cell r="B7303" t="str">
            <v>PROSHARES ULTRASHORT HC</v>
          </cell>
          <cell r="C7303" t="str">
            <v>LISTING EXPENSE</v>
          </cell>
          <cell r="D7303">
            <v>-4659.84</v>
          </cell>
          <cell r="E7303">
            <v>43616</v>
          </cell>
          <cell r="F7303">
            <v>43808</v>
          </cell>
        </row>
        <row r="7304">
          <cell r="A7304" t="str">
            <v>3016351100E51600000</v>
          </cell>
          <cell r="B7304" t="str">
            <v>PROSHARES ULTRASHORT HC</v>
          </cell>
          <cell r="C7304" t="str">
            <v>SHAREHOLDER REPORTING FEE</v>
          </cell>
          <cell r="D7304">
            <v>-674.73</v>
          </cell>
          <cell r="E7304">
            <v>43616</v>
          </cell>
          <cell r="F7304">
            <v>43808</v>
          </cell>
        </row>
        <row r="7305">
          <cell r="A7305" t="str">
            <v>3016351100E52150000</v>
          </cell>
          <cell r="B7305" t="str">
            <v>PROSHARES ULTRASHORT HC</v>
          </cell>
          <cell r="C7305" t="str">
            <v>REIMBURSEMENT OF ADVISOR EXPENSE</v>
          </cell>
          <cell r="D7305">
            <v>25798.61</v>
          </cell>
          <cell r="E7305">
            <v>43616</v>
          </cell>
          <cell r="F7305">
            <v>43808</v>
          </cell>
        </row>
        <row r="7306">
          <cell r="A7306" t="str">
            <v>3016351100E52300000</v>
          </cell>
          <cell r="B7306" t="str">
            <v>PROSHARES ULTRASHORT HC</v>
          </cell>
          <cell r="C7306" t="str">
            <v>WAIVER FROM ADVISOR EXPENSE</v>
          </cell>
          <cell r="D7306">
            <v>9660.0499999999993</v>
          </cell>
          <cell r="E7306">
            <v>43616</v>
          </cell>
          <cell r="F7306">
            <v>43808</v>
          </cell>
        </row>
        <row r="7307">
          <cell r="A7307" t="str">
            <v>3016351100E52310000</v>
          </cell>
          <cell r="B7307" t="str">
            <v>PROSHARES ULTRASHORT HC</v>
          </cell>
          <cell r="C7307" t="str">
            <v>TREASURER SERVICES</v>
          </cell>
          <cell r="D7307">
            <v>-1839.66</v>
          </cell>
          <cell r="E7307">
            <v>43616</v>
          </cell>
          <cell r="F7307">
            <v>43808</v>
          </cell>
        </row>
        <row r="7308">
          <cell r="A7308" t="str">
            <v>3016351100E53060000</v>
          </cell>
          <cell r="B7308" t="str">
            <v>PROSHARES ULTRASHORT HC</v>
          </cell>
          <cell r="C7308" t="str">
            <v>CCO EXPENSE</v>
          </cell>
          <cell r="D7308">
            <v>-13.44</v>
          </cell>
          <cell r="E7308">
            <v>43616</v>
          </cell>
          <cell r="F7308">
            <v>43808</v>
          </cell>
        </row>
        <row r="7309">
          <cell r="A7309" t="str">
            <v>3016351100E60100000</v>
          </cell>
          <cell r="B7309" t="str">
            <v>PROSHARES ULTRASHORT HC</v>
          </cell>
          <cell r="C7309" t="str">
            <v>REGULATORY</v>
          </cell>
          <cell r="D7309">
            <v>-26.2</v>
          </cell>
          <cell r="E7309">
            <v>43616</v>
          </cell>
          <cell r="F7309">
            <v>43808</v>
          </cell>
        </row>
        <row r="7310">
          <cell r="A7310" t="str">
            <v>3016351100E62520000</v>
          </cell>
          <cell r="B7310" t="str">
            <v>PROSHARES ULTRASHORT HC</v>
          </cell>
          <cell r="C7310" t="str">
            <v>BASIS POINT LICENSING FEE</v>
          </cell>
          <cell r="D7310">
            <v>-515.12</v>
          </cell>
          <cell r="E7310">
            <v>43616</v>
          </cell>
          <cell r="F7310">
            <v>43808</v>
          </cell>
        </row>
        <row r="7311">
          <cell r="A7311" t="str">
            <v>3016351100E69130000</v>
          </cell>
          <cell r="B7311" t="str">
            <v>PROSHARES ULTRASHORT HC</v>
          </cell>
          <cell r="C7311" t="str">
            <v>OTHER EXPENSE</v>
          </cell>
          <cell r="D7311">
            <v>-166.13</v>
          </cell>
          <cell r="E7311">
            <v>43616</v>
          </cell>
          <cell r="F7311">
            <v>43808</v>
          </cell>
        </row>
        <row r="7312">
          <cell r="A7312" t="str">
            <v>3016351100E76010000</v>
          </cell>
          <cell r="B7312" t="str">
            <v>PROSHARES ULTRASHORT HC</v>
          </cell>
          <cell r="C7312" t="str">
            <v>TAX EXPENSE</v>
          </cell>
          <cell r="D7312">
            <v>-2820.08</v>
          </cell>
          <cell r="E7312">
            <v>43616</v>
          </cell>
          <cell r="F7312">
            <v>43808</v>
          </cell>
        </row>
        <row r="7313">
          <cell r="A7313" t="str">
            <v>30163511004060</v>
          </cell>
          <cell r="B7313" t="str">
            <v>PROSHARES ULTRASHORT HC</v>
          </cell>
          <cell r="C7313" t="str">
            <v>TOTAL EXPENSES</v>
          </cell>
          <cell r="D7313">
            <v>-12184.23</v>
          </cell>
          <cell r="E7313">
            <v>43616</v>
          </cell>
          <cell r="F7313">
            <v>43808</v>
          </cell>
        </row>
        <row r="7314">
          <cell r="A7314" t="str">
            <v>30163511004100</v>
          </cell>
          <cell r="B7314" t="str">
            <v>PROSHARES ULTRASHORT HC</v>
          </cell>
          <cell r="C7314" t="str">
            <v>TOTAL NET INCOME</v>
          </cell>
          <cell r="D7314">
            <v>16177.98</v>
          </cell>
          <cell r="E7314">
            <v>43616</v>
          </cell>
          <cell r="F7314">
            <v>43808</v>
          </cell>
        </row>
        <row r="7315">
          <cell r="A7315" t="str">
            <v>30163511004250</v>
          </cell>
          <cell r="B7315" t="str">
            <v>PROSHARES ULTRASHORT HC</v>
          </cell>
          <cell r="C7315" t="str">
            <v>INVESTMENT SHORT TERM LOSS</v>
          </cell>
          <cell r="D7315">
            <v>-238246.82</v>
          </cell>
          <cell r="E7315">
            <v>43616</v>
          </cell>
          <cell r="F7315">
            <v>43808</v>
          </cell>
        </row>
        <row r="7316">
          <cell r="A7316" t="str">
            <v>30163511004450</v>
          </cell>
          <cell r="B7316" t="str">
            <v>PROSHARES ULTRASHORT HC</v>
          </cell>
          <cell r="C7316" t="str">
            <v>SUBTOTAL</v>
          </cell>
          <cell r="D7316">
            <v>-238246.82</v>
          </cell>
          <cell r="E7316">
            <v>43616</v>
          </cell>
          <cell r="F7316">
            <v>43808</v>
          </cell>
        </row>
        <row r="7317">
          <cell r="A7317" t="str">
            <v>30163511004750</v>
          </cell>
          <cell r="B7317" t="str">
            <v>PROSHARES ULTRASHORT HC</v>
          </cell>
          <cell r="C7317" t="str">
            <v>SUBTOTAL</v>
          </cell>
          <cell r="D7317">
            <v>0</v>
          </cell>
          <cell r="E7317">
            <v>43616</v>
          </cell>
          <cell r="F7317">
            <v>43808</v>
          </cell>
        </row>
        <row r="7318">
          <cell r="A7318" t="str">
            <v>30163511005400</v>
          </cell>
          <cell r="B7318" t="str">
            <v>PROSHARES ULTRASHORT HC</v>
          </cell>
          <cell r="C7318" t="str">
            <v>TOTAL GAIN/LOSS</v>
          </cell>
          <cell r="D7318">
            <v>-238246.82</v>
          </cell>
          <cell r="E7318">
            <v>43616</v>
          </cell>
          <cell r="F7318">
            <v>43808</v>
          </cell>
        </row>
        <row r="7319">
          <cell r="A7319" t="str">
            <v>30163511005450</v>
          </cell>
          <cell r="B7319" t="str">
            <v>PROSHARES ULTRASHORT HC</v>
          </cell>
          <cell r="C7319" t="str">
            <v>INVESTMENTS</v>
          </cell>
          <cell r="D7319">
            <v>-548188.22</v>
          </cell>
          <cell r="E7319">
            <v>43616</v>
          </cell>
          <cell r="F7319">
            <v>43808</v>
          </cell>
        </row>
        <row r="7320">
          <cell r="A7320" t="str">
            <v>30163511005650</v>
          </cell>
          <cell r="B7320" t="str">
            <v>PROSHARES ULTRASHORT HC</v>
          </cell>
          <cell r="C7320" t="str">
            <v>TOTAL UNREALIZED GAIN/LOSS - INVESTMENTS</v>
          </cell>
          <cell r="D7320">
            <v>-548188.22</v>
          </cell>
          <cell r="E7320">
            <v>43616</v>
          </cell>
          <cell r="F7320">
            <v>43808</v>
          </cell>
        </row>
        <row r="7321">
          <cell r="A7321" t="str">
            <v>30163511006000</v>
          </cell>
          <cell r="B7321" t="str">
            <v>PROSHARES ULTRASHORT HC</v>
          </cell>
          <cell r="C7321" t="str">
            <v>TOTAL EQUITY</v>
          </cell>
          <cell r="D7321">
            <v>2024929.95</v>
          </cell>
          <cell r="E7321">
            <v>43616</v>
          </cell>
          <cell r="F7321">
            <v>43808</v>
          </cell>
        </row>
        <row r="7322">
          <cell r="A7322" t="str">
            <v>30163511006050</v>
          </cell>
          <cell r="B7322" t="str">
            <v>PROSHARES ULTRASHORT HC</v>
          </cell>
          <cell r="C7322" t="str">
            <v>BALANCE</v>
          </cell>
          <cell r="D7322">
            <v>0</v>
          </cell>
          <cell r="E7322">
            <v>43616</v>
          </cell>
          <cell r="F7322">
            <v>43808</v>
          </cell>
        </row>
        <row r="7323">
          <cell r="A7323" t="str">
            <v>3016351200S3000</v>
          </cell>
          <cell r="B7323" t="str">
            <v>PROSHARES ULTRASHORT IN</v>
          </cell>
          <cell r="C7323" t="str">
            <v>DERIVATIVES</v>
          </cell>
          <cell r="D7323">
            <v>-42608.25</v>
          </cell>
          <cell r="E7323">
            <v>43616</v>
          </cell>
          <cell r="F7323">
            <v>43808</v>
          </cell>
        </row>
        <row r="7324">
          <cell r="A7324" t="str">
            <v>3016351200S4000</v>
          </cell>
          <cell r="B7324" t="str">
            <v>PROSHARES ULTRASHORT IN</v>
          </cell>
          <cell r="C7324" t="str">
            <v>CASH EQUIVALENTS</v>
          </cell>
          <cell r="D7324">
            <v>1132468.1599999999</v>
          </cell>
          <cell r="E7324">
            <v>43616</v>
          </cell>
          <cell r="F7324">
            <v>43808</v>
          </cell>
        </row>
        <row r="7325">
          <cell r="A7325" t="str">
            <v>30163512001000</v>
          </cell>
          <cell r="B7325" t="str">
            <v>PROSHARES ULTRASHORT IN</v>
          </cell>
          <cell r="C7325" t="str">
            <v>TOTAL INVESTMENTS</v>
          </cell>
          <cell r="D7325">
            <v>1089859.9099999999</v>
          </cell>
          <cell r="E7325">
            <v>43616</v>
          </cell>
          <cell r="F7325">
            <v>43808</v>
          </cell>
        </row>
        <row r="7326">
          <cell r="A7326" t="str">
            <v>30163512001050</v>
          </cell>
          <cell r="B7326" t="str">
            <v>PROSHARES ULTRASHORT IN</v>
          </cell>
          <cell r="C7326" t="str">
            <v>CASH</v>
          </cell>
          <cell r="D7326">
            <v>473254.58</v>
          </cell>
          <cell r="E7326">
            <v>43616</v>
          </cell>
          <cell r="F7326">
            <v>43808</v>
          </cell>
        </row>
        <row r="7327">
          <cell r="A7327" t="str">
            <v>3016351200AI9070</v>
          </cell>
          <cell r="B7327" t="str">
            <v>PROSHARES ULTRASHORT IN</v>
          </cell>
          <cell r="C7327" t="str">
            <v>ACCRUED INTEREST INCOME - OTHER</v>
          </cell>
          <cell r="D7327">
            <v>46.23</v>
          </cell>
          <cell r="E7327">
            <v>43616</v>
          </cell>
          <cell r="F7327">
            <v>43808</v>
          </cell>
        </row>
        <row r="7328">
          <cell r="A7328" t="str">
            <v>3016351200AI9997</v>
          </cell>
          <cell r="B7328" t="str">
            <v>PROSHARES ULTRASHORT IN</v>
          </cell>
          <cell r="C7328" t="str">
            <v>ACCRUED MISCELLANEOUS</v>
          </cell>
          <cell r="D7328">
            <v>-2740.62</v>
          </cell>
          <cell r="E7328">
            <v>43616</v>
          </cell>
          <cell r="F7328">
            <v>43808</v>
          </cell>
        </row>
        <row r="7329">
          <cell r="A7329" t="str">
            <v>30163512001200</v>
          </cell>
          <cell r="B7329" t="str">
            <v>PROSHARES ULTRASHORT IN</v>
          </cell>
          <cell r="C7329" t="str">
            <v>SUBTOTAL</v>
          </cell>
          <cell r="D7329">
            <v>-2694.39</v>
          </cell>
          <cell r="E7329">
            <v>43616</v>
          </cell>
          <cell r="F7329">
            <v>43808</v>
          </cell>
        </row>
        <row r="7330">
          <cell r="A7330" t="str">
            <v>3016351200P52150000</v>
          </cell>
          <cell r="B7330" t="str">
            <v>PROSHARES ULTRASHORT IN</v>
          </cell>
          <cell r="C7330" t="str">
            <v>PREPAID REIMBURSEMENT OF ADVISOR EXPENSE</v>
          </cell>
          <cell r="D7330">
            <v>5738.7</v>
          </cell>
          <cell r="E7330">
            <v>43616</v>
          </cell>
          <cell r="F7330">
            <v>43808</v>
          </cell>
        </row>
        <row r="7331">
          <cell r="A7331" t="str">
            <v>3016351200P52300000</v>
          </cell>
          <cell r="B7331" t="str">
            <v>PROSHARES ULTRASHORT IN</v>
          </cell>
          <cell r="C7331" t="str">
            <v>PREPAID WAIVER FROM ADVISOR EXPENSE</v>
          </cell>
          <cell r="D7331">
            <v>1556.56</v>
          </cell>
          <cell r="E7331">
            <v>43616</v>
          </cell>
          <cell r="F7331">
            <v>43808</v>
          </cell>
        </row>
        <row r="7332">
          <cell r="A7332" t="str">
            <v>30163512001800</v>
          </cell>
          <cell r="B7332" t="str">
            <v>PROSHARES ULTRASHORT IN</v>
          </cell>
          <cell r="C7332" t="str">
            <v>SUBTOTAL</v>
          </cell>
          <cell r="D7332">
            <v>7295.26</v>
          </cell>
          <cell r="E7332">
            <v>43616</v>
          </cell>
          <cell r="F7332">
            <v>43808</v>
          </cell>
        </row>
        <row r="7333">
          <cell r="A7333" t="str">
            <v>30163512001850</v>
          </cell>
          <cell r="B7333" t="str">
            <v>PROSHARES ULTRASHORT IN</v>
          </cell>
          <cell r="C7333" t="str">
            <v>TOTAL ASSETS</v>
          </cell>
          <cell r="D7333">
            <v>1567715.36</v>
          </cell>
          <cell r="E7333">
            <v>43616</v>
          </cell>
          <cell r="F7333">
            <v>43808</v>
          </cell>
        </row>
        <row r="7334">
          <cell r="A7334" t="str">
            <v>3016351200AE50030000</v>
          </cell>
          <cell r="B7334" t="str">
            <v>PROSHARES ULTRASHORT IN</v>
          </cell>
          <cell r="C7334" t="str">
            <v>ACCRUED ADMINISTRATION FEE</v>
          </cell>
          <cell r="D7334">
            <v>11047.53</v>
          </cell>
          <cell r="E7334">
            <v>43616</v>
          </cell>
          <cell r="F7334">
            <v>43808</v>
          </cell>
        </row>
        <row r="7335">
          <cell r="A7335" t="str">
            <v>3016351200AE50040000</v>
          </cell>
          <cell r="B7335" t="str">
            <v>PROSHARES ULTRASHORT IN</v>
          </cell>
          <cell r="C7335" t="str">
            <v>ACCRUED ADMINISTRATION OUT OF POCKET</v>
          </cell>
          <cell r="D7335">
            <v>3066.84</v>
          </cell>
          <cell r="E7335">
            <v>43616</v>
          </cell>
          <cell r="F7335">
            <v>43808</v>
          </cell>
        </row>
        <row r="7336">
          <cell r="A7336" t="str">
            <v>3016351200AE50110000</v>
          </cell>
          <cell r="B7336" t="str">
            <v>PROSHARES ULTRASHORT IN</v>
          </cell>
          <cell r="C7336" t="str">
            <v>ACCRUED SUB-ADVISORY FEE</v>
          </cell>
          <cell r="D7336">
            <v>207.58</v>
          </cell>
          <cell r="E7336">
            <v>43616</v>
          </cell>
          <cell r="F7336">
            <v>43808</v>
          </cell>
        </row>
        <row r="7337">
          <cell r="A7337" t="str">
            <v>3016351200AE50150000</v>
          </cell>
          <cell r="B7337" t="str">
            <v>PROSHARES ULTRASHORT IN</v>
          </cell>
          <cell r="C7337" t="str">
            <v>ACCRUED AUDIT FEE</v>
          </cell>
          <cell r="D7337">
            <v>9020.86</v>
          </cell>
          <cell r="E7337">
            <v>43616</v>
          </cell>
          <cell r="F7337">
            <v>43808</v>
          </cell>
        </row>
        <row r="7338">
          <cell r="A7338" t="str">
            <v>3016351200AE50300000</v>
          </cell>
          <cell r="B7338" t="str">
            <v>PROSHARES ULTRASHORT IN</v>
          </cell>
          <cell r="C7338" t="str">
            <v>ACCRUED PROFESSIONAL FEES</v>
          </cell>
          <cell r="D7338">
            <v>4.5999999999999996</v>
          </cell>
          <cell r="E7338">
            <v>43616</v>
          </cell>
          <cell r="F7338">
            <v>43808</v>
          </cell>
        </row>
        <row r="7339">
          <cell r="A7339" t="str">
            <v>3016351200AE50650000</v>
          </cell>
          <cell r="B7339" t="str">
            <v>PROSHARES ULTRASHORT IN</v>
          </cell>
          <cell r="C7339" t="str">
            <v>ACCRUED CUSTODY FEE</v>
          </cell>
          <cell r="D7339">
            <v>143.26</v>
          </cell>
          <cell r="E7339">
            <v>43616</v>
          </cell>
          <cell r="F7339">
            <v>43808</v>
          </cell>
        </row>
        <row r="7340">
          <cell r="A7340" t="str">
            <v>3016351200AE50700000</v>
          </cell>
          <cell r="B7340" t="str">
            <v>PROSHARES ULTRASHORT IN</v>
          </cell>
          <cell r="C7340" t="str">
            <v>ACCRUED DIRECTORS/TRUSTEE FEE</v>
          </cell>
          <cell r="D7340">
            <v>15.89</v>
          </cell>
          <cell r="E7340">
            <v>43616</v>
          </cell>
          <cell r="F7340">
            <v>43808</v>
          </cell>
        </row>
        <row r="7341">
          <cell r="A7341" t="str">
            <v>3016351200AE50810000</v>
          </cell>
          <cell r="B7341" t="str">
            <v>PROSHARES ULTRASHORT IN</v>
          </cell>
          <cell r="C7341" t="str">
            <v>ACCRUED MANAGEMENT FEES (VARIABLE)</v>
          </cell>
          <cell r="D7341">
            <v>1556.56</v>
          </cell>
          <cell r="E7341">
            <v>43616</v>
          </cell>
          <cell r="F7341">
            <v>43808</v>
          </cell>
        </row>
        <row r="7342">
          <cell r="A7342" t="str">
            <v>3016351200AE50850000</v>
          </cell>
          <cell r="B7342" t="str">
            <v>PROSHARES ULTRASHORT IN</v>
          </cell>
          <cell r="C7342" t="str">
            <v>ACCRUED INSURANCE FEE</v>
          </cell>
          <cell r="D7342">
            <v>-16.37</v>
          </cell>
          <cell r="E7342">
            <v>43616</v>
          </cell>
          <cell r="F7342">
            <v>43808</v>
          </cell>
        </row>
        <row r="7343">
          <cell r="A7343" t="str">
            <v>3016351200AE50900000</v>
          </cell>
          <cell r="B7343" t="str">
            <v>PROSHARES ULTRASHORT IN</v>
          </cell>
          <cell r="C7343" t="str">
            <v>ACCRUED LEGAL FEE</v>
          </cell>
          <cell r="D7343">
            <v>0.44</v>
          </cell>
          <cell r="E7343">
            <v>43616</v>
          </cell>
          <cell r="F7343">
            <v>43808</v>
          </cell>
        </row>
        <row r="7344">
          <cell r="A7344" t="str">
            <v>3016351200AE50950000</v>
          </cell>
          <cell r="B7344" t="str">
            <v>PROSHARES ULTRASHORT IN</v>
          </cell>
          <cell r="C7344" t="str">
            <v>ACCRUED MISCELLANEOUS FEE</v>
          </cell>
          <cell r="D7344">
            <v>0.89</v>
          </cell>
          <cell r="E7344">
            <v>43616</v>
          </cell>
          <cell r="F7344">
            <v>43808</v>
          </cell>
        </row>
        <row r="7345">
          <cell r="A7345" t="str">
            <v>3016351200AE51520000</v>
          </cell>
          <cell r="B7345" t="str">
            <v>PROSHARES ULTRASHORT IN</v>
          </cell>
          <cell r="C7345" t="str">
            <v>ACCRUED LISTING EXPENSE</v>
          </cell>
          <cell r="D7345">
            <v>-355.57</v>
          </cell>
          <cell r="E7345">
            <v>43616</v>
          </cell>
          <cell r="F7345">
            <v>43808</v>
          </cell>
        </row>
        <row r="7346">
          <cell r="A7346" t="str">
            <v>3016351200AE51600000</v>
          </cell>
          <cell r="B7346" t="str">
            <v>PROSHARES ULTRASHORT IN</v>
          </cell>
          <cell r="C7346" t="str">
            <v>ACCRUED SHAREHOLDER REPORTING FEE</v>
          </cell>
          <cell r="D7346">
            <v>962.78</v>
          </cell>
          <cell r="E7346">
            <v>43616</v>
          </cell>
          <cell r="F7346">
            <v>43808</v>
          </cell>
        </row>
        <row r="7347">
          <cell r="A7347" t="str">
            <v>3016351200AE52310000</v>
          </cell>
          <cell r="B7347" t="str">
            <v>PROSHARES ULTRASHORT IN</v>
          </cell>
          <cell r="C7347" t="str">
            <v>ACCRUED TREASURER SERVICES</v>
          </cell>
          <cell r="D7347">
            <v>963.51</v>
          </cell>
          <cell r="E7347">
            <v>43616</v>
          </cell>
          <cell r="F7347">
            <v>43808</v>
          </cell>
        </row>
        <row r="7348">
          <cell r="A7348" t="str">
            <v>3016351200AE53060000</v>
          </cell>
          <cell r="B7348" t="str">
            <v>PROSHARES ULTRASHORT IN</v>
          </cell>
          <cell r="C7348" t="str">
            <v>ACCRUED CCO EXPENSE</v>
          </cell>
          <cell r="D7348">
            <v>20.48</v>
          </cell>
          <cell r="E7348">
            <v>43616</v>
          </cell>
          <cell r="F7348">
            <v>43808</v>
          </cell>
        </row>
        <row r="7349">
          <cell r="A7349" t="str">
            <v>3016351200AE60100000</v>
          </cell>
          <cell r="B7349" t="str">
            <v>PROSHARES ULTRASHORT IN</v>
          </cell>
          <cell r="C7349" t="str">
            <v>ACCRUED REGULATORY</v>
          </cell>
          <cell r="D7349">
            <v>8.92</v>
          </cell>
          <cell r="E7349">
            <v>43616</v>
          </cell>
          <cell r="F7349">
            <v>43808</v>
          </cell>
        </row>
        <row r="7350">
          <cell r="A7350" t="str">
            <v>3016351200AE62520000</v>
          </cell>
          <cell r="B7350" t="str">
            <v>PROSHARES ULTRASHORT IN</v>
          </cell>
          <cell r="C7350" t="str">
            <v>ACCRUED BASIS POINT LICENSING FEE</v>
          </cell>
          <cell r="D7350">
            <v>791.33</v>
          </cell>
          <cell r="E7350">
            <v>43616</v>
          </cell>
          <cell r="F7350">
            <v>43808</v>
          </cell>
        </row>
        <row r="7351">
          <cell r="A7351" t="str">
            <v>3016351200AE69130000</v>
          </cell>
          <cell r="B7351" t="str">
            <v>PROSHARES ULTRASHORT IN</v>
          </cell>
          <cell r="C7351" t="str">
            <v>ACCRUED OTHER EXPENSE</v>
          </cell>
          <cell r="D7351">
            <v>103.65</v>
          </cell>
          <cell r="E7351">
            <v>43616</v>
          </cell>
          <cell r="F7351">
            <v>43808</v>
          </cell>
        </row>
        <row r="7352">
          <cell r="A7352" t="str">
            <v>3016351200AE76010000</v>
          </cell>
          <cell r="B7352" t="str">
            <v>PROSHARES ULTRASHORT IN</v>
          </cell>
          <cell r="C7352" t="str">
            <v>ACCRUED TAX EXPENSE</v>
          </cell>
          <cell r="D7352">
            <v>2371.9699999999998</v>
          </cell>
          <cell r="E7352">
            <v>43616</v>
          </cell>
          <cell r="F7352">
            <v>43808</v>
          </cell>
        </row>
        <row r="7353">
          <cell r="A7353" t="str">
            <v>3016351200AE84230000</v>
          </cell>
          <cell r="B7353" t="str">
            <v>PROSHARES ULTRASHORT IN</v>
          </cell>
          <cell r="C7353" t="str">
            <v>ACCRUED LEGAL FEES OOP</v>
          </cell>
          <cell r="D7353">
            <v>-0.23</v>
          </cell>
          <cell r="E7353">
            <v>43616</v>
          </cell>
          <cell r="F7353">
            <v>43808</v>
          </cell>
        </row>
        <row r="7354">
          <cell r="A7354" t="str">
            <v>3016351200AE84240000</v>
          </cell>
          <cell r="B7354" t="str">
            <v>PROSHARES ULTRASHORT IN</v>
          </cell>
          <cell r="C7354" t="str">
            <v>ACCRUED PROFESSIONAL FEES OOP</v>
          </cell>
          <cell r="D7354">
            <v>-0.32</v>
          </cell>
          <cell r="E7354">
            <v>43616</v>
          </cell>
          <cell r="F7354">
            <v>43808</v>
          </cell>
        </row>
        <row r="7355">
          <cell r="A7355" t="str">
            <v>30163512002150</v>
          </cell>
          <cell r="B7355" t="str">
            <v>PROSHARES ULTRASHORT IN</v>
          </cell>
          <cell r="C7355" t="str">
            <v>SUBTOTAL</v>
          </cell>
          <cell r="D7355">
            <v>29914.6</v>
          </cell>
          <cell r="E7355">
            <v>43616</v>
          </cell>
          <cell r="F7355">
            <v>43808</v>
          </cell>
        </row>
        <row r="7356">
          <cell r="A7356" t="str">
            <v>30163512002550</v>
          </cell>
          <cell r="B7356" t="str">
            <v>PROSHARES ULTRASHORT IN</v>
          </cell>
          <cell r="C7356" t="str">
            <v>TOTAL LIABILITIES</v>
          </cell>
          <cell r="D7356">
            <v>29914.6</v>
          </cell>
          <cell r="E7356">
            <v>43616</v>
          </cell>
          <cell r="F7356">
            <v>43808</v>
          </cell>
        </row>
        <row r="7357">
          <cell r="A7357" t="str">
            <v>30163512002600</v>
          </cell>
          <cell r="B7357" t="str">
            <v>PROSHARES ULTRASHORT IN</v>
          </cell>
          <cell r="C7357" t="str">
            <v>TOTAL NET ASSETS AT MARKET</v>
          </cell>
          <cell r="D7357">
            <v>1537800.76</v>
          </cell>
          <cell r="E7357">
            <v>43616</v>
          </cell>
          <cell r="F7357">
            <v>43808</v>
          </cell>
        </row>
        <row r="7358">
          <cell r="A7358" t="str">
            <v>30163512002650</v>
          </cell>
          <cell r="B7358" t="str">
            <v>PROSHARES ULTRASHORT IN</v>
          </cell>
          <cell r="C7358" t="str">
            <v>FUND SHARES OUTSTANDING</v>
          </cell>
          <cell r="D7358">
            <v>135842</v>
          </cell>
          <cell r="E7358">
            <v>43616</v>
          </cell>
          <cell r="F7358">
            <v>43808</v>
          </cell>
        </row>
        <row r="7359">
          <cell r="A7359" t="str">
            <v>30163512002700</v>
          </cell>
          <cell r="B7359" t="str">
            <v>PROSHARES ULTRASHORT IN</v>
          </cell>
          <cell r="C7359" t="str">
            <v>NET ASSET VALUE</v>
          </cell>
          <cell r="D7359">
            <v>11.320510000000001</v>
          </cell>
          <cell r="E7359">
            <v>43616</v>
          </cell>
          <cell r="F7359">
            <v>43808</v>
          </cell>
        </row>
        <row r="7360">
          <cell r="A7360" t="str">
            <v>30163512002750</v>
          </cell>
          <cell r="B7360" t="str">
            <v>PROSHARES ULTRASHORT IN</v>
          </cell>
          <cell r="C7360" t="str">
            <v>NET ASSET VALUE (ROUNDED)</v>
          </cell>
          <cell r="D7360">
            <v>11.32</v>
          </cell>
          <cell r="E7360">
            <v>43616</v>
          </cell>
          <cell r="F7360">
            <v>43808</v>
          </cell>
        </row>
        <row r="7361">
          <cell r="A7361" t="str">
            <v>30163512002800</v>
          </cell>
          <cell r="B7361" t="str">
            <v>PROSHARES ULTRASHORT IN</v>
          </cell>
          <cell r="C7361" t="str">
            <v>SUBSCRIPTIONS</v>
          </cell>
          <cell r="D7361">
            <v>263113284.18000001</v>
          </cell>
          <cell r="E7361">
            <v>43616</v>
          </cell>
          <cell r="F7361">
            <v>43808</v>
          </cell>
        </row>
        <row r="7362">
          <cell r="A7362" t="str">
            <v>30163512002950</v>
          </cell>
          <cell r="B7362" t="str">
            <v>PROSHARES ULTRASHORT IN</v>
          </cell>
          <cell r="C7362" t="str">
            <v>REDEMPTIONS</v>
          </cell>
          <cell r="D7362">
            <v>-243188840.68000001</v>
          </cell>
          <cell r="E7362">
            <v>43616</v>
          </cell>
          <cell r="F7362">
            <v>43808</v>
          </cell>
        </row>
        <row r="7363">
          <cell r="A7363" t="str">
            <v>30163512003100</v>
          </cell>
          <cell r="B7363" t="str">
            <v>PROSHARES ULTRASHORT IN</v>
          </cell>
          <cell r="C7363" t="str">
            <v>SUBTOTAL</v>
          </cell>
          <cell r="D7363">
            <v>19924443.5</v>
          </cell>
          <cell r="E7363">
            <v>43616</v>
          </cell>
          <cell r="F7363">
            <v>43808</v>
          </cell>
        </row>
        <row r="7364">
          <cell r="A7364" t="str">
            <v>30163512003150</v>
          </cell>
          <cell r="B7364" t="str">
            <v>PROSHARES ULTRASHORT IN</v>
          </cell>
          <cell r="C7364" t="str">
            <v>UNDISTRIBUTED GAIN/LOSS PRIOR</v>
          </cell>
          <cell r="D7364">
            <v>-38647115.619999997</v>
          </cell>
          <cell r="E7364">
            <v>43616</v>
          </cell>
          <cell r="F7364">
            <v>43808</v>
          </cell>
        </row>
        <row r="7365">
          <cell r="A7365" t="str">
            <v>30163512003200</v>
          </cell>
          <cell r="B7365" t="str">
            <v>PROSHARES ULTRASHORT IN</v>
          </cell>
          <cell r="C7365" t="str">
            <v>ADJ TO BEG BAL (GAIN/LOSS)</v>
          </cell>
          <cell r="D7365">
            <v>21300428</v>
          </cell>
          <cell r="E7365">
            <v>43616</v>
          </cell>
          <cell r="F7365">
            <v>43808</v>
          </cell>
        </row>
        <row r="7366">
          <cell r="A7366" t="str">
            <v>30163512003250</v>
          </cell>
          <cell r="B7366" t="str">
            <v>PROSHARES ULTRASHORT IN</v>
          </cell>
          <cell r="C7366" t="str">
            <v>ADJUSTED UND GAIN/LOSS PRIOR</v>
          </cell>
          <cell r="D7366">
            <v>-17346687.620000001</v>
          </cell>
          <cell r="E7366">
            <v>43616</v>
          </cell>
          <cell r="F7366">
            <v>43808</v>
          </cell>
        </row>
        <row r="7367">
          <cell r="A7367" t="str">
            <v>30163512003350</v>
          </cell>
          <cell r="B7367" t="str">
            <v>PROSHARES ULTRASHORT IN</v>
          </cell>
          <cell r="C7367" t="str">
            <v>UNDISTRIBUTED INCOME PRIOR</v>
          </cell>
          <cell r="D7367">
            <v>9180.08</v>
          </cell>
          <cell r="E7367">
            <v>43616</v>
          </cell>
          <cell r="F7367">
            <v>43808</v>
          </cell>
        </row>
        <row r="7368">
          <cell r="A7368" t="str">
            <v>30163512003500</v>
          </cell>
          <cell r="B7368" t="str">
            <v>PROSHARES ULTRASHORT IN</v>
          </cell>
          <cell r="C7368" t="str">
            <v>DISTRIBUTED INCOME</v>
          </cell>
          <cell r="D7368">
            <v>-17644.27</v>
          </cell>
          <cell r="E7368">
            <v>43616</v>
          </cell>
          <cell r="F7368">
            <v>43808</v>
          </cell>
        </row>
        <row r="7369">
          <cell r="A7369" t="str">
            <v>30163512003600</v>
          </cell>
          <cell r="B7369" t="str">
            <v>PROSHARES ULTRASHORT IN</v>
          </cell>
          <cell r="C7369" t="str">
            <v>TOTAL CAPITAL</v>
          </cell>
          <cell r="D7369">
            <v>2569291.69</v>
          </cell>
          <cell r="E7369">
            <v>43616</v>
          </cell>
          <cell r="F7369">
            <v>43808</v>
          </cell>
        </row>
        <row r="7370">
          <cell r="A7370" t="str">
            <v>3016351200I9070</v>
          </cell>
          <cell r="B7370" t="str">
            <v>PROSHARES ULTRASHORT IN</v>
          </cell>
          <cell r="C7370" t="str">
            <v>INTEREST INCOME - OTHER</v>
          </cell>
          <cell r="D7370">
            <v>22152.86</v>
          </cell>
          <cell r="E7370">
            <v>43616</v>
          </cell>
          <cell r="F7370">
            <v>43808</v>
          </cell>
        </row>
        <row r="7371">
          <cell r="A7371" t="str">
            <v>3016351200I9071</v>
          </cell>
          <cell r="B7371" t="str">
            <v>PROSHARES ULTRASHORT IN</v>
          </cell>
          <cell r="C7371" t="str">
            <v>INTEREST INCOME ON CURRENCY</v>
          </cell>
          <cell r="D7371">
            <v>-7.0000000000000007E-2</v>
          </cell>
          <cell r="E7371">
            <v>43616</v>
          </cell>
          <cell r="F7371">
            <v>43808</v>
          </cell>
        </row>
        <row r="7372">
          <cell r="A7372" t="str">
            <v>30163512003650</v>
          </cell>
          <cell r="B7372" t="str">
            <v>PROSHARES ULTRASHORT IN</v>
          </cell>
          <cell r="C7372" t="str">
            <v>SUBTOTAL</v>
          </cell>
          <cell r="D7372">
            <v>22152.79</v>
          </cell>
          <cell r="E7372">
            <v>43616</v>
          </cell>
          <cell r="F7372">
            <v>43808</v>
          </cell>
        </row>
        <row r="7373">
          <cell r="A7373" t="str">
            <v>30163512004000</v>
          </cell>
          <cell r="B7373" t="str">
            <v>PROSHARES ULTRASHORT IN</v>
          </cell>
          <cell r="C7373" t="str">
            <v>TOTAL INCOME</v>
          </cell>
          <cell r="D7373">
            <v>22152.79</v>
          </cell>
          <cell r="E7373">
            <v>43616</v>
          </cell>
          <cell r="F7373">
            <v>43808</v>
          </cell>
        </row>
        <row r="7374">
          <cell r="A7374" t="str">
            <v>3016351200E50030000</v>
          </cell>
          <cell r="B7374" t="str">
            <v>PROSHARES ULTRASHORT IN</v>
          </cell>
          <cell r="C7374" t="str">
            <v>ADMINISTRATION FEE</v>
          </cell>
          <cell r="D7374">
            <v>-13152</v>
          </cell>
          <cell r="E7374">
            <v>43616</v>
          </cell>
          <cell r="F7374">
            <v>43808</v>
          </cell>
        </row>
        <row r="7375">
          <cell r="A7375" t="str">
            <v>3016351200E50040000</v>
          </cell>
          <cell r="B7375" t="str">
            <v>PROSHARES ULTRASHORT IN</v>
          </cell>
          <cell r="C7375" t="str">
            <v>ADMINISTRATION OUT OF POCKET</v>
          </cell>
          <cell r="D7375">
            <v>-3646.08</v>
          </cell>
          <cell r="E7375">
            <v>43616</v>
          </cell>
          <cell r="F7375">
            <v>43808</v>
          </cell>
        </row>
        <row r="7376">
          <cell r="A7376" t="str">
            <v>3016351200E50110000</v>
          </cell>
          <cell r="B7376" t="str">
            <v>PROSHARES ULTRASHORT IN</v>
          </cell>
          <cell r="C7376" t="str">
            <v>SUB-ADVISORY FEE</v>
          </cell>
          <cell r="D7376">
            <v>-1115.98</v>
          </cell>
          <cell r="E7376">
            <v>43616</v>
          </cell>
          <cell r="F7376">
            <v>43808</v>
          </cell>
        </row>
        <row r="7377">
          <cell r="A7377" t="str">
            <v>3016351200E50150000</v>
          </cell>
          <cell r="B7377" t="str">
            <v>PROSHARES ULTRASHORT IN</v>
          </cell>
          <cell r="C7377" t="str">
            <v>AUDIT FEE</v>
          </cell>
          <cell r="D7377">
            <v>-9024</v>
          </cell>
          <cell r="E7377">
            <v>43616</v>
          </cell>
          <cell r="F7377">
            <v>43808</v>
          </cell>
        </row>
        <row r="7378">
          <cell r="A7378" t="str">
            <v>3016351200E50300000</v>
          </cell>
          <cell r="B7378" t="str">
            <v>PROSHARES ULTRASHORT IN</v>
          </cell>
          <cell r="C7378" t="str">
            <v>PROFESSIONAL FEES</v>
          </cell>
          <cell r="D7378">
            <v>-5.84</v>
          </cell>
          <cell r="E7378">
            <v>43616</v>
          </cell>
          <cell r="F7378">
            <v>43808</v>
          </cell>
        </row>
        <row r="7379">
          <cell r="A7379" t="str">
            <v>3016351200E50650000</v>
          </cell>
          <cell r="B7379" t="str">
            <v>PROSHARES ULTRASHORT IN</v>
          </cell>
          <cell r="C7379" t="str">
            <v>CUSTODY FEE</v>
          </cell>
          <cell r="D7379">
            <v>-144.28</v>
          </cell>
          <cell r="E7379">
            <v>43616</v>
          </cell>
          <cell r="F7379">
            <v>43808</v>
          </cell>
        </row>
        <row r="7380">
          <cell r="A7380" t="str">
            <v>3016351200E50700000</v>
          </cell>
          <cell r="B7380" t="str">
            <v>PROSHARES ULTRASHORT IN</v>
          </cell>
          <cell r="C7380" t="str">
            <v>DIRECTORS/TRUSTEE FEE</v>
          </cell>
          <cell r="D7380">
            <v>-24.34</v>
          </cell>
          <cell r="E7380">
            <v>43616</v>
          </cell>
          <cell r="F7380">
            <v>43808</v>
          </cell>
        </row>
        <row r="7381">
          <cell r="A7381" t="str">
            <v>3016351200E50810000</v>
          </cell>
          <cell r="B7381" t="str">
            <v>PROSHARES ULTRASHORT IN</v>
          </cell>
          <cell r="C7381" t="str">
            <v>MANAGEMENT FEES (VARIABLE)</v>
          </cell>
          <cell r="D7381">
            <v>-8369.4699999999993</v>
          </cell>
          <cell r="E7381">
            <v>43616</v>
          </cell>
          <cell r="F7381">
            <v>43808</v>
          </cell>
        </row>
        <row r="7382">
          <cell r="A7382" t="str">
            <v>3016351200E50850000</v>
          </cell>
          <cell r="B7382" t="str">
            <v>PROSHARES ULTRASHORT IN</v>
          </cell>
          <cell r="C7382" t="str">
            <v>INSURANCE FEE</v>
          </cell>
          <cell r="D7382">
            <v>-23.04</v>
          </cell>
          <cell r="E7382">
            <v>43616</v>
          </cell>
          <cell r="F7382">
            <v>43808</v>
          </cell>
        </row>
        <row r="7383">
          <cell r="A7383" t="str">
            <v>3016351200E50900000</v>
          </cell>
          <cell r="B7383" t="str">
            <v>PROSHARES ULTRASHORT IN</v>
          </cell>
          <cell r="C7383" t="str">
            <v>LEGAL FEE</v>
          </cell>
          <cell r="D7383">
            <v>-16.77</v>
          </cell>
          <cell r="E7383">
            <v>43616</v>
          </cell>
          <cell r="F7383">
            <v>43808</v>
          </cell>
        </row>
        <row r="7384">
          <cell r="A7384" t="str">
            <v>3016351200E50950000</v>
          </cell>
          <cell r="B7384" t="str">
            <v>PROSHARES ULTRASHORT IN</v>
          </cell>
          <cell r="C7384" t="str">
            <v>MISCELLANEOUS FEE</v>
          </cell>
          <cell r="D7384">
            <v>-0.89</v>
          </cell>
          <cell r="E7384">
            <v>43616</v>
          </cell>
          <cell r="F7384">
            <v>43808</v>
          </cell>
        </row>
        <row r="7385">
          <cell r="A7385" t="str">
            <v>3016351200E51520000</v>
          </cell>
          <cell r="B7385" t="str">
            <v>PROSHARES ULTRASHORT IN</v>
          </cell>
          <cell r="C7385" t="str">
            <v>LISTING EXPENSE</v>
          </cell>
          <cell r="D7385">
            <v>-4659.84</v>
          </cell>
          <cell r="E7385">
            <v>43616</v>
          </cell>
          <cell r="F7385">
            <v>43808</v>
          </cell>
        </row>
        <row r="7386">
          <cell r="A7386" t="str">
            <v>3016351200E51600000</v>
          </cell>
          <cell r="B7386" t="str">
            <v>PROSHARES ULTRASHORT IN</v>
          </cell>
          <cell r="C7386" t="str">
            <v>SHAREHOLDER REPORTING FEE</v>
          </cell>
          <cell r="D7386">
            <v>-1034.31</v>
          </cell>
          <cell r="E7386">
            <v>43616</v>
          </cell>
          <cell r="F7386">
            <v>43808</v>
          </cell>
        </row>
        <row r="7387">
          <cell r="A7387" t="str">
            <v>3016351200E52150000</v>
          </cell>
          <cell r="B7387" t="str">
            <v>PROSHARES ULTRASHORT IN</v>
          </cell>
          <cell r="C7387" t="str">
            <v>REIMBURSEMENT OF ADVISOR EXPENSE</v>
          </cell>
          <cell r="D7387">
            <v>27596.18</v>
          </cell>
          <cell r="E7387">
            <v>43616</v>
          </cell>
          <cell r="F7387">
            <v>43808</v>
          </cell>
        </row>
        <row r="7388">
          <cell r="A7388" t="str">
            <v>3016351200E52300000</v>
          </cell>
          <cell r="B7388" t="str">
            <v>PROSHARES ULTRASHORT IN</v>
          </cell>
          <cell r="C7388" t="str">
            <v>WAIVER FROM ADVISOR EXPENSE</v>
          </cell>
          <cell r="D7388">
            <v>8369.4699999999993</v>
          </cell>
          <cell r="E7388">
            <v>43616</v>
          </cell>
          <cell r="F7388">
            <v>43808</v>
          </cell>
        </row>
        <row r="7389">
          <cell r="A7389" t="str">
            <v>3016351200E52310000</v>
          </cell>
          <cell r="B7389" t="str">
            <v>PROSHARES ULTRASHORT IN</v>
          </cell>
          <cell r="C7389" t="str">
            <v>TREASURER SERVICES</v>
          </cell>
          <cell r="D7389">
            <v>-1840.5</v>
          </cell>
          <cell r="E7389">
            <v>43616</v>
          </cell>
          <cell r="F7389">
            <v>43808</v>
          </cell>
        </row>
        <row r="7390">
          <cell r="A7390" t="str">
            <v>3016351200E53060000</v>
          </cell>
          <cell r="B7390" t="str">
            <v>PROSHARES ULTRASHORT IN</v>
          </cell>
          <cell r="C7390" t="str">
            <v>CCO EXPENSE</v>
          </cell>
          <cell r="D7390">
            <v>-10.91</v>
          </cell>
          <cell r="E7390">
            <v>43616</v>
          </cell>
          <cell r="F7390">
            <v>43808</v>
          </cell>
        </row>
        <row r="7391">
          <cell r="A7391" t="str">
            <v>3016351200E60100000</v>
          </cell>
          <cell r="B7391" t="str">
            <v>PROSHARES ULTRASHORT IN</v>
          </cell>
          <cell r="C7391" t="str">
            <v>REGULATORY</v>
          </cell>
          <cell r="D7391">
            <v>-21.85</v>
          </cell>
          <cell r="E7391">
            <v>43616</v>
          </cell>
          <cell r="F7391">
            <v>43808</v>
          </cell>
        </row>
        <row r="7392">
          <cell r="A7392" t="str">
            <v>3016351200E62520000</v>
          </cell>
          <cell r="B7392" t="str">
            <v>PROSHARES ULTRASHORT IN</v>
          </cell>
          <cell r="C7392" t="str">
            <v>BASIS POINT LICENSING FEE</v>
          </cell>
          <cell r="D7392">
            <v>-446.4</v>
          </cell>
          <cell r="E7392">
            <v>43616</v>
          </cell>
          <cell r="F7392">
            <v>43808</v>
          </cell>
        </row>
        <row r="7393">
          <cell r="A7393" t="str">
            <v>3016351200E69130000</v>
          </cell>
          <cell r="B7393" t="str">
            <v>PROSHARES ULTRASHORT IN</v>
          </cell>
          <cell r="C7393" t="str">
            <v>OTHER EXPENSE</v>
          </cell>
          <cell r="D7393">
            <v>-165.12</v>
          </cell>
          <cell r="E7393">
            <v>43616</v>
          </cell>
          <cell r="F7393">
            <v>43808</v>
          </cell>
        </row>
        <row r="7394">
          <cell r="A7394" t="str">
            <v>3016351200E76010000</v>
          </cell>
          <cell r="B7394" t="str">
            <v>PROSHARES ULTRASHORT IN</v>
          </cell>
          <cell r="C7394" t="str">
            <v>TAX EXPENSE</v>
          </cell>
          <cell r="D7394">
            <v>-2820.08</v>
          </cell>
          <cell r="E7394">
            <v>43616</v>
          </cell>
          <cell r="F7394">
            <v>43808</v>
          </cell>
        </row>
        <row r="7395">
          <cell r="A7395" t="str">
            <v>30163512004060</v>
          </cell>
          <cell r="B7395" t="str">
            <v>PROSHARES ULTRASHORT IN</v>
          </cell>
          <cell r="C7395" t="str">
            <v>TOTAL EXPENSES</v>
          </cell>
          <cell r="D7395">
            <v>-10556.05</v>
          </cell>
          <cell r="E7395">
            <v>43616</v>
          </cell>
          <cell r="F7395">
            <v>43808</v>
          </cell>
        </row>
        <row r="7396">
          <cell r="A7396" t="str">
            <v>30163512004100</v>
          </cell>
          <cell r="B7396" t="str">
            <v>PROSHARES ULTRASHORT IN</v>
          </cell>
          <cell r="C7396" t="str">
            <v>TOTAL NET INCOME</v>
          </cell>
          <cell r="D7396">
            <v>11596.74</v>
          </cell>
          <cell r="E7396">
            <v>43616</v>
          </cell>
          <cell r="F7396">
            <v>43808</v>
          </cell>
        </row>
        <row r="7397">
          <cell r="A7397" t="str">
            <v>30163512004250</v>
          </cell>
          <cell r="B7397" t="str">
            <v>PROSHARES ULTRASHORT IN</v>
          </cell>
          <cell r="C7397" t="str">
            <v>INVESTMENT SHORT TERM LOSS</v>
          </cell>
          <cell r="D7397">
            <v>-1000479.42</v>
          </cell>
          <cell r="E7397">
            <v>43616</v>
          </cell>
          <cell r="F7397">
            <v>43808</v>
          </cell>
        </row>
        <row r="7398">
          <cell r="A7398" t="str">
            <v>30163512004450</v>
          </cell>
          <cell r="B7398" t="str">
            <v>PROSHARES ULTRASHORT IN</v>
          </cell>
          <cell r="C7398" t="str">
            <v>SUBTOTAL</v>
          </cell>
          <cell r="D7398">
            <v>-1000479.42</v>
          </cell>
          <cell r="E7398">
            <v>43616</v>
          </cell>
          <cell r="F7398">
            <v>43808</v>
          </cell>
        </row>
        <row r="7399">
          <cell r="A7399" t="str">
            <v>30163512005400</v>
          </cell>
          <cell r="B7399" t="str">
            <v>PROSHARES ULTRASHORT IN</v>
          </cell>
          <cell r="C7399" t="str">
            <v>TOTAL GAIN/LOSS</v>
          </cell>
          <cell r="D7399">
            <v>-1000479.42</v>
          </cell>
          <cell r="E7399">
            <v>43616</v>
          </cell>
          <cell r="F7399">
            <v>43808</v>
          </cell>
        </row>
        <row r="7400">
          <cell r="A7400" t="str">
            <v>30163512005450</v>
          </cell>
          <cell r="B7400" t="str">
            <v>PROSHARES ULTRASHORT IN</v>
          </cell>
          <cell r="C7400" t="str">
            <v>INVESTMENTS</v>
          </cell>
          <cell r="D7400">
            <v>-42608.25</v>
          </cell>
          <cell r="E7400">
            <v>43616</v>
          </cell>
          <cell r="F7400">
            <v>43808</v>
          </cell>
        </row>
        <row r="7401">
          <cell r="A7401" t="str">
            <v>30163512005650</v>
          </cell>
          <cell r="B7401" t="str">
            <v>PROSHARES ULTRASHORT IN</v>
          </cell>
          <cell r="C7401" t="str">
            <v>TOTAL UNREALIZED GAIN/LOSS - INVESTMENTS</v>
          </cell>
          <cell r="D7401">
            <v>-42608.25</v>
          </cell>
          <cell r="E7401">
            <v>43616</v>
          </cell>
          <cell r="F7401">
            <v>43808</v>
          </cell>
        </row>
        <row r="7402">
          <cell r="A7402" t="str">
            <v>30163512006000</v>
          </cell>
          <cell r="B7402" t="str">
            <v>PROSHARES ULTRASHORT IN</v>
          </cell>
          <cell r="C7402" t="str">
            <v>TOTAL EQUITY</v>
          </cell>
          <cell r="D7402">
            <v>1537800.76</v>
          </cell>
          <cell r="E7402">
            <v>43616</v>
          </cell>
          <cell r="F7402">
            <v>43808</v>
          </cell>
        </row>
        <row r="7403">
          <cell r="A7403" t="str">
            <v>30163512006050</v>
          </cell>
          <cell r="B7403" t="str">
            <v>PROSHARES ULTRASHORT IN</v>
          </cell>
          <cell r="C7403" t="str">
            <v>BALANCE</v>
          </cell>
          <cell r="D7403">
            <v>0</v>
          </cell>
          <cell r="E7403">
            <v>43616</v>
          </cell>
          <cell r="F7403">
            <v>43808</v>
          </cell>
        </row>
        <row r="7404">
          <cell r="A7404" t="str">
            <v>3016351300S3000</v>
          </cell>
          <cell r="B7404" t="str">
            <v>PROSHARES ULTRASHORT O&amp;G</v>
          </cell>
          <cell r="C7404" t="str">
            <v>DERIVATIVES</v>
          </cell>
          <cell r="D7404">
            <v>1025714.7</v>
          </cell>
          <cell r="E7404">
            <v>43616</v>
          </cell>
          <cell r="F7404">
            <v>43808</v>
          </cell>
        </row>
        <row r="7405">
          <cell r="A7405" t="str">
            <v>3016351300S4000</v>
          </cell>
          <cell r="B7405" t="str">
            <v>PROSHARES ULTRASHORT O&amp;G</v>
          </cell>
          <cell r="C7405" t="str">
            <v>CASH EQUIVALENTS</v>
          </cell>
          <cell r="D7405">
            <v>11176113.66</v>
          </cell>
          <cell r="E7405">
            <v>43616</v>
          </cell>
          <cell r="F7405">
            <v>43808</v>
          </cell>
        </row>
        <row r="7406">
          <cell r="A7406" t="str">
            <v>3016351300S5000</v>
          </cell>
          <cell r="B7406" t="str">
            <v>PROSHARES ULTRASHORT O&amp;G</v>
          </cell>
          <cell r="C7406" t="str">
            <v>SHORT TERM INVESTMENTS</v>
          </cell>
          <cell r="D7406">
            <v>2864955.33</v>
          </cell>
          <cell r="E7406">
            <v>43616</v>
          </cell>
          <cell r="F7406">
            <v>43808</v>
          </cell>
        </row>
        <row r="7407">
          <cell r="A7407" t="str">
            <v>30163513001000</v>
          </cell>
          <cell r="B7407" t="str">
            <v>PROSHARES ULTRASHORT O&amp;G</v>
          </cell>
          <cell r="C7407" t="str">
            <v>TOTAL INVESTMENTS</v>
          </cell>
          <cell r="D7407">
            <v>15066783.689999999</v>
          </cell>
          <cell r="E7407">
            <v>43616</v>
          </cell>
          <cell r="F7407">
            <v>43808</v>
          </cell>
        </row>
        <row r="7408">
          <cell r="A7408" t="str">
            <v>30163513001050</v>
          </cell>
          <cell r="B7408" t="str">
            <v>PROSHARES ULTRASHORT O&amp;G</v>
          </cell>
          <cell r="C7408" t="str">
            <v>CASH</v>
          </cell>
          <cell r="D7408">
            <v>460454.24</v>
          </cell>
          <cell r="E7408">
            <v>43616</v>
          </cell>
          <cell r="F7408">
            <v>43808</v>
          </cell>
        </row>
        <row r="7409">
          <cell r="A7409" t="str">
            <v>3016351300AI9070</v>
          </cell>
          <cell r="B7409" t="str">
            <v>PROSHARES ULTRASHORT O&amp;G</v>
          </cell>
          <cell r="C7409" t="str">
            <v>ACCRUED INTEREST INCOME - OTHER</v>
          </cell>
          <cell r="D7409">
            <v>456.26</v>
          </cell>
          <cell r="E7409">
            <v>43616</v>
          </cell>
          <cell r="F7409">
            <v>43808</v>
          </cell>
        </row>
        <row r="7410">
          <cell r="A7410" t="str">
            <v>3016351300AI9997</v>
          </cell>
          <cell r="B7410" t="str">
            <v>PROSHARES ULTRASHORT O&amp;G</v>
          </cell>
          <cell r="C7410" t="str">
            <v>ACCRUED MISCELLANEOUS</v>
          </cell>
          <cell r="D7410">
            <v>-17398.79</v>
          </cell>
          <cell r="E7410">
            <v>43616</v>
          </cell>
          <cell r="F7410">
            <v>43808</v>
          </cell>
        </row>
        <row r="7411">
          <cell r="A7411" t="str">
            <v>30163513001200</v>
          </cell>
          <cell r="B7411" t="str">
            <v>PROSHARES ULTRASHORT O&amp;G</v>
          </cell>
          <cell r="C7411" t="str">
            <v>SUBTOTAL</v>
          </cell>
          <cell r="D7411">
            <v>-16942.53</v>
          </cell>
          <cell r="E7411">
            <v>43616</v>
          </cell>
          <cell r="F7411">
            <v>43808</v>
          </cell>
        </row>
        <row r="7412">
          <cell r="A7412" t="str">
            <v>3016351300P52300000</v>
          </cell>
          <cell r="B7412" t="str">
            <v>PROSHARES ULTRASHORT O&amp;G</v>
          </cell>
          <cell r="C7412" t="str">
            <v>PREPAID WAIVER FROM ADVISOR EXPENSE</v>
          </cell>
          <cell r="D7412">
            <v>7281</v>
          </cell>
          <cell r="E7412">
            <v>43616</v>
          </cell>
          <cell r="F7412">
            <v>43808</v>
          </cell>
        </row>
        <row r="7413">
          <cell r="A7413" t="str">
            <v>30163513001800</v>
          </cell>
          <cell r="B7413" t="str">
            <v>PROSHARES ULTRASHORT O&amp;G</v>
          </cell>
          <cell r="C7413" t="str">
            <v>SUBTOTAL</v>
          </cell>
          <cell r="D7413">
            <v>7281</v>
          </cell>
          <cell r="E7413">
            <v>43616</v>
          </cell>
          <cell r="F7413">
            <v>43808</v>
          </cell>
        </row>
        <row r="7414">
          <cell r="A7414" t="str">
            <v>30163513001850</v>
          </cell>
          <cell r="B7414" t="str">
            <v>PROSHARES ULTRASHORT O&amp;G</v>
          </cell>
          <cell r="C7414" t="str">
            <v>TOTAL ASSETS</v>
          </cell>
          <cell r="D7414">
            <v>15517576.4</v>
          </cell>
          <cell r="E7414">
            <v>43616</v>
          </cell>
          <cell r="F7414">
            <v>43808</v>
          </cell>
        </row>
        <row r="7415">
          <cell r="A7415" t="str">
            <v>3016351300AE50030000</v>
          </cell>
          <cell r="B7415" t="str">
            <v>PROSHARES ULTRASHORT O&amp;G</v>
          </cell>
          <cell r="C7415" t="str">
            <v>ACCRUED ADMINISTRATION FEE</v>
          </cell>
          <cell r="D7415">
            <v>11047.53</v>
          </cell>
          <cell r="E7415">
            <v>43616</v>
          </cell>
          <cell r="F7415">
            <v>43808</v>
          </cell>
        </row>
        <row r="7416">
          <cell r="A7416" t="str">
            <v>3016351300AE50040000</v>
          </cell>
          <cell r="B7416" t="str">
            <v>PROSHARES ULTRASHORT O&amp;G</v>
          </cell>
          <cell r="C7416" t="str">
            <v>ACCRUED ADMINISTRATION OUT OF POCKET</v>
          </cell>
          <cell r="D7416">
            <v>3071.19</v>
          </cell>
          <cell r="E7416">
            <v>43616</v>
          </cell>
          <cell r="F7416">
            <v>43808</v>
          </cell>
        </row>
        <row r="7417">
          <cell r="A7417" t="str">
            <v>3016351300AE50110000</v>
          </cell>
          <cell r="B7417" t="str">
            <v>PROSHARES ULTRASHORT O&amp;G</v>
          </cell>
          <cell r="C7417" t="str">
            <v>ACCRUED SUB-ADVISORY FEE</v>
          </cell>
          <cell r="D7417">
            <v>1660.54</v>
          </cell>
          <cell r="E7417">
            <v>43616</v>
          </cell>
          <cell r="F7417">
            <v>43808</v>
          </cell>
        </row>
        <row r="7418">
          <cell r="A7418" t="str">
            <v>3016351300AE50150000</v>
          </cell>
          <cell r="B7418" t="str">
            <v>PROSHARES ULTRASHORT O&amp;G</v>
          </cell>
          <cell r="C7418" t="str">
            <v>ACCRUED AUDIT FEE</v>
          </cell>
          <cell r="D7418">
            <v>9081.34</v>
          </cell>
          <cell r="E7418">
            <v>43616</v>
          </cell>
          <cell r="F7418">
            <v>43808</v>
          </cell>
        </row>
        <row r="7419">
          <cell r="A7419" t="str">
            <v>3016351300AE50300000</v>
          </cell>
          <cell r="B7419" t="str">
            <v>PROSHARES ULTRASHORT O&amp;G</v>
          </cell>
          <cell r="C7419" t="str">
            <v>ACCRUED PROFESSIONAL FEES</v>
          </cell>
          <cell r="D7419">
            <v>22.47</v>
          </cell>
          <cell r="E7419">
            <v>43616</v>
          </cell>
          <cell r="F7419">
            <v>43808</v>
          </cell>
        </row>
        <row r="7420">
          <cell r="A7420" t="str">
            <v>3016351300AE50650000</v>
          </cell>
          <cell r="B7420" t="str">
            <v>PROSHARES ULTRASHORT O&amp;G</v>
          </cell>
          <cell r="C7420" t="str">
            <v>ACCRUED CUSTODY FEE</v>
          </cell>
          <cell r="D7420">
            <v>367.81</v>
          </cell>
          <cell r="E7420">
            <v>43616</v>
          </cell>
          <cell r="F7420">
            <v>43808</v>
          </cell>
        </row>
        <row r="7421">
          <cell r="A7421" t="str">
            <v>3016351300AE50700000</v>
          </cell>
          <cell r="B7421" t="str">
            <v>PROSHARES ULTRASHORT O&amp;G</v>
          </cell>
          <cell r="C7421" t="str">
            <v>ACCRUED DIRECTORS/TRUSTEE FEE</v>
          </cell>
          <cell r="D7421">
            <v>123.32</v>
          </cell>
          <cell r="E7421">
            <v>43616</v>
          </cell>
          <cell r="F7421">
            <v>43808</v>
          </cell>
        </row>
        <row r="7422">
          <cell r="A7422" t="str">
            <v>3016351300AE50810000</v>
          </cell>
          <cell r="B7422" t="str">
            <v>PROSHARES ULTRASHORT O&amp;G</v>
          </cell>
          <cell r="C7422" t="str">
            <v>ACCRUED MANAGEMENT FEES (VARIABLE)</v>
          </cell>
          <cell r="D7422">
            <v>12454.14</v>
          </cell>
          <cell r="E7422">
            <v>43616</v>
          </cell>
          <cell r="F7422">
            <v>43808</v>
          </cell>
        </row>
        <row r="7423">
          <cell r="A7423" t="str">
            <v>3016351300AE50850000</v>
          </cell>
          <cell r="B7423" t="str">
            <v>PROSHARES ULTRASHORT O&amp;G</v>
          </cell>
          <cell r="C7423" t="str">
            <v>ACCRUED INSURANCE FEE</v>
          </cell>
          <cell r="D7423">
            <v>-38.57</v>
          </cell>
          <cell r="E7423">
            <v>43616</v>
          </cell>
          <cell r="F7423">
            <v>43808</v>
          </cell>
        </row>
        <row r="7424">
          <cell r="A7424" t="str">
            <v>3016351300AE50900000</v>
          </cell>
          <cell r="B7424" t="str">
            <v>PROSHARES ULTRASHORT O&amp;G</v>
          </cell>
          <cell r="C7424" t="str">
            <v>ACCRUED LEGAL FEE</v>
          </cell>
          <cell r="D7424">
            <v>22.34</v>
          </cell>
          <cell r="E7424">
            <v>43616</v>
          </cell>
          <cell r="F7424">
            <v>43808</v>
          </cell>
        </row>
        <row r="7425">
          <cell r="A7425" t="str">
            <v>3016351300AE51520000</v>
          </cell>
          <cell r="B7425" t="str">
            <v>PROSHARES ULTRASHORT O&amp;G</v>
          </cell>
          <cell r="C7425" t="str">
            <v>ACCRUED LISTING EXPENSE</v>
          </cell>
          <cell r="D7425">
            <v>-355.57</v>
          </cell>
          <cell r="E7425">
            <v>43616</v>
          </cell>
          <cell r="F7425">
            <v>43808</v>
          </cell>
        </row>
        <row r="7426">
          <cell r="A7426" t="str">
            <v>3016351300AE51600000</v>
          </cell>
          <cell r="B7426" t="str">
            <v>PROSHARES ULTRASHORT O&amp;G</v>
          </cell>
          <cell r="C7426" t="str">
            <v>ACCRUED SHAREHOLDER REPORTING FEE</v>
          </cell>
          <cell r="D7426">
            <v>3772.11</v>
          </cell>
          <cell r="E7426">
            <v>43616</v>
          </cell>
          <cell r="F7426">
            <v>43808</v>
          </cell>
        </row>
        <row r="7427">
          <cell r="A7427" t="str">
            <v>3016351300AE52310000</v>
          </cell>
          <cell r="B7427" t="str">
            <v>PROSHARES ULTRASHORT O&amp;G</v>
          </cell>
          <cell r="C7427" t="str">
            <v>ACCRUED TREASURER SERVICES</v>
          </cell>
          <cell r="D7427">
            <v>975.25</v>
          </cell>
          <cell r="E7427">
            <v>43616</v>
          </cell>
          <cell r="F7427">
            <v>43808</v>
          </cell>
        </row>
        <row r="7428">
          <cell r="A7428" t="str">
            <v>3016351300AE53060000</v>
          </cell>
          <cell r="B7428" t="str">
            <v>PROSHARES ULTRASHORT O&amp;G</v>
          </cell>
          <cell r="C7428" t="str">
            <v>ACCRUED CCO EXPENSE</v>
          </cell>
          <cell r="D7428">
            <v>163.47999999999999</v>
          </cell>
          <cell r="E7428">
            <v>43616</v>
          </cell>
          <cell r="F7428">
            <v>43808</v>
          </cell>
        </row>
        <row r="7429">
          <cell r="A7429" t="str">
            <v>3016351300AE60100000</v>
          </cell>
          <cell r="B7429" t="str">
            <v>PROSHARES ULTRASHORT O&amp;G</v>
          </cell>
          <cell r="C7429" t="str">
            <v>ACCRUED REGULATORY</v>
          </cell>
          <cell r="D7429">
            <v>60.44</v>
          </cell>
          <cell r="E7429">
            <v>43616</v>
          </cell>
          <cell r="F7429">
            <v>43808</v>
          </cell>
        </row>
        <row r="7430">
          <cell r="A7430" t="str">
            <v>3016351300AE62520000</v>
          </cell>
          <cell r="B7430" t="str">
            <v>PROSHARES ULTRASHORT O&amp;G</v>
          </cell>
          <cell r="C7430" t="str">
            <v>ACCRUED BASIS POINT LICENSING FEE</v>
          </cell>
          <cell r="D7430">
            <v>5005.6000000000004</v>
          </cell>
          <cell r="E7430">
            <v>43616</v>
          </cell>
          <cell r="F7430">
            <v>43808</v>
          </cell>
        </row>
        <row r="7431">
          <cell r="A7431" t="str">
            <v>3016351300AE69130000</v>
          </cell>
          <cell r="B7431" t="str">
            <v>PROSHARES ULTRASHORT O&amp;G</v>
          </cell>
          <cell r="C7431" t="str">
            <v>ACCRUED OTHER EXPENSE</v>
          </cell>
          <cell r="D7431">
            <v>63.24</v>
          </cell>
          <cell r="E7431">
            <v>43616</v>
          </cell>
          <cell r="F7431">
            <v>43808</v>
          </cell>
        </row>
        <row r="7432">
          <cell r="A7432" t="str">
            <v>3016351300AE76010000</v>
          </cell>
          <cell r="B7432" t="str">
            <v>PROSHARES ULTRASHORT O&amp;G</v>
          </cell>
          <cell r="C7432" t="str">
            <v>ACCRUED TAX EXPENSE</v>
          </cell>
          <cell r="D7432">
            <v>2371.9699999999998</v>
          </cell>
          <cell r="E7432">
            <v>43616</v>
          </cell>
          <cell r="F7432">
            <v>43808</v>
          </cell>
        </row>
        <row r="7433">
          <cell r="A7433" t="str">
            <v>3016351300AE84230000</v>
          </cell>
          <cell r="B7433" t="str">
            <v>PROSHARES ULTRASHORT O&amp;G</v>
          </cell>
          <cell r="C7433" t="str">
            <v>ACCRUED LEGAL FEES OOP</v>
          </cell>
          <cell r="D7433">
            <v>-0.79</v>
          </cell>
          <cell r="E7433">
            <v>43616</v>
          </cell>
          <cell r="F7433">
            <v>43808</v>
          </cell>
        </row>
        <row r="7434">
          <cell r="A7434" t="str">
            <v>3016351300AE84240000</v>
          </cell>
          <cell r="B7434" t="str">
            <v>PROSHARES ULTRASHORT O&amp;G</v>
          </cell>
          <cell r="C7434" t="str">
            <v>ACCRUED PROFESSIONAL FEES OOP</v>
          </cell>
          <cell r="D7434">
            <v>-0.75</v>
          </cell>
          <cell r="E7434">
            <v>43616</v>
          </cell>
          <cell r="F7434">
            <v>43808</v>
          </cell>
        </row>
        <row r="7435">
          <cell r="A7435" t="str">
            <v>30163513002150</v>
          </cell>
          <cell r="B7435" t="str">
            <v>PROSHARES ULTRASHORT O&amp;G</v>
          </cell>
          <cell r="C7435" t="str">
            <v>SUBTOTAL</v>
          </cell>
          <cell r="D7435">
            <v>49867.09</v>
          </cell>
          <cell r="E7435">
            <v>43616</v>
          </cell>
          <cell r="F7435">
            <v>43808</v>
          </cell>
        </row>
        <row r="7436">
          <cell r="A7436" t="str">
            <v>30163513002550</v>
          </cell>
          <cell r="B7436" t="str">
            <v>PROSHARES ULTRASHORT O&amp;G</v>
          </cell>
          <cell r="C7436" t="str">
            <v>TOTAL LIABILITIES</v>
          </cell>
          <cell r="D7436">
            <v>49867.09</v>
          </cell>
          <cell r="E7436">
            <v>43616</v>
          </cell>
          <cell r="F7436">
            <v>43808</v>
          </cell>
        </row>
        <row r="7437">
          <cell r="A7437" t="str">
            <v>30163513002600</v>
          </cell>
          <cell r="B7437" t="str">
            <v>PROSHARES ULTRASHORT O&amp;G</v>
          </cell>
          <cell r="C7437" t="str">
            <v>TOTAL NET ASSETS AT MARKET</v>
          </cell>
          <cell r="D7437">
            <v>15467709.310000001</v>
          </cell>
          <cell r="E7437">
            <v>43616</v>
          </cell>
          <cell r="F7437">
            <v>43808</v>
          </cell>
        </row>
        <row r="7438">
          <cell r="A7438" t="str">
            <v>30163513002650</v>
          </cell>
          <cell r="B7438" t="str">
            <v>PROSHARES ULTRASHORT O&amp;G</v>
          </cell>
          <cell r="C7438" t="str">
            <v>FUND SHARES OUTSTANDING</v>
          </cell>
          <cell r="D7438">
            <v>367108</v>
          </cell>
          <cell r="E7438">
            <v>43616</v>
          </cell>
          <cell r="F7438">
            <v>43808</v>
          </cell>
        </row>
        <row r="7439">
          <cell r="A7439" t="str">
            <v>30163513002700</v>
          </cell>
          <cell r="B7439" t="str">
            <v>PROSHARES ULTRASHORT O&amp;G</v>
          </cell>
          <cell r="C7439" t="str">
            <v>NET ASSET VALUE</v>
          </cell>
          <cell r="D7439">
            <v>42.133949999999999</v>
          </cell>
          <cell r="E7439">
            <v>43616</v>
          </cell>
          <cell r="F7439">
            <v>43808</v>
          </cell>
        </row>
        <row r="7440">
          <cell r="A7440" t="str">
            <v>30163513002750</v>
          </cell>
          <cell r="B7440" t="str">
            <v>PROSHARES ULTRASHORT O&amp;G</v>
          </cell>
          <cell r="C7440" t="str">
            <v>NET ASSET VALUE (ROUNDED)</v>
          </cell>
          <cell r="D7440">
            <v>42.13</v>
          </cell>
          <cell r="E7440">
            <v>43616</v>
          </cell>
          <cell r="F7440">
            <v>43808</v>
          </cell>
        </row>
        <row r="7441">
          <cell r="A7441" t="str">
            <v>30163513002800</v>
          </cell>
          <cell r="B7441" t="str">
            <v>PROSHARES ULTRASHORT O&amp;G</v>
          </cell>
          <cell r="C7441" t="str">
            <v>SUBSCRIPTIONS</v>
          </cell>
          <cell r="D7441">
            <v>6144653287.5500002</v>
          </cell>
          <cell r="E7441">
            <v>43616</v>
          </cell>
          <cell r="F7441">
            <v>43808</v>
          </cell>
        </row>
        <row r="7442">
          <cell r="A7442" t="str">
            <v>30163513002950</v>
          </cell>
          <cell r="B7442" t="str">
            <v>PROSHARES ULTRASHORT O&amp;G</v>
          </cell>
          <cell r="C7442" t="str">
            <v>REDEMPTIONS</v>
          </cell>
          <cell r="D7442">
            <v>-6008153982.46</v>
          </cell>
          <cell r="E7442">
            <v>43616</v>
          </cell>
          <cell r="F7442">
            <v>43808</v>
          </cell>
        </row>
        <row r="7443">
          <cell r="A7443" t="str">
            <v>30163513003100</v>
          </cell>
          <cell r="B7443" t="str">
            <v>PROSHARES ULTRASHORT O&amp;G</v>
          </cell>
          <cell r="C7443" t="str">
            <v>SUBTOTAL</v>
          </cell>
          <cell r="D7443">
            <v>136499305.09</v>
          </cell>
          <cell r="E7443">
            <v>43616</v>
          </cell>
          <cell r="F7443">
            <v>43808</v>
          </cell>
        </row>
        <row r="7444">
          <cell r="A7444" t="str">
            <v>30163513003150</v>
          </cell>
          <cell r="B7444" t="str">
            <v>PROSHARES ULTRASHORT O&amp;G</v>
          </cell>
          <cell r="C7444" t="str">
            <v>UNDISTRIBUTED GAIN/LOSS PRIOR</v>
          </cell>
          <cell r="D7444">
            <v>-227182637.18000001</v>
          </cell>
          <cell r="E7444">
            <v>43616</v>
          </cell>
          <cell r="F7444">
            <v>43808</v>
          </cell>
        </row>
        <row r="7445">
          <cell r="A7445" t="str">
            <v>30163513003200</v>
          </cell>
          <cell r="B7445" t="str">
            <v>PROSHARES ULTRASHORT O&amp;G</v>
          </cell>
          <cell r="C7445" t="str">
            <v>ADJ TO BEG BAL (GAIN/LOSS)</v>
          </cell>
          <cell r="D7445">
            <v>103023193</v>
          </cell>
          <cell r="E7445">
            <v>43616</v>
          </cell>
          <cell r="F7445">
            <v>43808</v>
          </cell>
        </row>
        <row r="7446">
          <cell r="A7446" t="str">
            <v>30163513003250</v>
          </cell>
          <cell r="B7446" t="str">
            <v>PROSHARES ULTRASHORT O&amp;G</v>
          </cell>
          <cell r="C7446" t="str">
            <v>ADJUSTED UND GAIN/LOSS PRIOR</v>
          </cell>
          <cell r="D7446">
            <v>-124159444.18000001</v>
          </cell>
          <cell r="E7446">
            <v>43616</v>
          </cell>
          <cell r="F7446">
            <v>43808</v>
          </cell>
        </row>
        <row r="7447">
          <cell r="A7447" t="str">
            <v>30163513003350</v>
          </cell>
          <cell r="B7447" t="str">
            <v>PROSHARES ULTRASHORT O&amp;G</v>
          </cell>
          <cell r="C7447" t="str">
            <v>UNDISTRIBUTED INCOME PRIOR</v>
          </cell>
          <cell r="D7447">
            <v>18553.97</v>
          </cell>
          <cell r="E7447">
            <v>43616</v>
          </cell>
          <cell r="F7447">
            <v>43808</v>
          </cell>
        </row>
        <row r="7448">
          <cell r="A7448" t="str">
            <v>30163513003500</v>
          </cell>
          <cell r="B7448" t="str">
            <v>PROSHARES ULTRASHORT O&amp;G</v>
          </cell>
          <cell r="C7448" t="str">
            <v>DISTRIBUTED INCOME</v>
          </cell>
          <cell r="D7448">
            <v>-52408.62</v>
          </cell>
          <cell r="E7448">
            <v>43616</v>
          </cell>
          <cell r="F7448">
            <v>43808</v>
          </cell>
        </row>
        <row r="7449">
          <cell r="A7449" t="str">
            <v>30163513003600</v>
          </cell>
          <cell r="B7449" t="str">
            <v>PROSHARES ULTRASHORT O&amp;G</v>
          </cell>
          <cell r="C7449" t="str">
            <v>TOTAL CAPITAL</v>
          </cell>
          <cell r="D7449">
            <v>12306006.26</v>
          </cell>
          <cell r="E7449">
            <v>43616</v>
          </cell>
          <cell r="F7449">
            <v>43808</v>
          </cell>
        </row>
        <row r="7450">
          <cell r="A7450" t="str">
            <v>3016351300I9070</v>
          </cell>
          <cell r="B7450" t="str">
            <v>PROSHARES ULTRASHORT O&amp;G</v>
          </cell>
          <cell r="C7450" t="str">
            <v>INTEREST INCOME - OTHER</v>
          </cell>
          <cell r="D7450">
            <v>48097.71</v>
          </cell>
          <cell r="E7450">
            <v>43616</v>
          </cell>
          <cell r="F7450">
            <v>43808</v>
          </cell>
        </row>
        <row r="7451">
          <cell r="A7451" t="str">
            <v>3016351300I9071</v>
          </cell>
          <cell r="B7451" t="str">
            <v>PROSHARES ULTRASHORT O&amp;G</v>
          </cell>
          <cell r="C7451" t="str">
            <v>INTEREST INCOME ON CURRENCY</v>
          </cell>
          <cell r="D7451">
            <v>-0.44</v>
          </cell>
          <cell r="E7451">
            <v>43616</v>
          </cell>
          <cell r="F7451">
            <v>43808</v>
          </cell>
        </row>
        <row r="7452">
          <cell r="A7452" t="str">
            <v>30163513003650</v>
          </cell>
          <cell r="B7452" t="str">
            <v>PROSHARES ULTRASHORT O&amp;G</v>
          </cell>
          <cell r="C7452" t="str">
            <v>SUBTOTAL</v>
          </cell>
          <cell r="D7452">
            <v>48097.27</v>
          </cell>
          <cell r="E7452">
            <v>43616</v>
          </cell>
          <cell r="F7452">
            <v>43808</v>
          </cell>
        </row>
        <row r="7453">
          <cell r="A7453" t="str">
            <v>30163513003750</v>
          </cell>
          <cell r="B7453" t="str">
            <v>PROSHARES ULTRASHORT O&amp;G</v>
          </cell>
          <cell r="C7453" t="str">
            <v>ACCRETION OF MARKET DISCOUNT</v>
          </cell>
          <cell r="D7453">
            <v>88772.11</v>
          </cell>
          <cell r="E7453">
            <v>43616</v>
          </cell>
          <cell r="F7453">
            <v>43808</v>
          </cell>
        </row>
        <row r="7454">
          <cell r="A7454" t="str">
            <v>30163513003900</v>
          </cell>
          <cell r="B7454" t="str">
            <v>PROSHARES ULTRASHORT O&amp;G</v>
          </cell>
          <cell r="C7454" t="str">
            <v>SUBTOTAL</v>
          </cell>
          <cell r="D7454">
            <v>88772.11</v>
          </cell>
          <cell r="E7454">
            <v>43616</v>
          </cell>
          <cell r="F7454">
            <v>43808</v>
          </cell>
        </row>
        <row r="7455">
          <cell r="A7455" t="str">
            <v>30163513004000</v>
          </cell>
          <cell r="B7455" t="str">
            <v>PROSHARES ULTRASHORT O&amp;G</v>
          </cell>
          <cell r="C7455" t="str">
            <v>TOTAL INCOME</v>
          </cell>
          <cell r="D7455">
            <v>136869.38</v>
          </cell>
          <cell r="E7455">
            <v>43616</v>
          </cell>
          <cell r="F7455">
            <v>43808</v>
          </cell>
        </row>
        <row r="7456">
          <cell r="A7456" t="str">
            <v>3016351300E50030000</v>
          </cell>
          <cell r="B7456" t="str">
            <v>PROSHARES ULTRASHORT O&amp;G</v>
          </cell>
          <cell r="C7456" t="str">
            <v>ADMINISTRATION FEE</v>
          </cell>
          <cell r="D7456">
            <v>-13152</v>
          </cell>
          <cell r="E7456">
            <v>43616</v>
          </cell>
          <cell r="F7456">
            <v>43808</v>
          </cell>
        </row>
        <row r="7457">
          <cell r="A7457" t="str">
            <v>3016351300E50040000</v>
          </cell>
          <cell r="B7457" t="str">
            <v>PROSHARES ULTRASHORT O&amp;G</v>
          </cell>
          <cell r="C7457" t="str">
            <v>ADMINISTRATION OUT OF POCKET</v>
          </cell>
          <cell r="D7457">
            <v>-3658.19</v>
          </cell>
          <cell r="E7457">
            <v>43616</v>
          </cell>
          <cell r="F7457">
            <v>43808</v>
          </cell>
        </row>
        <row r="7458">
          <cell r="A7458" t="str">
            <v>3016351300E50110000</v>
          </cell>
          <cell r="B7458" t="str">
            <v>PROSHARES ULTRASHORT O&amp;G</v>
          </cell>
          <cell r="C7458" t="str">
            <v>SUB-ADVISORY FEE</v>
          </cell>
          <cell r="D7458">
            <v>-9159.4699999999993</v>
          </cell>
          <cell r="E7458">
            <v>43616</v>
          </cell>
          <cell r="F7458">
            <v>43808</v>
          </cell>
        </row>
        <row r="7459">
          <cell r="A7459" t="str">
            <v>3016351300E50150000</v>
          </cell>
          <cell r="B7459" t="str">
            <v>PROSHARES ULTRASHORT O&amp;G</v>
          </cell>
          <cell r="C7459" t="str">
            <v>AUDIT FEE</v>
          </cell>
          <cell r="D7459">
            <v>-9090.09</v>
          </cell>
          <cell r="E7459">
            <v>43616</v>
          </cell>
          <cell r="F7459">
            <v>43808</v>
          </cell>
        </row>
        <row r="7460">
          <cell r="A7460" t="str">
            <v>3016351300E50300000</v>
          </cell>
          <cell r="B7460" t="str">
            <v>PROSHARES ULTRASHORT O&amp;G</v>
          </cell>
          <cell r="C7460" t="str">
            <v>PROFESSIONAL FEES</v>
          </cell>
          <cell r="D7460">
            <v>-53.31</v>
          </cell>
          <cell r="E7460">
            <v>43616</v>
          </cell>
          <cell r="F7460">
            <v>43808</v>
          </cell>
        </row>
        <row r="7461">
          <cell r="A7461" t="str">
            <v>3016351300E50650000</v>
          </cell>
          <cell r="B7461" t="str">
            <v>PROSHARES ULTRASHORT O&amp;G</v>
          </cell>
          <cell r="C7461" t="str">
            <v>CUSTODY FEE</v>
          </cell>
          <cell r="D7461">
            <v>-568.71</v>
          </cell>
          <cell r="E7461">
            <v>43616</v>
          </cell>
          <cell r="F7461">
            <v>43808</v>
          </cell>
        </row>
        <row r="7462">
          <cell r="A7462" t="str">
            <v>3016351300E50700000</v>
          </cell>
          <cell r="B7462" t="str">
            <v>PROSHARES ULTRASHORT O&amp;G</v>
          </cell>
          <cell r="C7462" t="str">
            <v>DIRECTORS/TRUSTEE FEE</v>
          </cell>
          <cell r="D7462">
            <v>-210.94</v>
          </cell>
          <cell r="E7462">
            <v>43616</v>
          </cell>
          <cell r="F7462">
            <v>43808</v>
          </cell>
        </row>
        <row r="7463">
          <cell r="A7463" t="str">
            <v>3016351300E50810000</v>
          </cell>
          <cell r="B7463" t="str">
            <v>PROSHARES ULTRASHORT O&amp;G</v>
          </cell>
          <cell r="C7463" t="str">
            <v>MANAGEMENT FEES (VARIABLE)</v>
          </cell>
          <cell r="D7463">
            <v>-68696.61</v>
          </cell>
          <cell r="E7463">
            <v>43616</v>
          </cell>
          <cell r="F7463">
            <v>43808</v>
          </cell>
        </row>
        <row r="7464">
          <cell r="A7464" t="str">
            <v>3016351300E50850000</v>
          </cell>
          <cell r="B7464" t="str">
            <v>PROSHARES ULTRASHORT O&amp;G</v>
          </cell>
          <cell r="C7464" t="str">
            <v>INSURANCE FEE</v>
          </cell>
          <cell r="D7464">
            <v>-86.4</v>
          </cell>
          <cell r="E7464">
            <v>43616</v>
          </cell>
          <cell r="F7464">
            <v>43808</v>
          </cell>
        </row>
        <row r="7465">
          <cell r="A7465" t="str">
            <v>3016351300E50900000</v>
          </cell>
          <cell r="B7465" t="str">
            <v>PROSHARES ULTRASHORT O&amp;G</v>
          </cell>
          <cell r="C7465" t="str">
            <v>LEGAL FEE</v>
          </cell>
          <cell r="D7465">
            <v>-139.22999999999999</v>
          </cell>
          <cell r="E7465">
            <v>43616</v>
          </cell>
          <cell r="F7465">
            <v>43808</v>
          </cell>
        </row>
        <row r="7466">
          <cell r="A7466" t="str">
            <v>3016351300E51520000</v>
          </cell>
          <cell r="B7466" t="str">
            <v>PROSHARES ULTRASHORT O&amp;G</v>
          </cell>
          <cell r="C7466" t="str">
            <v>LISTING EXPENSE</v>
          </cell>
          <cell r="D7466">
            <v>-4659.84</v>
          </cell>
          <cell r="E7466">
            <v>43616</v>
          </cell>
          <cell r="F7466">
            <v>43808</v>
          </cell>
        </row>
        <row r="7467">
          <cell r="A7467" t="str">
            <v>3016351300E51600000</v>
          </cell>
          <cell r="B7467" t="str">
            <v>PROSHARES ULTRASHORT O&amp;G</v>
          </cell>
          <cell r="C7467" t="str">
            <v>SHAREHOLDER REPORTING FEE</v>
          </cell>
          <cell r="D7467">
            <v>-3498.06</v>
          </cell>
          <cell r="E7467">
            <v>43616</v>
          </cell>
          <cell r="F7467">
            <v>43808</v>
          </cell>
        </row>
        <row r="7468">
          <cell r="A7468" t="str">
            <v>3016351300E52300000</v>
          </cell>
          <cell r="B7468" t="str">
            <v>PROSHARES ULTRASHORT O&amp;G</v>
          </cell>
          <cell r="C7468" t="str">
            <v>WAIVER FROM ADVISOR EXPENSE</v>
          </cell>
          <cell r="D7468">
            <v>35086.370000000003</v>
          </cell>
          <cell r="E7468">
            <v>43616</v>
          </cell>
          <cell r="F7468">
            <v>43808</v>
          </cell>
        </row>
        <row r="7469">
          <cell r="A7469" t="str">
            <v>3016351300E52310000</v>
          </cell>
          <cell r="B7469" t="str">
            <v>PROSHARES ULTRASHORT O&amp;G</v>
          </cell>
          <cell r="C7469" t="str">
            <v>TREASURER SERVICES</v>
          </cell>
          <cell r="D7469">
            <v>-1867.48</v>
          </cell>
          <cell r="E7469">
            <v>43616</v>
          </cell>
          <cell r="F7469">
            <v>43808</v>
          </cell>
        </row>
        <row r="7470">
          <cell r="A7470" t="str">
            <v>3016351300E53060000</v>
          </cell>
          <cell r="B7470" t="str">
            <v>PROSHARES ULTRASHORT O&amp;G</v>
          </cell>
          <cell r="C7470" t="str">
            <v>CCO EXPENSE</v>
          </cell>
          <cell r="D7470">
            <v>-85.72</v>
          </cell>
          <cell r="E7470">
            <v>43616</v>
          </cell>
          <cell r="F7470">
            <v>43808</v>
          </cell>
        </row>
        <row r="7471">
          <cell r="A7471" t="str">
            <v>3016351300E60100000</v>
          </cell>
          <cell r="B7471" t="str">
            <v>PROSHARES ULTRASHORT O&amp;G</v>
          </cell>
          <cell r="C7471" t="str">
            <v>REGULATORY</v>
          </cell>
          <cell r="D7471">
            <v>-189.49</v>
          </cell>
          <cell r="E7471">
            <v>43616</v>
          </cell>
          <cell r="F7471">
            <v>43808</v>
          </cell>
        </row>
        <row r="7472">
          <cell r="A7472" t="str">
            <v>3016351300E62520000</v>
          </cell>
          <cell r="B7472" t="str">
            <v>PROSHARES ULTRASHORT O&amp;G</v>
          </cell>
          <cell r="C7472" t="str">
            <v>BASIS POINT LICENSING FEE</v>
          </cell>
          <cell r="D7472">
            <v>-3663.91</v>
          </cell>
          <cell r="E7472">
            <v>43616</v>
          </cell>
          <cell r="F7472">
            <v>43808</v>
          </cell>
        </row>
        <row r="7473">
          <cell r="A7473" t="str">
            <v>3016351300E69130000</v>
          </cell>
          <cell r="B7473" t="str">
            <v>PROSHARES ULTRASHORT O&amp;G</v>
          </cell>
          <cell r="C7473" t="str">
            <v>OTHER EXPENSE</v>
          </cell>
          <cell r="D7473">
            <v>-211.14</v>
          </cell>
          <cell r="E7473">
            <v>43616</v>
          </cell>
          <cell r="F7473">
            <v>43808</v>
          </cell>
        </row>
        <row r="7474">
          <cell r="A7474" t="str">
            <v>3016351300E76010000</v>
          </cell>
          <cell r="B7474" t="str">
            <v>PROSHARES ULTRASHORT O&amp;G</v>
          </cell>
          <cell r="C7474" t="str">
            <v>TAX EXPENSE</v>
          </cell>
          <cell r="D7474">
            <v>-2820.08</v>
          </cell>
          <cell r="E7474">
            <v>43616</v>
          </cell>
          <cell r="F7474">
            <v>43808</v>
          </cell>
        </row>
        <row r="7475">
          <cell r="A7475" t="str">
            <v>3016351300E84230000</v>
          </cell>
          <cell r="B7475" t="str">
            <v>PROSHARES ULTRASHORT O&amp;G</v>
          </cell>
          <cell r="C7475" t="str">
            <v>LEGAL FEES OOP</v>
          </cell>
          <cell r="D7475">
            <v>-0.61</v>
          </cell>
          <cell r="E7475">
            <v>43616</v>
          </cell>
          <cell r="F7475">
            <v>43808</v>
          </cell>
        </row>
        <row r="7476">
          <cell r="A7476" t="str">
            <v>30163513004060</v>
          </cell>
          <cell r="B7476" t="str">
            <v>PROSHARES ULTRASHORT O&amp;G</v>
          </cell>
          <cell r="C7476" t="str">
            <v>TOTAL EXPENSES</v>
          </cell>
          <cell r="D7476">
            <v>-86724.91</v>
          </cell>
          <cell r="E7476">
            <v>43616</v>
          </cell>
          <cell r="F7476">
            <v>43808</v>
          </cell>
        </row>
        <row r="7477">
          <cell r="A7477" t="str">
            <v>30163513004100</v>
          </cell>
          <cell r="B7477" t="str">
            <v>PROSHARES ULTRASHORT O&amp;G</v>
          </cell>
          <cell r="C7477" t="str">
            <v>TOTAL NET INCOME</v>
          </cell>
          <cell r="D7477">
            <v>50144.47</v>
          </cell>
          <cell r="E7477">
            <v>43616</v>
          </cell>
          <cell r="F7477">
            <v>43808</v>
          </cell>
        </row>
        <row r="7478">
          <cell r="A7478" t="str">
            <v>30163513004150</v>
          </cell>
          <cell r="B7478" t="str">
            <v>PROSHARES ULTRASHORT O&amp;G</v>
          </cell>
          <cell r="C7478" t="str">
            <v>INVESTMENT SHORT SHORT GAIN</v>
          </cell>
          <cell r="D7478">
            <v>5754502.79</v>
          </cell>
          <cell r="E7478">
            <v>43616</v>
          </cell>
          <cell r="F7478">
            <v>43808</v>
          </cell>
        </row>
        <row r="7479">
          <cell r="A7479" t="str">
            <v>30163513004250</v>
          </cell>
          <cell r="B7479" t="str">
            <v>PROSHARES ULTRASHORT O&amp;G</v>
          </cell>
          <cell r="C7479" t="str">
            <v>INVESTMENT SHORT TERM LOSS</v>
          </cell>
          <cell r="D7479">
            <v>-3670617.31</v>
          </cell>
          <cell r="E7479">
            <v>43616</v>
          </cell>
          <cell r="F7479">
            <v>43808</v>
          </cell>
        </row>
        <row r="7480">
          <cell r="A7480" t="str">
            <v>30163513004450</v>
          </cell>
          <cell r="B7480" t="str">
            <v>PROSHARES ULTRASHORT O&amp;G</v>
          </cell>
          <cell r="C7480" t="str">
            <v>SUBTOTAL</v>
          </cell>
          <cell r="D7480">
            <v>2083885.48</v>
          </cell>
          <cell r="E7480">
            <v>43616</v>
          </cell>
          <cell r="F7480">
            <v>43808</v>
          </cell>
        </row>
        <row r="7481">
          <cell r="A7481" t="str">
            <v>30163513005400</v>
          </cell>
          <cell r="B7481" t="str">
            <v>PROSHARES ULTRASHORT O&amp;G</v>
          </cell>
          <cell r="C7481" t="str">
            <v>TOTAL GAIN/LOSS</v>
          </cell>
          <cell r="D7481">
            <v>2083885.48</v>
          </cell>
          <cell r="E7481">
            <v>43616</v>
          </cell>
          <cell r="F7481">
            <v>43808</v>
          </cell>
        </row>
        <row r="7482">
          <cell r="A7482" t="str">
            <v>30163513005450</v>
          </cell>
          <cell r="B7482" t="str">
            <v>PROSHARES ULTRASHORT O&amp;G</v>
          </cell>
          <cell r="C7482" t="str">
            <v>INVESTMENTS</v>
          </cell>
          <cell r="D7482">
            <v>1027673.1</v>
          </cell>
          <cell r="E7482">
            <v>43616</v>
          </cell>
          <cell r="F7482">
            <v>43808</v>
          </cell>
        </row>
        <row r="7483">
          <cell r="A7483" t="str">
            <v>30163513005650</v>
          </cell>
          <cell r="B7483" t="str">
            <v>PROSHARES ULTRASHORT O&amp;G</v>
          </cell>
          <cell r="C7483" t="str">
            <v>TOTAL UNREALIZED GAIN/LOSS - INVESTMENTS</v>
          </cell>
          <cell r="D7483">
            <v>1027673.1</v>
          </cell>
          <cell r="E7483">
            <v>43616</v>
          </cell>
          <cell r="F7483">
            <v>43808</v>
          </cell>
        </row>
        <row r="7484">
          <cell r="A7484" t="str">
            <v>30163513006000</v>
          </cell>
          <cell r="B7484" t="str">
            <v>PROSHARES ULTRASHORT O&amp;G</v>
          </cell>
          <cell r="C7484" t="str">
            <v>TOTAL EQUITY</v>
          </cell>
          <cell r="D7484">
            <v>15467709.310000001</v>
          </cell>
          <cell r="E7484">
            <v>43616</v>
          </cell>
          <cell r="F7484">
            <v>43808</v>
          </cell>
        </row>
        <row r="7485">
          <cell r="A7485" t="str">
            <v>30163513006050</v>
          </cell>
          <cell r="B7485" t="str">
            <v>PROSHARES ULTRASHORT O&amp;G</v>
          </cell>
          <cell r="C7485" t="str">
            <v>BALANCE</v>
          </cell>
          <cell r="D7485">
            <v>0</v>
          </cell>
          <cell r="E7485">
            <v>43616</v>
          </cell>
          <cell r="F7485">
            <v>43808</v>
          </cell>
        </row>
        <row r="7486">
          <cell r="A7486" t="str">
            <v>3016351400S3000</v>
          </cell>
          <cell r="B7486" t="str">
            <v>PROSHARES ULTRASHORT TC</v>
          </cell>
          <cell r="C7486" t="str">
            <v>DERIVATIVES</v>
          </cell>
          <cell r="D7486">
            <v>-310599.15000000002</v>
          </cell>
          <cell r="E7486">
            <v>43616</v>
          </cell>
          <cell r="F7486">
            <v>43808</v>
          </cell>
        </row>
        <row r="7487">
          <cell r="A7487" t="str">
            <v>3016351400S4000</v>
          </cell>
          <cell r="B7487" t="str">
            <v>PROSHARES ULTRASHORT TC</v>
          </cell>
          <cell r="C7487" t="str">
            <v>CASH EQUIVALENTS</v>
          </cell>
          <cell r="D7487">
            <v>4652582.3</v>
          </cell>
          <cell r="E7487">
            <v>43616</v>
          </cell>
          <cell r="F7487">
            <v>43808</v>
          </cell>
        </row>
        <row r="7488">
          <cell r="A7488" t="str">
            <v>30163514001000</v>
          </cell>
          <cell r="B7488" t="str">
            <v>PROSHARES ULTRASHORT TC</v>
          </cell>
          <cell r="C7488" t="str">
            <v>TOTAL INVESTMENTS</v>
          </cell>
          <cell r="D7488">
            <v>4341983.1500000004</v>
          </cell>
          <cell r="E7488">
            <v>43616</v>
          </cell>
          <cell r="F7488">
            <v>43808</v>
          </cell>
        </row>
        <row r="7489">
          <cell r="A7489" t="str">
            <v>30163514001050</v>
          </cell>
          <cell r="B7489" t="str">
            <v>PROSHARES ULTRASHORT TC</v>
          </cell>
          <cell r="C7489" t="str">
            <v>CASH</v>
          </cell>
          <cell r="D7489">
            <v>188389.95</v>
          </cell>
          <cell r="E7489">
            <v>43616</v>
          </cell>
          <cell r="F7489">
            <v>43808</v>
          </cell>
        </row>
        <row r="7490">
          <cell r="A7490" t="str">
            <v>3016351400AI9070</v>
          </cell>
          <cell r="B7490" t="str">
            <v>PROSHARES ULTRASHORT TC</v>
          </cell>
          <cell r="C7490" t="str">
            <v>ACCRUED INTEREST INCOME - OTHER</v>
          </cell>
          <cell r="D7490">
            <v>189.94</v>
          </cell>
          <cell r="E7490">
            <v>43616</v>
          </cell>
          <cell r="F7490">
            <v>43808</v>
          </cell>
        </row>
        <row r="7491">
          <cell r="A7491" t="str">
            <v>3016351400AI9997</v>
          </cell>
          <cell r="B7491" t="str">
            <v>PROSHARES ULTRASHORT TC</v>
          </cell>
          <cell r="C7491" t="str">
            <v>ACCRUED MISCELLANEOUS</v>
          </cell>
          <cell r="D7491">
            <v>-3294.55</v>
          </cell>
          <cell r="E7491">
            <v>43616</v>
          </cell>
          <cell r="F7491">
            <v>43808</v>
          </cell>
        </row>
        <row r="7492">
          <cell r="A7492" t="str">
            <v>30163514001200</v>
          </cell>
          <cell r="B7492" t="str">
            <v>PROSHARES ULTRASHORT TC</v>
          </cell>
          <cell r="C7492" t="str">
            <v>SUBTOTAL</v>
          </cell>
          <cell r="D7492">
            <v>-3104.61</v>
          </cell>
          <cell r="E7492">
            <v>43616</v>
          </cell>
          <cell r="F7492">
            <v>43808</v>
          </cell>
        </row>
        <row r="7493">
          <cell r="A7493" t="str">
            <v>3016351400P52150000</v>
          </cell>
          <cell r="B7493" t="str">
            <v>PROSHARES ULTRASHORT TC</v>
          </cell>
          <cell r="C7493" t="str">
            <v>PREPAID REIMBURSEMENT OF ADVISOR EXPENSE</v>
          </cell>
          <cell r="D7493">
            <v>4083.03</v>
          </cell>
          <cell r="E7493">
            <v>43616</v>
          </cell>
          <cell r="F7493">
            <v>43808</v>
          </cell>
        </row>
        <row r="7494">
          <cell r="A7494" t="str">
            <v>3016351400P52300000</v>
          </cell>
          <cell r="B7494" t="str">
            <v>PROSHARES ULTRASHORT TC</v>
          </cell>
          <cell r="C7494" t="str">
            <v>PREPAID WAIVER FROM ADVISOR EXPENSE</v>
          </cell>
          <cell r="D7494">
            <v>3493.63</v>
          </cell>
          <cell r="E7494">
            <v>43616</v>
          </cell>
          <cell r="F7494">
            <v>43808</v>
          </cell>
        </row>
        <row r="7495">
          <cell r="A7495" t="str">
            <v>3016351400P69130000</v>
          </cell>
          <cell r="B7495" t="str">
            <v>PROSHARES ULTRASHORT TC</v>
          </cell>
          <cell r="C7495" t="str">
            <v>PREPAID OTHER EXPENSE</v>
          </cell>
          <cell r="D7495">
            <v>735.4</v>
          </cell>
          <cell r="E7495">
            <v>43616</v>
          </cell>
          <cell r="F7495">
            <v>43808</v>
          </cell>
        </row>
        <row r="7496">
          <cell r="A7496" t="str">
            <v>30163514001800</v>
          </cell>
          <cell r="B7496" t="str">
            <v>PROSHARES ULTRASHORT TC</v>
          </cell>
          <cell r="C7496" t="str">
            <v>SUBTOTAL</v>
          </cell>
          <cell r="D7496">
            <v>8312.06</v>
          </cell>
          <cell r="E7496">
            <v>43616</v>
          </cell>
          <cell r="F7496">
            <v>43808</v>
          </cell>
        </row>
        <row r="7497">
          <cell r="A7497" t="str">
            <v>30163514001850</v>
          </cell>
          <cell r="B7497" t="str">
            <v>PROSHARES ULTRASHORT TC</v>
          </cell>
          <cell r="C7497" t="str">
            <v>TOTAL ASSETS</v>
          </cell>
          <cell r="D7497">
            <v>4535580.55</v>
          </cell>
          <cell r="E7497">
            <v>43616</v>
          </cell>
          <cell r="F7497">
            <v>43808</v>
          </cell>
        </row>
        <row r="7498">
          <cell r="A7498" t="str">
            <v>3016351400AE50030000</v>
          </cell>
          <cell r="B7498" t="str">
            <v>PROSHARES ULTRASHORT TC</v>
          </cell>
          <cell r="C7498" t="str">
            <v>ACCRUED ADMINISTRATION FEE</v>
          </cell>
          <cell r="D7498">
            <v>11047.53</v>
          </cell>
          <cell r="E7498">
            <v>43616</v>
          </cell>
          <cell r="F7498">
            <v>43808</v>
          </cell>
        </row>
        <row r="7499">
          <cell r="A7499" t="str">
            <v>3016351400AE50040000</v>
          </cell>
          <cell r="B7499" t="str">
            <v>PROSHARES ULTRASHORT TC</v>
          </cell>
          <cell r="C7499" t="str">
            <v>ACCRUED ADMINISTRATION OUT OF POCKET</v>
          </cell>
          <cell r="D7499">
            <v>3066.84</v>
          </cell>
          <cell r="E7499">
            <v>43616</v>
          </cell>
          <cell r="F7499">
            <v>43808</v>
          </cell>
        </row>
        <row r="7500">
          <cell r="A7500" t="str">
            <v>3016351400AE50110000</v>
          </cell>
          <cell r="B7500" t="str">
            <v>PROSHARES ULTRASHORT TC</v>
          </cell>
          <cell r="C7500" t="str">
            <v>ACCRUED SUB-ADVISORY FEE</v>
          </cell>
          <cell r="D7500">
            <v>465.83</v>
          </cell>
          <cell r="E7500">
            <v>43616</v>
          </cell>
          <cell r="F7500">
            <v>43808</v>
          </cell>
        </row>
        <row r="7501">
          <cell r="A7501" t="str">
            <v>3016351400AE50150000</v>
          </cell>
          <cell r="B7501" t="str">
            <v>PROSHARES ULTRASHORT TC</v>
          </cell>
          <cell r="C7501" t="str">
            <v>ACCRUED AUDIT FEE</v>
          </cell>
          <cell r="D7501">
            <v>9031.3799999999992</v>
          </cell>
          <cell r="E7501">
            <v>43616</v>
          </cell>
          <cell r="F7501">
            <v>43808</v>
          </cell>
        </row>
        <row r="7502">
          <cell r="A7502" t="str">
            <v>3016351400AE50300000</v>
          </cell>
          <cell r="B7502" t="str">
            <v>PROSHARES ULTRASHORT TC</v>
          </cell>
          <cell r="C7502" t="str">
            <v>ACCRUED PROFESSIONAL FEES</v>
          </cell>
          <cell r="D7502">
            <v>7.64</v>
          </cell>
          <cell r="E7502">
            <v>43616</v>
          </cell>
          <cell r="F7502">
            <v>43808</v>
          </cell>
        </row>
        <row r="7503">
          <cell r="A7503" t="str">
            <v>3016351400AE50650000</v>
          </cell>
          <cell r="B7503" t="str">
            <v>PROSHARES ULTRASHORT TC</v>
          </cell>
          <cell r="C7503" t="str">
            <v>ACCRUED CUSTODY FEE</v>
          </cell>
          <cell r="D7503">
            <v>152.12</v>
          </cell>
          <cell r="E7503">
            <v>43616</v>
          </cell>
          <cell r="F7503">
            <v>43808</v>
          </cell>
        </row>
        <row r="7504">
          <cell r="A7504" t="str">
            <v>3016351400AE50700000</v>
          </cell>
          <cell r="B7504" t="str">
            <v>PROSHARES ULTRASHORT TC</v>
          </cell>
          <cell r="C7504" t="str">
            <v>ACCRUED DIRECTORS/TRUSTEE FEE</v>
          </cell>
          <cell r="D7504">
            <v>38.200000000000003</v>
          </cell>
          <cell r="E7504">
            <v>43616</v>
          </cell>
          <cell r="F7504">
            <v>43808</v>
          </cell>
        </row>
        <row r="7505">
          <cell r="A7505" t="str">
            <v>3016351400AE50810000</v>
          </cell>
          <cell r="B7505" t="str">
            <v>PROSHARES ULTRASHORT TC</v>
          </cell>
          <cell r="C7505" t="str">
            <v>ACCRUED MANAGEMENT FEES (VARIABLE)</v>
          </cell>
          <cell r="D7505">
            <v>3493.63</v>
          </cell>
          <cell r="E7505">
            <v>43616</v>
          </cell>
          <cell r="F7505">
            <v>43808</v>
          </cell>
        </row>
        <row r="7506">
          <cell r="A7506" t="str">
            <v>3016351400AE50850000</v>
          </cell>
          <cell r="B7506" t="str">
            <v>PROSHARES ULTRASHORT TC</v>
          </cell>
          <cell r="C7506" t="str">
            <v>ACCRUED INSURANCE FEE</v>
          </cell>
          <cell r="D7506">
            <v>-25.68</v>
          </cell>
          <cell r="E7506">
            <v>43616</v>
          </cell>
          <cell r="F7506">
            <v>43808</v>
          </cell>
        </row>
        <row r="7507">
          <cell r="A7507" t="str">
            <v>3016351400AE50900000</v>
          </cell>
          <cell r="B7507" t="str">
            <v>PROSHARES ULTRASHORT TC</v>
          </cell>
          <cell r="C7507" t="str">
            <v>ACCRUED LEGAL FEE</v>
          </cell>
          <cell r="D7507">
            <v>3.92</v>
          </cell>
          <cell r="E7507">
            <v>43616</v>
          </cell>
          <cell r="F7507">
            <v>43808</v>
          </cell>
        </row>
        <row r="7508">
          <cell r="A7508" t="str">
            <v>3016351400AE50950000</v>
          </cell>
          <cell r="B7508" t="str">
            <v>PROSHARES ULTRASHORT TC</v>
          </cell>
          <cell r="C7508" t="str">
            <v>ACCRUED MISCELLANEOUS FEE</v>
          </cell>
          <cell r="D7508">
            <v>-2.29</v>
          </cell>
          <cell r="E7508">
            <v>43616</v>
          </cell>
          <cell r="F7508">
            <v>43808</v>
          </cell>
        </row>
        <row r="7509">
          <cell r="A7509" t="str">
            <v>3016351400AE51520000</v>
          </cell>
          <cell r="B7509" t="str">
            <v>PROSHARES ULTRASHORT TC</v>
          </cell>
          <cell r="C7509" t="str">
            <v>ACCRUED LISTING EXPENSE</v>
          </cell>
          <cell r="D7509">
            <v>-355.57</v>
          </cell>
          <cell r="E7509">
            <v>43616</v>
          </cell>
          <cell r="F7509">
            <v>43808</v>
          </cell>
        </row>
        <row r="7510">
          <cell r="A7510" t="str">
            <v>3016351400AE51600000</v>
          </cell>
          <cell r="B7510" t="str">
            <v>PROSHARES ULTRASHORT TC</v>
          </cell>
          <cell r="C7510" t="str">
            <v>ACCRUED SHAREHOLDER REPORTING FEE</v>
          </cell>
          <cell r="D7510">
            <v>1688.78</v>
          </cell>
          <cell r="E7510">
            <v>43616</v>
          </cell>
          <cell r="F7510">
            <v>43808</v>
          </cell>
        </row>
        <row r="7511">
          <cell r="A7511" t="str">
            <v>3016351400AE52310000</v>
          </cell>
          <cell r="B7511" t="str">
            <v>PROSHARES ULTRASHORT TC</v>
          </cell>
          <cell r="C7511" t="str">
            <v>ACCRUED TREASURER SERVICES</v>
          </cell>
          <cell r="D7511">
            <v>963.8</v>
          </cell>
          <cell r="E7511">
            <v>43616</v>
          </cell>
          <cell r="F7511">
            <v>43808</v>
          </cell>
        </row>
        <row r="7512">
          <cell r="A7512" t="str">
            <v>3016351400AE53060000</v>
          </cell>
          <cell r="B7512" t="str">
            <v>PROSHARES ULTRASHORT TC</v>
          </cell>
          <cell r="C7512" t="str">
            <v>ACCRUED CCO EXPENSE</v>
          </cell>
          <cell r="D7512">
            <v>39.15</v>
          </cell>
          <cell r="E7512">
            <v>43616</v>
          </cell>
          <cell r="F7512">
            <v>43808</v>
          </cell>
        </row>
        <row r="7513">
          <cell r="A7513" t="str">
            <v>3016351400AE60100000</v>
          </cell>
          <cell r="B7513" t="str">
            <v>PROSHARES ULTRASHORT TC</v>
          </cell>
          <cell r="C7513" t="str">
            <v>ACCRUED REGULATORY</v>
          </cell>
          <cell r="D7513">
            <v>18.89</v>
          </cell>
          <cell r="E7513">
            <v>43616</v>
          </cell>
          <cell r="F7513">
            <v>43808</v>
          </cell>
        </row>
        <row r="7514">
          <cell r="A7514" t="str">
            <v>3016351400AE62520000</v>
          </cell>
          <cell r="B7514" t="str">
            <v>PROSHARES ULTRASHORT TC</v>
          </cell>
          <cell r="C7514" t="str">
            <v>ACCRUED BASIS POINT LICENSING FEE</v>
          </cell>
          <cell r="D7514">
            <v>1556.52</v>
          </cell>
          <cell r="E7514">
            <v>43616</v>
          </cell>
          <cell r="F7514">
            <v>43808</v>
          </cell>
        </row>
        <row r="7515">
          <cell r="A7515" t="str">
            <v>3016351400AE76010000</v>
          </cell>
          <cell r="B7515" t="str">
            <v>PROSHARES ULTRASHORT TC</v>
          </cell>
          <cell r="C7515" t="str">
            <v>ACCRUED TAX EXPENSE</v>
          </cell>
          <cell r="D7515">
            <v>2371.9699999999998</v>
          </cell>
          <cell r="E7515">
            <v>43616</v>
          </cell>
          <cell r="F7515">
            <v>43808</v>
          </cell>
        </row>
        <row r="7516">
          <cell r="A7516" t="str">
            <v>3016351400AE84230000</v>
          </cell>
          <cell r="B7516" t="str">
            <v>PROSHARES ULTRASHORT TC</v>
          </cell>
          <cell r="C7516" t="str">
            <v>ACCRUED LEGAL FEES OOP</v>
          </cell>
          <cell r="D7516">
            <v>-0.38</v>
          </cell>
          <cell r="E7516">
            <v>43616</v>
          </cell>
          <cell r="F7516">
            <v>43808</v>
          </cell>
        </row>
        <row r="7517">
          <cell r="A7517" t="str">
            <v>3016351400AE84240000</v>
          </cell>
          <cell r="B7517" t="str">
            <v>PROSHARES ULTRASHORT TC</v>
          </cell>
          <cell r="C7517" t="str">
            <v>ACCRUED PROFESSIONAL FEES OOP</v>
          </cell>
          <cell r="D7517">
            <v>-0.22</v>
          </cell>
          <cell r="E7517">
            <v>43616</v>
          </cell>
          <cell r="F7517">
            <v>43808</v>
          </cell>
        </row>
        <row r="7518">
          <cell r="A7518" t="str">
            <v>30163514002150</v>
          </cell>
          <cell r="B7518" t="str">
            <v>PROSHARES ULTRASHORT TC</v>
          </cell>
          <cell r="C7518" t="str">
            <v>SUBTOTAL</v>
          </cell>
          <cell r="D7518">
            <v>33562.06</v>
          </cell>
          <cell r="E7518">
            <v>43616</v>
          </cell>
          <cell r="F7518">
            <v>43808</v>
          </cell>
        </row>
        <row r="7519">
          <cell r="A7519" t="str">
            <v>30163514002550</v>
          </cell>
          <cell r="B7519" t="str">
            <v>PROSHARES ULTRASHORT TC</v>
          </cell>
          <cell r="C7519" t="str">
            <v>TOTAL LIABILITIES</v>
          </cell>
          <cell r="D7519">
            <v>33562.06</v>
          </cell>
          <cell r="E7519">
            <v>43616</v>
          </cell>
          <cell r="F7519">
            <v>43808</v>
          </cell>
        </row>
        <row r="7520">
          <cell r="A7520" t="str">
            <v>30163514002600</v>
          </cell>
          <cell r="B7520" t="str">
            <v>PROSHARES ULTRASHORT TC</v>
          </cell>
          <cell r="C7520" t="str">
            <v>TOTAL NET ASSETS AT MARKET</v>
          </cell>
          <cell r="D7520">
            <v>4502018.49</v>
          </cell>
          <cell r="E7520">
            <v>43616</v>
          </cell>
          <cell r="F7520">
            <v>43808</v>
          </cell>
        </row>
        <row r="7521">
          <cell r="A7521" t="str">
            <v>30163514002650</v>
          </cell>
          <cell r="B7521" t="str">
            <v>PROSHARES ULTRASHORT TC</v>
          </cell>
          <cell r="C7521" t="str">
            <v>FUND SHARES OUTSTANDING</v>
          </cell>
          <cell r="D7521">
            <v>326523</v>
          </cell>
          <cell r="E7521">
            <v>43616</v>
          </cell>
          <cell r="F7521">
            <v>43808</v>
          </cell>
        </row>
        <row r="7522">
          <cell r="A7522" t="str">
            <v>30163514002700</v>
          </cell>
          <cell r="B7522" t="str">
            <v>PROSHARES ULTRASHORT TC</v>
          </cell>
          <cell r="C7522" t="str">
            <v>NET ASSET VALUE</v>
          </cell>
          <cell r="D7522">
            <v>13.787750000000001</v>
          </cell>
          <cell r="E7522">
            <v>43616</v>
          </cell>
          <cell r="F7522">
            <v>43808</v>
          </cell>
        </row>
        <row r="7523">
          <cell r="A7523" t="str">
            <v>30163514002750</v>
          </cell>
          <cell r="B7523" t="str">
            <v>PROSHARES ULTRASHORT TC</v>
          </cell>
          <cell r="C7523" t="str">
            <v>NET ASSET VALUE (ROUNDED)</v>
          </cell>
          <cell r="D7523">
            <v>13.79</v>
          </cell>
          <cell r="E7523">
            <v>43616</v>
          </cell>
          <cell r="F7523">
            <v>43808</v>
          </cell>
        </row>
        <row r="7524">
          <cell r="A7524" t="str">
            <v>30163514002800</v>
          </cell>
          <cell r="B7524" t="str">
            <v>PROSHARES ULTRASHORT TC</v>
          </cell>
          <cell r="C7524" t="str">
            <v>SUBSCRIPTIONS</v>
          </cell>
          <cell r="D7524">
            <v>209924156.16999999</v>
          </cell>
          <cell r="E7524">
            <v>43616</v>
          </cell>
          <cell r="F7524">
            <v>43808</v>
          </cell>
        </row>
        <row r="7525">
          <cell r="A7525" t="str">
            <v>30163514002950</v>
          </cell>
          <cell r="B7525" t="str">
            <v>PROSHARES ULTRASHORT TC</v>
          </cell>
          <cell r="C7525" t="str">
            <v>REDEMPTIONS</v>
          </cell>
          <cell r="D7525">
            <v>-178495249.02000001</v>
          </cell>
          <cell r="E7525">
            <v>43616</v>
          </cell>
          <cell r="F7525">
            <v>43808</v>
          </cell>
        </row>
        <row r="7526">
          <cell r="A7526" t="str">
            <v>30163514003100</v>
          </cell>
          <cell r="B7526" t="str">
            <v>PROSHARES ULTRASHORT TC</v>
          </cell>
          <cell r="C7526" t="str">
            <v>SUBTOTAL</v>
          </cell>
          <cell r="D7526">
            <v>31428907.149999999</v>
          </cell>
          <cell r="E7526">
            <v>43616</v>
          </cell>
          <cell r="F7526">
            <v>43808</v>
          </cell>
        </row>
        <row r="7527">
          <cell r="A7527" t="str">
            <v>30163514003150</v>
          </cell>
          <cell r="B7527" t="str">
            <v>PROSHARES ULTRASHORT TC</v>
          </cell>
          <cell r="C7527" t="str">
            <v>UNDISTRIBUTED GAIN/LOSS PRIOR</v>
          </cell>
          <cell r="D7527">
            <v>-40149996.859999999</v>
          </cell>
          <cell r="E7527">
            <v>43616</v>
          </cell>
          <cell r="F7527">
            <v>43808</v>
          </cell>
        </row>
        <row r="7528">
          <cell r="A7528" t="str">
            <v>30163514003200</v>
          </cell>
          <cell r="B7528" t="str">
            <v>PROSHARES ULTRASHORT TC</v>
          </cell>
          <cell r="C7528" t="str">
            <v>ADJ TO BEG BAL (GAIN/LOSS)</v>
          </cell>
          <cell r="D7528">
            <v>17058910</v>
          </cell>
          <cell r="E7528">
            <v>43616</v>
          </cell>
          <cell r="F7528">
            <v>43808</v>
          </cell>
        </row>
        <row r="7529">
          <cell r="A7529" t="str">
            <v>30163514003250</v>
          </cell>
          <cell r="B7529" t="str">
            <v>PROSHARES ULTRASHORT TC</v>
          </cell>
          <cell r="C7529" t="str">
            <v>ADJUSTED UND GAIN/LOSS PRIOR</v>
          </cell>
          <cell r="D7529">
            <v>-23091086.859999999</v>
          </cell>
          <cell r="E7529">
            <v>43616</v>
          </cell>
          <cell r="F7529">
            <v>43808</v>
          </cell>
        </row>
        <row r="7530">
          <cell r="A7530" t="str">
            <v>30163514003350</v>
          </cell>
          <cell r="B7530" t="str">
            <v>PROSHARES ULTRASHORT TC</v>
          </cell>
          <cell r="C7530" t="str">
            <v>UNDISTRIBUTED INCOME PRIOR</v>
          </cell>
          <cell r="D7530">
            <v>14999.06</v>
          </cell>
          <cell r="E7530">
            <v>43616</v>
          </cell>
          <cell r="F7530">
            <v>43808</v>
          </cell>
        </row>
        <row r="7531">
          <cell r="A7531" t="str">
            <v>30163514003500</v>
          </cell>
          <cell r="B7531" t="str">
            <v>PROSHARES ULTRASHORT TC</v>
          </cell>
          <cell r="C7531" t="str">
            <v>DISTRIBUTED INCOME</v>
          </cell>
          <cell r="D7531">
            <v>-36848.660000000003</v>
          </cell>
          <cell r="E7531">
            <v>43616</v>
          </cell>
          <cell r="F7531">
            <v>43808</v>
          </cell>
        </row>
        <row r="7532">
          <cell r="A7532" t="str">
            <v>30163514003600</v>
          </cell>
          <cell r="B7532" t="str">
            <v>PROSHARES ULTRASHORT TC</v>
          </cell>
          <cell r="C7532" t="str">
            <v>TOTAL CAPITAL</v>
          </cell>
          <cell r="D7532">
            <v>8315970.6900000004</v>
          </cell>
          <cell r="E7532">
            <v>43616</v>
          </cell>
          <cell r="F7532">
            <v>43808</v>
          </cell>
        </row>
        <row r="7533">
          <cell r="A7533" t="str">
            <v>3016351400I9070</v>
          </cell>
          <cell r="B7533" t="str">
            <v>PROSHARES ULTRASHORT TC</v>
          </cell>
          <cell r="C7533" t="str">
            <v>INTEREST INCOME - OTHER</v>
          </cell>
          <cell r="D7533">
            <v>54127.28</v>
          </cell>
          <cell r="E7533">
            <v>43616</v>
          </cell>
          <cell r="F7533">
            <v>43808</v>
          </cell>
        </row>
        <row r="7534">
          <cell r="A7534" t="str">
            <v>3016351400I9071</v>
          </cell>
          <cell r="B7534" t="str">
            <v>PROSHARES ULTRASHORT TC</v>
          </cell>
          <cell r="C7534" t="str">
            <v>INTEREST INCOME ON CURRENCY</v>
          </cell>
          <cell r="D7534">
            <v>0.03</v>
          </cell>
          <cell r="E7534">
            <v>43616</v>
          </cell>
          <cell r="F7534">
            <v>43808</v>
          </cell>
        </row>
        <row r="7535">
          <cell r="A7535" t="str">
            <v>30163514003650</v>
          </cell>
          <cell r="B7535" t="str">
            <v>PROSHARES ULTRASHORT TC</v>
          </cell>
          <cell r="C7535" t="str">
            <v>SUBTOTAL</v>
          </cell>
          <cell r="D7535">
            <v>54127.31</v>
          </cell>
          <cell r="E7535">
            <v>43616</v>
          </cell>
          <cell r="F7535">
            <v>43808</v>
          </cell>
        </row>
        <row r="7536">
          <cell r="A7536" t="str">
            <v>30163514004000</v>
          </cell>
          <cell r="B7536" t="str">
            <v>PROSHARES ULTRASHORT TC</v>
          </cell>
          <cell r="C7536" t="str">
            <v>TOTAL INCOME</v>
          </cell>
          <cell r="D7536">
            <v>54127.31</v>
          </cell>
          <cell r="E7536">
            <v>43616</v>
          </cell>
          <cell r="F7536">
            <v>43808</v>
          </cell>
        </row>
        <row r="7537">
          <cell r="A7537" t="str">
            <v>3016351400E50030000</v>
          </cell>
          <cell r="B7537" t="str">
            <v>PROSHARES ULTRASHORT TC</v>
          </cell>
          <cell r="C7537" t="str">
            <v>ADMINISTRATION FEE</v>
          </cell>
          <cell r="D7537">
            <v>-13152</v>
          </cell>
          <cell r="E7537">
            <v>43616</v>
          </cell>
          <cell r="F7537">
            <v>43808</v>
          </cell>
        </row>
        <row r="7538">
          <cell r="A7538" t="str">
            <v>3016351400E50040000</v>
          </cell>
          <cell r="B7538" t="str">
            <v>PROSHARES ULTRASHORT TC</v>
          </cell>
          <cell r="C7538" t="str">
            <v>ADMINISTRATION OUT OF POCKET</v>
          </cell>
          <cell r="D7538">
            <v>-3646.08</v>
          </cell>
          <cell r="E7538">
            <v>43616</v>
          </cell>
          <cell r="F7538">
            <v>43808</v>
          </cell>
        </row>
        <row r="7539">
          <cell r="A7539" t="str">
            <v>3016351400E50110000</v>
          </cell>
          <cell r="B7539" t="str">
            <v>PROSHARES ULTRASHORT TC</v>
          </cell>
          <cell r="C7539" t="str">
            <v>SUB-ADVISORY FEE</v>
          </cell>
          <cell r="D7539">
            <v>-2599.35</v>
          </cell>
          <cell r="E7539">
            <v>43616</v>
          </cell>
          <cell r="F7539">
            <v>43808</v>
          </cell>
        </row>
        <row r="7540">
          <cell r="A7540" t="str">
            <v>3016351400E50150000</v>
          </cell>
          <cell r="B7540" t="str">
            <v>PROSHARES ULTRASHORT TC</v>
          </cell>
          <cell r="C7540" t="str">
            <v>AUDIT FEE</v>
          </cell>
          <cell r="D7540">
            <v>-9033.6299999999992</v>
          </cell>
          <cell r="E7540">
            <v>43616</v>
          </cell>
          <cell r="F7540">
            <v>43808</v>
          </cell>
        </row>
        <row r="7541">
          <cell r="A7541" t="str">
            <v>3016351400E50300000</v>
          </cell>
          <cell r="B7541" t="str">
            <v>PROSHARES ULTRASHORT TC</v>
          </cell>
          <cell r="C7541" t="str">
            <v>PROFESSIONAL FEES</v>
          </cell>
          <cell r="D7541">
            <v>-14.93</v>
          </cell>
          <cell r="E7541">
            <v>43616</v>
          </cell>
          <cell r="F7541">
            <v>43808</v>
          </cell>
        </row>
        <row r="7542">
          <cell r="A7542" t="str">
            <v>3016351400E50650000</v>
          </cell>
          <cell r="B7542" t="str">
            <v>PROSHARES ULTRASHORT TC</v>
          </cell>
          <cell r="C7542" t="str">
            <v>CUSTODY FEE</v>
          </cell>
          <cell r="D7542">
            <v>-173.16</v>
          </cell>
          <cell r="E7542">
            <v>43616</v>
          </cell>
          <cell r="F7542">
            <v>43808</v>
          </cell>
        </row>
        <row r="7543">
          <cell r="A7543" t="str">
            <v>3016351400E50700000</v>
          </cell>
          <cell r="B7543" t="str">
            <v>PROSHARES ULTRASHORT TC</v>
          </cell>
          <cell r="C7543" t="str">
            <v>DIRECTORS/TRUSTEE FEE</v>
          </cell>
          <cell r="D7543">
            <v>-58.85</v>
          </cell>
          <cell r="E7543">
            <v>43616</v>
          </cell>
          <cell r="F7543">
            <v>43808</v>
          </cell>
        </row>
        <row r="7544">
          <cell r="A7544" t="str">
            <v>3016351400E50810000</v>
          </cell>
          <cell r="B7544" t="str">
            <v>PROSHARES ULTRASHORT TC</v>
          </cell>
          <cell r="C7544" t="str">
            <v>MANAGEMENT FEES (VARIABLE)</v>
          </cell>
          <cell r="D7544">
            <v>-19495.02</v>
          </cell>
          <cell r="E7544">
            <v>43616</v>
          </cell>
          <cell r="F7544">
            <v>43808</v>
          </cell>
        </row>
        <row r="7545">
          <cell r="A7545" t="str">
            <v>3016351400E50850000</v>
          </cell>
          <cell r="B7545" t="str">
            <v>PROSHARES ULTRASHORT TC</v>
          </cell>
          <cell r="C7545" t="str">
            <v>INSURANCE FEE</v>
          </cell>
          <cell r="D7545">
            <v>-34.56</v>
          </cell>
          <cell r="E7545">
            <v>43616</v>
          </cell>
          <cell r="F7545">
            <v>43808</v>
          </cell>
        </row>
        <row r="7546">
          <cell r="A7546" t="str">
            <v>3016351400E50900000</v>
          </cell>
          <cell r="B7546" t="str">
            <v>PROSHARES ULTRASHORT TC</v>
          </cell>
          <cell r="C7546" t="str">
            <v>LEGAL FEE</v>
          </cell>
          <cell r="D7546">
            <v>-37.51</v>
          </cell>
          <cell r="E7546">
            <v>43616</v>
          </cell>
          <cell r="F7546">
            <v>43808</v>
          </cell>
        </row>
        <row r="7547">
          <cell r="A7547" t="str">
            <v>3016351400E50950000</v>
          </cell>
          <cell r="B7547" t="str">
            <v>PROSHARES ULTRASHORT TC</v>
          </cell>
          <cell r="C7547" t="str">
            <v>MISCELLANEOUS FEE</v>
          </cell>
          <cell r="D7547">
            <v>-9</v>
          </cell>
          <cell r="E7547">
            <v>43616</v>
          </cell>
          <cell r="F7547">
            <v>43808</v>
          </cell>
        </row>
        <row r="7548">
          <cell r="A7548" t="str">
            <v>3016351400E51520000</v>
          </cell>
          <cell r="B7548" t="str">
            <v>PROSHARES ULTRASHORT TC</v>
          </cell>
          <cell r="C7548" t="str">
            <v>LISTING EXPENSE</v>
          </cell>
          <cell r="D7548">
            <v>-4659.84</v>
          </cell>
          <cell r="E7548">
            <v>43616</v>
          </cell>
          <cell r="F7548">
            <v>43808</v>
          </cell>
        </row>
        <row r="7549">
          <cell r="A7549" t="str">
            <v>3016351400E51600000</v>
          </cell>
          <cell r="B7549" t="str">
            <v>PROSHARES ULTRASHORT TC</v>
          </cell>
          <cell r="C7549" t="str">
            <v>SHAREHOLDER REPORTING FEE</v>
          </cell>
          <cell r="D7549">
            <v>-1842.9</v>
          </cell>
          <cell r="E7549">
            <v>43616</v>
          </cell>
          <cell r="F7549">
            <v>43808</v>
          </cell>
        </row>
        <row r="7550">
          <cell r="A7550" t="str">
            <v>3016351400E52150000</v>
          </cell>
          <cell r="B7550" t="str">
            <v>PROSHARES ULTRASHORT TC</v>
          </cell>
          <cell r="C7550" t="str">
            <v>REIMBURSEMENT OF ADVISOR EXPENSE</v>
          </cell>
          <cell r="D7550">
            <v>17048.86</v>
          </cell>
          <cell r="E7550">
            <v>43616</v>
          </cell>
          <cell r="F7550">
            <v>43808</v>
          </cell>
        </row>
        <row r="7551">
          <cell r="A7551" t="str">
            <v>3016351400E52300000</v>
          </cell>
          <cell r="B7551" t="str">
            <v>PROSHARES ULTRASHORT TC</v>
          </cell>
          <cell r="C7551" t="str">
            <v>WAIVER FROM ADVISOR EXPENSE</v>
          </cell>
          <cell r="D7551">
            <v>19495.02</v>
          </cell>
          <cell r="E7551">
            <v>43616</v>
          </cell>
          <cell r="F7551">
            <v>43808</v>
          </cell>
        </row>
        <row r="7552">
          <cell r="A7552" t="str">
            <v>3016351400E52310000</v>
          </cell>
          <cell r="B7552" t="str">
            <v>PROSHARES ULTRASHORT TC</v>
          </cell>
          <cell r="C7552" t="str">
            <v>TREASURER SERVICES</v>
          </cell>
          <cell r="D7552">
            <v>-1843.41</v>
          </cell>
          <cell r="E7552">
            <v>43616</v>
          </cell>
          <cell r="F7552">
            <v>43808</v>
          </cell>
        </row>
        <row r="7553">
          <cell r="A7553" t="str">
            <v>3016351400E53060000</v>
          </cell>
          <cell r="B7553" t="str">
            <v>PROSHARES ULTRASHORT TC</v>
          </cell>
          <cell r="C7553" t="str">
            <v>CCO EXPENSE</v>
          </cell>
          <cell r="D7553">
            <v>-25.88</v>
          </cell>
          <cell r="E7553">
            <v>43616</v>
          </cell>
          <cell r="F7553">
            <v>43808</v>
          </cell>
        </row>
        <row r="7554">
          <cell r="A7554" t="str">
            <v>3016351400E60100000</v>
          </cell>
          <cell r="B7554" t="str">
            <v>PROSHARES ULTRASHORT TC</v>
          </cell>
          <cell r="C7554" t="str">
            <v>REGULATORY</v>
          </cell>
          <cell r="D7554">
            <v>-52.95</v>
          </cell>
          <cell r="E7554">
            <v>43616</v>
          </cell>
          <cell r="F7554">
            <v>43808</v>
          </cell>
        </row>
        <row r="7555">
          <cell r="A7555" t="str">
            <v>3016351400E62520000</v>
          </cell>
          <cell r="B7555" t="str">
            <v>PROSHARES ULTRASHORT TC</v>
          </cell>
          <cell r="C7555" t="str">
            <v>BASIS POINT LICENSING FEE</v>
          </cell>
          <cell r="D7555">
            <v>-1039.78</v>
          </cell>
          <cell r="E7555">
            <v>43616</v>
          </cell>
          <cell r="F7555">
            <v>43808</v>
          </cell>
        </row>
        <row r="7556">
          <cell r="A7556" t="str">
            <v>3016351400E69130000</v>
          </cell>
          <cell r="B7556" t="str">
            <v>PROSHARES ULTRASHORT TC</v>
          </cell>
          <cell r="C7556" t="str">
            <v>OTHER EXPENSE</v>
          </cell>
          <cell r="D7556">
            <v>-574.75</v>
          </cell>
          <cell r="E7556">
            <v>43616</v>
          </cell>
          <cell r="F7556">
            <v>43808</v>
          </cell>
        </row>
        <row r="7557">
          <cell r="A7557" t="str">
            <v>3016351400E76010000</v>
          </cell>
          <cell r="B7557" t="str">
            <v>PROSHARES ULTRASHORT TC</v>
          </cell>
          <cell r="C7557" t="str">
            <v>TAX EXPENSE</v>
          </cell>
          <cell r="D7557">
            <v>-2820.08</v>
          </cell>
          <cell r="E7557">
            <v>43616</v>
          </cell>
          <cell r="F7557">
            <v>43808</v>
          </cell>
        </row>
        <row r="7558">
          <cell r="A7558" t="str">
            <v>30163514004060</v>
          </cell>
          <cell r="B7558" t="str">
            <v>PROSHARES ULTRASHORT TC</v>
          </cell>
          <cell r="C7558" t="str">
            <v>TOTAL EXPENSES</v>
          </cell>
          <cell r="D7558">
            <v>-24569.8</v>
          </cell>
          <cell r="E7558">
            <v>43616</v>
          </cell>
          <cell r="F7558">
            <v>43808</v>
          </cell>
        </row>
        <row r="7559">
          <cell r="A7559" t="str">
            <v>30163514004100</v>
          </cell>
          <cell r="B7559" t="str">
            <v>PROSHARES ULTRASHORT TC</v>
          </cell>
          <cell r="C7559" t="str">
            <v>TOTAL NET INCOME</v>
          </cell>
          <cell r="D7559">
            <v>29557.51</v>
          </cell>
          <cell r="E7559">
            <v>43616</v>
          </cell>
          <cell r="F7559">
            <v>43808</v>
          </cell>
        </row>
        <row r="7560">
          <cell r="A7560" t="str">
            <v>30163514004250</v>
          </cell>
          <cell r="B7560" t="str">
            <v>PROSHARES ULTRASHORT TC</v>
          </cell>
          <cell r="C7560" t="str">
            <v>INVESTMENT SHORT TERM LOSS</v>
          </cell>
          <cell r="D7560">
            <v>-3532910.56</v>
          </cell>
          <cell r="E7560">
            <v>43616</v>
          </cell>
          <cell r="F7560">
            <v>43808</v>
          </cell>
        </row>
        <row r="7561">
          <cell r="A7561" t="str">
            <v>30163514004450</v>
          </cell>
          <cell r="B7561" t="str">
            <v>PROSHARES ULTRASHORT TC</v>
          </cell>
          <cell r="C7561" t="str">
            <v>SUBTOTAL</v>
          </cell>
          <cell r="D7561">
            <v>-3532910.56</v>
          </cell>
          <cell r="E7561">
            <v>43616</v>
          </cell>
          <cell r="F7561">
            <v>43808</v>
          </cell>
        </row>
        <row r="7562">
          <cell r="A7562" t="str">
            <v>30163514005400</v>
          </cell>
          <cell r="B7562" t="str">
            <v>PROSHARES ULTRASHORT TC</v>
          </cell>
          <cell r="C7562" t="str">
            <v>TOTAL GAIN/LOSS</v>
          </cell>
          <cell r="D7562">
            <v>-3532910.56</v>
          </cell>
          <cell r="E7562">
            <v>43616</v>
          </cell>
          <cell r="F7562">
            <v>43808</v>
          </cell>
        </row>
        <row r="7563">
          <cell r="A7563" t="str">
            <v>30163514005450</v>
          </cell>
          <cell r="B7563" t="str">
            <v>PROSHARES ULTRASHORT TC</v>
          </cell>
          <cell r="C7563" t="str">
            <v>INVESTMENTS</v>
          </cell>
          <cell r="D7563">
            <v>-310599.15000000002</v>
          </cell>
          <cell r="E7563">
            <v>43616</v>
          </cell>
          <cell r="F7563">
            <v>43808</v>
          </cell>
        </row>
        <row r="7564">
          <cell r="A7564" t="str">
            <v>30163514005650</v>
          </cell>
          <cell r="B7564" t="str">
            <v>PROSHARES ULTRASHORT TC</v>
          </cell>
          <cell r="C7564" t="str">
            <v>TOTAL UNREALIZED GAIN/LOSS - INVESTMENTS</v>
          </cell>
          <cell r="D7564">
            <v>-310599.15000000002</v>
          </cell>
          <cell r="E7564">
            <v>43616</v>
          </cell>
          <cell r="F7564">
            <v>43808</v>
          </cell>
        </row>
        <row r="7565">
          <cell r="A7565" t="str">
            <v>30163514006000</v>
          </cell>
          <cell r="B7565" t="str">
            <v>PROSHARES ULTRASHORT TC</v>
          </cell>
          <cell r="C7565" t="str">
            <v>TOTAL EQUITY</v>
          </cell>
          <cell r="D7565">
            <v>4502018.49</v>
          </cell>
          <cell r="E7565">
            <v>43616</v>
          </cell>
          <cell r="F7565">
            <v>43808</v>
          </cell>
        </row>
        <row r="7566">
          <cell r="A7566" t="str">
            <v>30163514006050</v>
          </cell>
          <cell r="B7566" t="str">
            <v>PROSHARES ULTRASHORT TC</v>
          </cell>
          <cell r="C7566" t="str">
            <v>BALANCE</v>
          </cell>
          <cell r="D7566">
            <v>0</v>
          </cell>
          <cell r="E7566">
            <v>43616</v>
          </cell>
          <cell r="F7566">
            <v>43808</v>
          </cell>
        </row>
        <row r="7567">
          <cell r="A7567" t="str">
            <v>3016351500S3000</v>
          </cell>
          <cell r="B7567" t="str">
            <v>PROSHARES ULTRASHORT UT</v>
          </cell>
          <cell r="C7567" t="str">
            <v>DERIVATIVES</v>
          </cell>
          <cell r="D7567">
            <v>-16460.810000000001</v>
          </cell>
          <cell r="E7567">
            <v>43616</v>
          </cell>
          <cell r="F7567">
            <v>43808</v>
          </cell>
        </row>
        <row r="7568">
          <cell r="A7568" t="str">
            <v>3016351500S4000</v>
          </cell>
          <cell r="B7568" t="str">
            <v>PROSHARES ULTRASHORT UT</v>
          </cell>
          <cell r="C7568" t="str">
            <v>CASH EQUIVALENTS</v>
          </cell>
          <cell r="D7568">
            <v>3185822.29</v>
          </cell>
          <cell r="E7568">
            <v>43616</v>
          </cell>
          <cell r="F7568">
            <v>43808</v>
          </cell>
        </row>
        <row r="7569">
          <cell r="A7569" t="str">
            <v>30163515001000</v>
          </cell>
          <cell r="B7569" t="str">
            <v>PROSHARES ULTRASHORT UT</v>
          </cell>
          <cell r="C7569" t="str">
            <v>TOTAL INVESTMENTS</v>
          </cell>
          <cell r="D7569">
            <v>3169361.48</v>
          </cell>
          <cell r="E7569">
            <v>43616</v>
          </cell>
          <cell r="F7569">
            <v>43808</v>
          </cell>
        </row>
        <row r="7570">
          <cell r="A7570" t="str">
            <v>30163515001050</v>
          </cell>
          <cell r="B7570" t="str">
            <v>PROSHARES ULTRASHORT UT</v>
          </cell>
          <cell r="C7570" t="str">
            <v>CASH</v>
          </cell>
          <cell r="D7570">
            <v>1357681.29</v>
          </cell>
          <cell r="E7570">
            <v>43616</v>
          </cell>
          <cell r="F7570">
            <v>43808</v>
          </cell>
        </row>
        <row r="7571">
          <cell r="A7571" t="str">
            <v>3016351500AI9070</v>
          </cell>
          <cell r="B7571" t="str">
            <v>PROSHARES ULTRASHORT UT</v>
          </cell>
          <cell r="C7571" t="str">
            <v>ACCRUED INTEREST INCOME - OTHER</v>
          </cell>
          <cell r="D7571">
            <v>130.06</v>
          </cell>
          <cell r="E7571">
            <v>43616</v>
          </cell>
          <cell r="F7571">
            <v>43808</v>
          </cell>
        </row>
        <row r="7572">
          <cell r="A7572" t="str">
            <v>3016351500AI9997</v>
          </cell>
          <cell r="B7572" t="str">
            <v>PROSHARES ULTRASHORT UT</v>
          </cell>
          <cell r="C7572" t="str">
            <v>ACCRUED MISCELLANEOUS</v>
          </cell>
          <cell r="D7572">
            <v>-1083.76</v>
          </cell>
          <cell r="E7572">
            <v>43616</v>
          </cell>
          <cell r="F7572">
            <v>43808</v>
          </cell>
        </row>
        <row r="7573">
          <cell r="A7573" t="str">
            <v>30163515001200</v>
          </cell>
          <cell r="B7573" t="str">
            <v>PROSHARES ULTRASHORT UT</v>
          </cell>
          <cell r="C7573" t="str">
            <v>SUBTOTAL</v>
          </cell>
          <cell r="D7573">
            <v>-953.7</v>
          </cell>
          <cell r="E7573">
            <v>43616</v>
          </cell>
          <cell r="F7573">
            <v>43808</v>
          </cell>
        </row>
        <row r="7574">
          <cell r="A7574" t="str">
            <v>3016351500P52150000</v>
          </cell>
          <cell r="B7574" t="str">
            <v>PROSHARES ULTRASHORT UT</v>
          </cell>
          <cell r="C7574" t="str">
            <v>PREPAID REIMBURSEMENT OF ADVISOR EXPENSE</v>
          </cell>
          <cell r="D7574">
            <v>3472.24</v>
          </cell>
          <cell r="E7574">
            <v>43616</v>
          </cell>
          <cell r="F7574">
            <v>43808</v>
          </cell>
        </row>
        <row r="7575">
          <cell r="A7575" t="str">
            <v>3016351500P52300000</v>
          </cell>
          <cell r="B7575" t="str">
            <v>PROSHARES ULTRASHORT UT</v>
          </cell>
          <cell r="C7575" t="str">
            <v>PREPAID WAIVER FROM ADVISOR EXPENSE</v>
          </cell>
          <cell r="D7575">
            <v>3692.88</v>
          </cell>
          <cell r="E7575">
            <v>43616</v>
          </cell>
          <cell r="F7575">
            <v>43808</v>
          </cell>
        </row>
        <row r="7576">
          <cell r="A7576" t="str">
            <v>30163515001800</v>
          </cell>
          <cell r="B7576" t="str">
            <v>PROSHARES ULTRASHORT UT</v>
          </cell>
          <cell r="C7576" t="str">
            <v>SUBTOTAL</v>
          </cell>
          <cell r="D7576">
            <v>7165.12</v>
          </cell>
          <cell r="E7576">
            <v>43616</v>
          </cell>
          <cell r="F7576">
            <v>43808</v>
          </cell>
        </row>
        <row r="7577">
          <cell r="A7577" t="str">
            <v>30163515001850</v>
          </cell>
          <cell r="B7577" t="str">
            <v>PROSHARES ULTRASHORT UT</v>
          </cell>
          <cell r="C7577" t="str">
            <v>TOTAL ASSETS</v>
          </cell>
          <cell r="D7577">
            <v>4533254.1900000004</v>
          </cell>
          <cell r="E7577">
            <v>43616</v>
          </cell>
          <cell r="F7577">
            <v>43808</v>
          </cell>
        </row>
        <row r="7578">
          <cell r="A7578" t="str">
            <v>3016351500AE50030000</v>
          </cell>
          <cell r="B7578" t="str">
            <v>PROSHARES ULTRASHORT UT</v>
          </cell>
          <cell r="C7578" t="str">
            <v>ACCRUED ADMINISTRATION FEE</v>
          </cell>
          <cell r="D7578">
            <v>11047.53</v>
          </cell>
          <cell r="E7578">
            <v>43616</v>
          </cell>
          <cell r="F7578">
            <v>43808</v>
          </cell>
        </row>
        <row r="7579">
          <cell r="A7579" t="str">
            <v>3016351500AE50040000</v>
          </cell>
          <cell r="B7579" t="str">
            <v>PROSHARES ULTRASHORT UT</v>
          </cell>
          <cell r="C7579" t="str">
            <v>ACCRUED ADMINISTRATION OUT OF POCKET</v>
          </cell>
          <cell r="D7579">
            <v>3067.06</v>
          </cell>
          <cell r="E7579">
            <v>43616</v>
          </cell>
          <cell r="F7579">
            <v>43808</v>
          </cell>
        </row>
        <row r="7580">
          <cell r="A7580" t="str">
            <v>3016351500AE50110000</v>
          </cell>
          <cell r="B7580" t="str">
            <v>PROSHARES ULTRASHORT UT</v>
          </cell>
          <cell r="C7580" t="str">
            <v>ACCRUED SUB-ADVISORY FEE</v>
          </cell>
          <cell r="D7580">
            <v>492.34</v>
          </cell>
          <cell r="E7580">
            <v>43616</v>
          </cell>
          <cell r="F7580">
            <v>43808</v>
          </cell>
        </row>
        <row r="7581">
          <cell r="A7581" t="str">
            <v>3016351500AE50150000</v>
          </cell>
          <cell r="B7581" t="str">
            <v>PROSHARES ULTRASHORT UT</v>
          </cell>
          <cell r="C7581" t="str">
            <v>ACCRUED AUDIT FEE</v>
          </cell>
          <cell r="D7581">
            <v>9025.2000000000007</v>
          </cell>
          <cell r="E7581">
            <v>43616</v>
          </cell>
          <cell r="F7581">
            <v>43808</v>
          </cell>
        </row>
        <row r="7582">
          <cell r="A7582" t="str">
            <v>3016351500AE50300000</v>
          </cell>
          <cell r="B7582" t="str">
            <v>PROSHARES ULTRASHORT UT</v>
          </cell>
          <cell r="C7582" t="str">
            <v>ACCRUED PROFESSIONAL FEES</v>
          </cell>
          <cell r="D7582">
            <v>7.02</v>
          </cell>
          <cell r="E7582">
            <v>43616</v>
          </cell>
          <cell r="F7582">
            <v>43808</v>
          </cell>
        </row>
        <row r="7583">
          <cell r="A7583" t="str">
            <v>3016351500AE50650000</v>
          </cell>
          <cell r="B7583" t="str">
            <v>PROSHARES ULTRASHORT UT</v>
          </cell>
          <cell r="C7583" t="str">
            <v>ACCRUED CUSTODY FEE</v>
          </cell>
          <cell r="D7583">
            <v>107.94</v>
          </cell>
          <cell r="E7583">
            <v>43616</v>
          </cell>
          <cell r="F7583">
            <v>43808</v>
          </cell>
        </row>
        <row r="7584">
          <cell r="A7584" t="str">
            <v>3016351500AE50700000</v>
          </cell>
          <cell r="B7584" t="str">
            <v>PROSHARES ULTRASHORT UT</v>
          </cell>
          <cell r="C7584" t="str">
            <v>ACCRUED DIRECTORS/TRUSTEE FEE</v>
          </cell>
          <cell r="D7584">
            <v>32.06</v>
          </cell>
          <cell r="E7584">
            <v>43616</v>
          </cell>
          <cell r="F7584">
            <v>43808</v>
          </cell>
        </row>
        <row r="7585">
          <cell r="A7585" t="str">
            <v>3016351500AE50810000</v>
          </cell>
          <cell r="B7585" t="str">
            <v>PROSHARES ULTRASHORT UT</v>
          </cell>
          <cell r="C7585" t="str">
            <v>ACCRUED MANAGEMENT FEES (VARIABLE)</v>
          </cell>
          <cell r="D7585">
            <v>3692.88</v>
          </cell>
          <cell r="E7585">
            <v>43616</v>
          </cell>
          <cell r="F7585">
            <v>43808</v>
          </cell>
        </row>
        <row r="7586">
          <cell r="A7586" t="str">
            <v>3016351500AE50850000</v>
          </cell>
          <cell r="B7586" t="str">
            <v>PROSHARES ULTRASHORT UT</v>
          </cell>
          <cell r="C7586" t="str">
            <v>ACCRUED INSURANCE FEE</v>
          </cell>
          <cell r="D7586">
            <v>-18.989999999999998</v>
          </cell>
          <cell r="E7586">
            <v>43616</v>
          </cell>
          <cell r="F7586">
            <v>43808</v>
          </cell>
        </row>
        <row r="7587">
          <cell r="A7587" t="str">
            <v>3016351500AE50900000</v>
          </cell>
          <cell r="B7587" t="str">
            <v>PROSHARES ULTRASHORT UT</v>
          </cell>
          <cell r="C7587" t="str">
            <v>ACCRUED LEGAL FEE</v>
          </cell>
          <cell r="D7587">
            <v>4.37</v>
          </cell>
          <cell r="E7587">
            <v>43616</v>
          </cell>
          <cell r="F7587">
            <v>43808</v>
          </cell>
        </row>
        <row r="7588">
          <cell r="A7588" t="str">
            <v>3016351500AE50950000</v>
          </cell>
          <cell r="B7588" t="str">
            <v>PROSHARES ULTRASHORT UT</v>
          </cell>
          <cell r="C7588" t="str">
            <v>ACCRUED MISCELLANEOUS FEE</v>
          </cell>
          <cell r="D7588">
            <v>-7.87</v>
          </cell>
          <cell r="E7588">
            <v>43616</v>
          </cell>
          <cell r="F7588">
            <v>43808</v>
          </cell>
        </row>
        <row r="7589">
          <cell r="A7589" t="str">
            <v>3016351500AE51520000</v>
          </cell>
          <cell r="B7589" t="str">
            <v>PROSHARES ULTRASHORT UT</v>
          </cell>
          <cell r="C7589" t="str">
            <v>ACCRUED LISTING EXPENSE</v>
          </cell>
          <cell r="D7589">
            <v>-355.57</v>
          </cell>
          <cell r="E7589">
            <v>43616</v>
          </cell>
          <cell r="F7589">
            <v>43808</v>
          </cell>
        </row>
        <row r="7590">
          <cell r="A7590" t="str">
            <v>3016351500AE51600000</v>
          </cell>
          <cell r="B7590" t="str">
            <v>PROSHARES ULTRASHORT UT</v>
          </cell>
          <cell r="C7590" t="str">
            <v>ACCRUED SHAREHOLDER REPORTING FEE</v>
          </cell>
          <cell r="D7590">
            <v>1083.98</v>
          </cell>
          <cell r="E7590">
            <v>43616</v>
          </cell>
          <cell r="F7590">
            <v>43808</v>
          </cell>
        </row>
        <row r="7591">
          <cell r="A7591" t="str">
            <v>3016351500AE52310000</v>
          </cell>
          <cell r="B7591" t="str">
            <v>PROSHARES ULTRASHORT UT</v>
          </cell>
          <cell r="C7591" t="str">
            <v>ACCRUED TREASURER SERVICES</v>
          </cell>
          <cell r="D7591">
            <v>965.33</v>
          </cell>
          <cell r="E7591">
            <v>43616</v>
          </cell>
          <cell r="F7591">
            <v>43808</v>
          </cell>
        </row>
        <row r="7592">
          <cell r="A7592" t="str">
            <v>3016351500AE53060000</v>
          </cell>
          <cell r="B7592" t="str">
            <v>PROSHARES ULTRASHORT UT</v>
          </cell>
          <cell r="C7592" t="str">
            <v>ACCRUED CCO EXPENSE</v>
          </cell>
          <cell r="D7592">
            <v>36.729999999999997</v>
          </cell>
          <cell r="E7592">
            <v>43616</v>
          </cell>
          <cell r="F7592">
            <v>43808</v>
          </cell>
        </row>
        <row r="7593">
          <cell r="A7593" t="str">
            <v>3016351500AE60100000</v>
          </cell>
          <cell r="B7593" t="str">
            <v>PROSHARES ULTRASHORT UT</v>
          </cell>
          <cell r="C7593" t="str">
            <v>ACCRUED REGULATORY</v>
          </cell>
          <cell r="D7593">
            <v>17.88</v>
          </cell>
          <cell r="E7593">
            <v>43616</v>
          </cell>
          <cell r="F7593">
            <v>43808</v>
          </cell>
        </row>
        <row r="7594">
          <cell r="A7594" t="str">
            <v>3016351500AE62520000</v>
          </cell>
          <cell r="B7594" t="str">
            <v>PROSHARES ULTRASHORT UT</v>
          </cell>
          <cell r="C7594" t="str">
            <v>ACCRUED BASIS POINT LICENSING FEE</v>
          </cell>
          <cell r="D7594">
            <v>1350.35</v>
          </cell>
          <cell r="E7594">
            <v>43616</v>
          </cell>
          <cell r="F7594">
            <v>43808</v>
          </cell>
        </row>
        <row r="7595">
          <cell r="A7595" t="str">
            <v>3016351500AE69130000</v>
          </cell>
          <cell r="B7595" t="str">
            <v>PROSHARES ULTRASHORT UT</v>
          </cell>
          <cell r="C7595" t="str">
            <v>ACCRUED OTHER EXPENSE</v>
          </cell>
          <cell r="D7595">
            <v>95.19</v>
          </cell>
          <cell r="E7595">
            <v>43616</v>
          </cell>
          <cell r="F7595">
            <v>43808</v>
          </cell>
        </row>
        <row r="7596">
          <cell r="A7596" t="str">
            <v>3016351500AE76010000</v>
          </cell>
          <cell r="B7596" t="str">
            <v>PROSHARES ULTRASHORT UT</v>
          </cell>
          <cell r="C7596" t="str">
            <v>ACCRUED TAX EXPENSE</v>
          </cell>
          <cell r="D7596">
            <v>2371.9699999999998</v>
          </cell>
          <cell r="E7596">
            <v>43616</v>
          </cell>
          <cell r="F7596">
            <v>43808</v>
          </cell>
        </row>
        <row r="7597">
          <cell r="A7597" t="str">
            <v>3016351500AE84230000</v>
          </cell>
          <cell r="B7597" t="str">
            <v>PROSHARES ULTRASHORT UT</v>
          </cell>
          <cell r="C7597" t="str">
            <v>ACCRUED LEGAL FEES OOP</v>
          </cell>
          <cell r="D7597">
            <v>-0.32</v>
          </cell>
          <cell r="E7597">
            <v>43616</v>
          </cell>
          <cell r="F7597">
            <v>43808</v>
          </cell>
        </row>
        <row r="7598">
          <cell r="A7598" t="str">
            <v>3016351500AE84240000</v>
          </cell>
          <cell r="B7598" t="str">
            <v>PROSHARES ULTRASHORT UT</v>
          </cell>
          <cell r="C7598" t="str">
            <v>ACCRUED PROFESSIONAL FEES OOP</v>
          </cell>
          <cell r="D7598">
            <v>-0.13</v>
          </cell>
          <cell r="E7598">
            <v>43616</v>
          </cell>
          <cell r="F7598">
            <v>43808</v>
          </cell>
        </row>
        <row r="7599">
          <cell r="A7599" t="str">
            <v>30163515002150</v>
          </cell>
          <cell r="B7599" t="str">
            <v>PROSHARES ULTRASHORT UT</v>
          </cell>
          <cell r="C7599" t="str">
            <v>SUBTOTAL</v>
          </cell>
          <cell r="D7599">
            <v>33014.949999999997</v>
          </cell>
          <cell r="E7599">
            <v>43616</v>
          </cell>
          <cell r="F7599">
            <v>43808</v>
          </cell>
        </row>
        <row r="7600">
          <cell r="A7600" t="str">
            <v>30163515002550</v>
          </cell>
          <cell r="B7600" t="str">
            <v>PROSHARES ULTRASHORT UT</v>
          </cell>
          <cell r="C7600" t="str">
            <v>TOTAL LIABILITIES</v>
          </cell>
          <cell r="D7600">
            <v>33014.949999999997</v>
          </cell>
          <cell r="E7600">
            <v>43616</v>
          </cell>
          <cell r="F7600">
            <v>43808</v>
          </cell>
        </row>
        <row r="7601">
          <cell r="A7601" t="str">
            <v>30163515002600</v>
          </cell>
          <cell r="B7601" t="str">
            <v>PROSHARES ULTRASHORT UT</v>
          </cell>
          <cell r="C7601" t="str">
            <v>TOTAL NET ASSETS AT MARKET</v>
          </cell>
          <cell r="D7601">
            <v>4500239.24</v>
          </cell>
          <cell r="E7601">
            <v>43616</v>
          </cell>
          <cell r="F7601">
            <v>43808</v>
          </cell>
        </row>
        <row r="7602">
          <cell r="A7602" t="str">
            <v>30163515002650</v>
          </cell>
          <cell r="B7602" t="str">
            <v>PROSHARES ULTRASHORT UT</v>
          </cell>
          <cell r="C7602" t="str">
            <v>FUND SHARES OUTSTANDING</v>
          </cell>
          <cell r="D7602">
            <v>287490</v>
          </cell>
          <cell r="E7602">
            <v>43616</v>
          </cell>
          <cell r="F7602">
            <v>43808</v>
          </cell>
        </row>
        <row r="7603">
          <cell r="A7603" t="str">
            <v>30163515002700</v>
          </cell>
          <cell r="B7603" t="str">
            <v>PROSHARES ULTRASHORT UT</v>
          </cell>
          <cell r="C7603" t="str">
            <v>NET ASSET VALUE</v>
          </cell>
          <cell r="D7603">
            <v>15.653549999999999</v>
          </cell>
          <cell r="E7603">
            <v>43616</v>
          </cell>
          <cell r="F7603">
            <v>43808</v>
          </cell>
        </row>
        <row r="7604">
          <cell r="A7604" t="str">
            <v>30163515002750</v>
          </cell>
          <cell r="B7604" t="str">
            <v>PROSHARES ULTRASHORT UT</v>
          </cell>
          <cell r="C7604" t="str">
            <v>NET ASSET VALUE (ROUNDED)</v>
          </cell>
          <cell r="D7604">
            <v>15.65</v>
          </cell>
          <cell r="E7604">
            <v>43616</v>
          </cell>
          <cell r="F7604">
            <v>43808</v>
          </cell>
        </row>
        <row r="7605">
          <cell r="A7605" t="str">
            <v>30163515002800</v>
          </cell>
          <cell r="B7605" t="str">
            <v>PROSHARES ULTRASHORT UT</v>
          </cell>
          <cell r="C7605" t="str">
            <v>SUBSCRIPTIONS</v>
          </cell>
          <cell r="D7605">
            <v>114212097.05</v>
          </cell>
          <cell r="E7605">
            <v>43616</v>
          </cell>
          <cell r="F7605">
            <v>43808</v>
          </cell>
        </row>
        <row r="7606">
          <cell r="A7606" t="str">
            <v>30163515002950</v>
          </cell>
          <cell r="B7606" t="str">
            <v>PROSHARES ULTRASHORT UT</v>
          </cell>
          <cell r="C7606" t="str">
            <v>REDEMPTIONS</v>
          </cell>
          <cell r="D7606">
            <v>-97709874.769999996</v>
          </cell>
          <cell r="E7606">
            <v>43616</v>
          </cell>
          <cell r="F7606">
            <v>43808</v>
          </cell>
        </row>
        <row r="7607">
          <cell r="A7607" t="str">
            <v>30163515003100</v>
          </cell>
          <cell r="B7607" t="str">
            <v>PROSHARES ULTRASHORT UT</v>
          </cell>
          <cell r="C7607" t="str">
            <v>SUBTOTAL</v>
          </cell>
          <cell r="D7607">
            <v>16502222.279999999</v>
          </cell>
          <cell r="E7607">
            <v>43616</v>
          </cell>
          <cell r="F7607">
            <v>43808</v>
          </cell>
        </row>
        <row r="7608">
          <cell r="A7608" t="str">
            <v>30163515003150</v>
          </cell>
          <cell r="B7608" t="str">
            <v>PROSHARES ULTRASHORT UT</v>
          </cell>
          <cell r="C7608" t="str">
            <v>UNDISTRIBUTED GAIN/LOSS PRIOR</v>
          </cell>
          <cell r="D7608">
            <v>-14494975.130000001</v>
          </cell>
          <cell r="E7608">
            <v>43616</v>
          </cell>
          <cell r="F7608">
            <v>43808</v>
          </cell>
        </row>
        <row r="7609">
          <cell r="A7609" t="str">
            <v>30163515003200</v>
          </cell>
          <cell r="B7609" t="str">
            <v>PROSHARES ULTRASHORT UT</v>
          </cell>
          <cell r="C7609" t="str">
            <v>ADJ TO BEG BAL (GAIN/LOSS)</v>
          </cell>
          <cell r="D7609">
            <v>3786581</v>
          </cell>
          <cell r="E7609">
            <v>43616</v>
          </cell>
          <cell r="F7609">
            <v>43808</v>
          </cell>
        </row>
        <row r="7610">
          <cell r="A7610" t="str">
            <v>30163515003250</v>
          </cell>
          <cell r="B7610" t="str">
            <v>PROSHARES ULTRASHORT UT</v>
          </cell>
          <cell r="C7610" t="str">
            <v>ADJUSTED UND GAIN/LOSS PRIOR</v>
          </cell>
          <cell r="D7610">
            <v>-10708394.130000001</v>
          </cell>
          <cell r="E7610">
            <v>43616</v>
          </cell>
          <cell r="F7610">
            <v>43808</v>
          </cell>
        </row>
        <row r="7611">
          <cell r="A7611" t="str">
            <v>30163515003350</v>
          </cell>
          <cell r="B7611" t="str">
            <v>PROSHARES ULTRASHORT UT</v>
          </cell>
          <cell r="C7611" t="str">
            <v>UNDISTRIBUTED INCOME PRIOR</v>
          </cell>
          <cell r="D7611">
            <v>-14483.86</v>
          </cell>
          <cell r="E7611">
            <v>43616</v>
          </cell>
          <cell r="F7611">
            <v>43808</v>
          </cell>
        </row>
        <row r="7612">
          <cell r="A7612" t="str">
            <v>30163515003400</v>
          </cell>
          <cell r="B7612" t="str">
            <v>PROSHARES ULTRASHORT UT</v>
          </cell>
          <cell r="C7612" t="str">
            <v>ADJ TO BEG BAL (INCOME)</v>
          </cell>
          <cell r="D7612">
            <v>24111</v>
          </cell>
          <cell r="E7612">
            <v>43616</v>
          </cell>
          <cell r="F7612">
            <v>43808</v>
          </cell>
        </row>
        <row r="7613">
          <cell r="A7613" t="str">
            <v>30163515003450</v>
          </cell>
          <cell r="B7613" t="str">
            <v>PROSHARES ULTRASHORT UT</v>
          </cell>
          <cell r="C7613" t="str">
            <v>ADJUSTED UND INCOME PRIOR</v>
          </cell>
          <cell r="D7613">
            <v>9627.14</v>
          </cell>
          <cell r="E7613">
            <v>43616</v>
          </cell>
          <cell r="F7613">
            <v>43808</v>
          </cell>
        </row>
        <row r="7614">
          <cell r="A7614" t="str">
            <v>30163515003500</v>
          </cell>
          <cell r="B7614" t="str">
            <v>PROSHARES ULTRASHORT UT</v>
          </cell>
          <cell r="C7614" t="str">
            <v>DISTRIBUTED INCOME</v>
          </cell>
          <cell r="D7614">
            <v>-22324.78</v>
          </cell>
          <cell r="E7614">
            <v>43616</v>
          </cell>
          <cell r="F7614">
            <v>43808</v>
          </cell>
        </row>
        <row r="7615">
          <cell r="A7615" t="str">
            <v>30163515003600</v>
          </cell>
          <cell r="B7615" t="str">
            <v>PROSHARES ULTRASHORT UT</v>
          </cell>
          <cell r="C7615" t="str">
            <v>TOTAL CAPITAL</v>
          </cell>
          <cell r="D7615">
            <v>5781130.5099999998</v>
          </cell>
          <cell r="E7615">
            <v>43616</v>
          </cell>
          <cell r="F7615">
            <v>43808</v>
          </cell>
        </row>
        <row r="7616">
          <cell r="A7616" t="str">
            <v>3016351500I9070</v>
          </cell>
          <cell r="B7616" t="str">
            <v>PROSHARES ULTRASHORT UT</v>
          </cell>
          <cell r="C7616" t="str">
            <v>INTEREST INCOME - OTHER</v>
          </cell>
          <cell r="D7616">
            <v>36274.36</v>
          </cell>
          <cell r="E7616">
            <v>43616</v>
          </cell>
          <cell r="F7616">
            <v>43808</v>
          </cell>
        </row>
        <row r="7617">
          <cell r="A7617" t="str">
            <v>3016351500I9071</v>
          </cell>
          <cell r="B7617" t="str">
            <v>PROSHARES ULTRASHORT UT</v>
          </cell>
          <cell r="C7617" t="str">
            <v>INTEREST INCOME ON CURRENCY</v>
          </cell>
          <cell r="D7617">
            <v>-0.1</v>
          </cell>
          <cell r="E7617">
            <v>43616</v>
          </cell>
          <cell r="F7617">
            <v>43808</v>
          </cell>
        </row>
        <row r="7618">
          <cell r="A7618" t="str">
            <v>30163515003650</v>
          </cell>
          <cell r="B7618" t="str">
            <v>PROSHARES ULTRASHORT UT</v>
          </cell>
          <cell r="C7618" t="str">
            <v>SUBTOTAL</v>
          </cell>
          <cell r="D7618">
            <v>36274.26</v>
          </cell>
          <cell r="E7618">
            <v>43616</v>
          </cell>
          <cell r="F7618">
            <v>43808</v>
          </cell>
        </row>
        <row r="7619">
          <cell r="A7619" t="str">
            <v>30163515004000</v>
          </cell>
          <cell r="B7619" t="str">
            <v>PROSHARES ULTRASHORT UT</v>
          </cell>
          <cell r="C7619" t="str">
            <v>TOTAL INCOME</v>
          </cell>
          <cell r="D7619">
            <v>36274.26</v>
          </cell>
          <cell r="E7619">
            <v>43616</v>
          </cell>
          <cell r="F7619">
            <v>43808</v>
          </cell>
        </row>
        <row r="7620">
          <cell r="A7620" t="str">
            <v>3016351500E50030000</v>
          </cell>
          <cell r="B7620" t="str">
            <v>PROSHARES ULTRASHORT UT</v>
          </cell>
          <cell r="C7620" t="str">
            <v>ADMINISTRATION FEE</v>
          </cell>
          <cell r="D7620">
            <v>-13152</v>
          </cell>
          <cell r="E7620">
            <v>43616</v>
          </cell>
          <cell r="F7620">
            <v>43808</v>
          </cell>
        </row>
        <row r="7621">
          <cell r="A7621" t="str">
            <v>3016351500E50040000</v>
          </cell>
          <cell r="B7621" t="str">
            <v>PROSHARES ULTRASHORT UT</v>
          </cell>
          <cell r="C7621" t="str">
            <v>ADMINISTRATION OUT OF POCKET</v>
          </cell>
          <cell r="D7621">
            <v>-3646.08</v>
          </cell>
          <cell r="E7621">
            <v>43616</v>
          </cell>
          <cell r="F7621">
            <v>43808</v>
          </cell>
        </row>
        <row r="7622">
          <cell r="A7622" t="str">
            <v>3016351500E50110000</v>
          </cell>
          <cell r="B7622" t="str">
            <v>PROSHARES ULTRASHORT UT</v>
          </cell>
          <cell r="C7622" t="str">
            <v>SUB-ADVISORY FEE</v>
          </cell>
          <cell r="D7622">
            <v>-2154.79</v>
          </cell>
          <cell r="E7622">
            <v>43616</v>
          </cell>
          <cell r="F7622">
            <v>43808</v>
          </cell>
        </row>
        <row r="7623">
          <cell r="A7623" t="str">
            <v>3016351500E50150000</v>
          </cell>
          <cell r="B7623" t="str">
            <v>PROSHARES ULTRASHORT UT</v>
          </cell>
          <cell r="C7623" t="str">
            <v>AUDIT FEE</v>
          </cell>
          <cell r="D7623">
            <v>-9033.92</v>
          </cell>
          <cell r="E7623">
            <v>43616</v>
          </cell>
          <cell r="F7623">
            <v>43808</v>
          </cell>
        </row>
        <row r="7624">
          <cell r="A7624" t="str">
            <v>3016351500E50300000</v>
          </cell>
          <cell r="B7624" t="str">
            <v>PROSHARES ULTRASHORT UT</v>
          </cell>
          <cell r="C7624" t="str">
            <v>PROFESSIONAL FEES</v>
          </cell>
          <cell r="D7624">
            <v>-11.96</v>
          </cell>
          <cell r="E7624">
            <v>43616</v>
          </cell>
          <cell r="F7624">
            <v>43808</v>
          </cell>
        </row>
        <row r="7625">
          <cell r="A7625" t="str">
            <v>3016351500E50650000</v>
          </cell>
          <cell r="B7625" t="str">
            <v>PROSHARES ULTRASHORT UT</v>
          </cell>
          <cell r="C7625" t="str">
            <v>CUSTODY FEE</v>
          </cell>
          <cell r="D7625">
            <v>-141.35</v>
          </cell>
          <cell r="E7625">
            <v>43616</v>
          </cell>
          <cell r="F7625">
            <v>43808</v>
          </cell>
        </row>
        <row r="7626">
          <cell r="A7626" t="str">
            <v>3016351500E50700000</v>
          </cell>
          <cell r="B7626" t="str">
            <v>PROSHARES ULTRASHORT UT</v>
          </cell>
          <cell r="C7626" t="str">
            <v>DIRECTORS/TRUSTEE FEE</v>
          </cell>
          <cell r="D7626">
            <v>-47.52</v>
          </cell>
          <cell r="E7626">
            <v>43616</v>
          </cell>
          <cell r="F7626">
            <v>43808</v>
          </cell>
        </row>
        <row r="7627">
          <cell r="A7627" t="str">
            <v>3016351500E50810000</v>
          </cell>
          <cell r="B7627" t="str">
            <v>PROSHARES ULTRASHORT UT</v>
          </cell>
          <cell r="C7627" t="str">
            <v>MANAGEMENT FEES (VARIABLE)</v>
          </cell>
          <cell r="D7627">
            <v>-16160.93</v>
          </cell>
          <cell r="E7627">
            <v>43616</v>
          </cell>
          <cell r="F7627">
            <v>43808</v>
          </cell>
        </row>
        <row r="7628">
          <cell r="A7628" t="str">
            <v>3016351500E50850000</v>
          </cell>
          <cell r="B7628" t="str">
            <v>PROSHARES ULTRASHORT UT</v>
          </cell>
          <cell r="C7628" t="str">
            <v>INSURANCE FEE</v>
          </cell>
          <cell r="D7628">
            <v>-34.56</v>
          </cell>
          <cell r="E7628">
            <v>43616</v>
          </cell>
          <cell r="F7628">
            <v>43808</v>
          </cell>
        </row>
        <row r="7629">
          <cell r="A7629" t="str">
            <v>3016351500E50900000</v>
          </cell>
          <cell r="B7629" t="str">
            <v>PROSHARES ULTRASHORT UT</v>
          </cell>
          <cell r="C7629" t="str">
            <v>LEGAL FEE</v>
          </cell>
          <cell r="D7629">
            <v>-30.75</v>
          </cell>
          <cell r="E7629">
            <v>43616</v>
          </cell>
          <cell r="F7629">
            <v>43808</v>
          </cell>
        </row>
        <row r="7630">
          <cell r="A7630" t="str">
            <v>3016351500E50950000</v>
          </cell>
          <cell r="B7630" t="str">
            <v>PROSHARES ULTRASHORT UT</v>
          </cell>
          <cell r="C7630" t="str">
            <v>MISCELLANEOUS FEE</v>
          </cell>
          <cell r="D7630">
            <v>-7.89</v>
          </cell>
          <cell r="E7630">
            <v>43616</v>
          </cell>
          <cell r="F7630">
            <v>43808</v>
          </cell>
        </row>
        <row r="7631">
          <cell r="A7631" t="str">
            <v>3016351500E51520000</v>
          </cell>
          <cell r="B7631" t="str">
            <v>PROSHARES ULTRASHORT UT</v>
          </cell>
          <cell r="C7631" t="str">
            <v>LISTING EXPENSE</v>
          </cell>
          <cell r="D7631">
            <v>-4659.84</v>
          </cell>
          <cell r="E7631">
            <v>43616</v>
          </cell>
          <cell r="F7631">
            <v>43808</v>
          </cell>
        </row>
        <row r="7632">
          <cell r="A7632" t="str">
            <v>3016351500E51600000</v>
          </cell>
          <cell r="B7632" t="str">
            <v>PROSHARES ULTRASHORT UT</v>
          </cell>
          <cell r="C7632" t="str">
            <v>SHAREHOLDER REPORTING FEE</v>
          </cell>
          <cell r="D7632">
            <v>-1037.6099999999999</v>
          </cell>
          <cell r="E7632">
            <v>43616</v>
          </cell>
          <cell r="F7632">
            <v>43808</v>
          </cell>
        </row>
        <row r="7633">
          <cell r="A7633" t="str">
            <v>3016351500E52150000</v>
          </cell>
          <cell r="B7633" t="str">
            <v>PROSHARES ULTRASHORT UT</v>
          </cell>
          <cell r="C7633" t="str">
            <v>REIMBURSEMENT OF ADVISOR EXPENSE</v>
          </cell>
          <cell r="D7633">
            <v>19321.53</v>
          </cell>
          <cell r="E7633">
            <v>43616</v>
          </cell>
          <cell r="F7633">
            <v>43808</v>
          </cell>
        </row>
        <row r="7634">
          <cell r="A7634" t="str">
            <v>3016351500E52300000</v>
          </cell>
          <cell r="B7634" t="str">
            <v>PROSHARES ULTRASHORT UT</v>
          </cell>
          <cell r="C7634" t="str">
            <v>WAIVER FROM ADVISOR EXPENSE</v>
          </cell>
          <cell r="D7634">
            <v>16160.93</v>
          </cell>
          <cell r="E7634">
            <v>43616</v>
          </cell>
          <cell r="F7634">
            <v>43808</v>
          </cell>
        </row>
        <row r="7635">
          <cell r="A7635" t="str">
            <v>3016351500E52310000</v>
          </cell>
          <cell r="B7635" t="str">
            <v>PROSHARES ULTRASHORT UT</v>
          </cell>
          <cell r="C7635" t="str">
            <v>TREASURER SERVICES</v>
          </cell>
          <cell r="D7635">
            <v>-1844.04</v>
          </cell>
          <cell r="E7635">
            <v>43616</v>
          </cell>
          <cell r="F7635">
            <v>43808</v>
          </cell>
        </row>
        <row r="7636">
          <cell r="A7636" t="str">
            <v>3016351500E53060000</v>
          </cell>
          <cell r="B7636" t="str">
            <v>PROSHARES ULTRASHORT UT</v>
          </cell>
          <cell r="C7636" t="str">
            <v>CCO EXPENSE</v>
          </cell>
          <cell r="D7636">
            <v>-20.12</v>
          </cell>
          <cell r="E7636">
            <v>43616</v>
          </cell>
          <cell r="F7636">
            <v>43808</v>
          </cell>
        </row>
        <row r="7637">
          <cell r="A7637" t="str">
            <v>3016351500E60100000</v>
          </cell>
          <cell r="B7637" t="str">
            <v>PROSHARES ULTRASHORT UT</v>
          </cell>
          <cell r="C7637" t="str">
            <v>REGULATORY</v>
          </cell>
          <cell r="D7637">
            <v>-42.93</v>
          </cell>
          <cell r="E7637">
            <v>43616</v>
          </cell>
          <cell r="F7637">
            <v>43808</v>
          </cell>
        </row>
        <row r="7638">
          <cell r="A7638" t="str">
            <v>3016351500E62520000</v>
          </cell>
          <cell r="B7638" t="str">
            <v>PROSHARES ULTRASHORT UT</v>
          </cell>
          <cell r="C7638" t="str">
            <v>BASIS POINT LICENSING FEE</v>
          </cell>
          <cell r="D7638">
            <v>-861.98</v>
          </cell>
          <cell r="E7638">
            <v>43616</v>
          </cell>
          <cell r="F7638">
            <v>43808</v>
          </cell>
        </row>
        <row r="7639">
          <cell r="A7639" t="str">
            <v>3016351500E69130000</v>
          </cell>
          <cell r="B7639" t="str">
            <v>PROSHARES ULTRASHORT UT</v>
          </cell>
          <cell r="C7639" t="str">
            <v>OTHER EXPENSE</v>
          </cell>
          <cell r="D7639">
            <v>-170.54</v>
          </cell>
          <cell r="E7639">
            <v>43616</v>
          </cell>
          <cell r="F7639">
            <v>43808</v>
          </cell>
        </row>
        <row r="7640">
          <cell r="A7640" t="str">
            <v>3016351500E76010000</v>
          </cell>
          <cell r="B7640" t="str">
            <v>PROSHARES ULTRASHORT UT</v>
          </cell>
          <cell r="C7640" t="str">
            <v>TAX EXPENSE</v>
          </cell>
          <cell r="D7640">
            <v>-2820.08</v>
          </cell>
          <cell r="E7640">
            <v>43616</v>
          </cell>
          <cell r="F7640">
            <v>43808</v>
          </cell>
        </row>
        <row r="7641">
          <cell r="A7641" t="str">
            <v>30163515004060</v>
          </cell>
          <cell r="B7641" t="str">
            <v>PROSHARES ULTRASHORT UT</v>
          </cell>
          <cell r="C7641" t="str">
            <v>TOTAL EXPENSES</v>
          </cell>
          <cell r="D7641">
            <v>-20396.43</v>
          </cell>
          <cell r="E7641">
            <v>43616</v>
          </cell>
          <cell r="F7641">
            <v>43808</v>
          </cell>
        </row>
        <row r="7642">
          <cell r="A7642" t="str">
            <v>30163515004100</v>
          </cell>
          <cell r="B7642" t="str">
            <v>PROSHARES ULTRASHORT UT</v>
          </cell>
          <cell r="C7642" t="str">
            <v>TOTAL NET INCOME</v>
          </cell>
          <cell r="D7642">
            <v>15877.83</v>
          </cell>
          <cell r="E7642">
            <v>43616</v>
          </cell>
          <cell r="F7642">
            <v>43808</v>
          </cell>
        </row>
        <row r="7643">
          <cell r="A7643" t="str">
            <v>30163515004150</v>
          </cell>
          <cell r="B7643" t="str">
            <v>PROSHARES ULTRASHORT UT</v>
          </cell>
          <cell r="C7643" t="str">
            <v>INVESTMENT SHORT SHORT GAIN</v>
          </cell>
          <cell r="D7643">
            <v>110536</v>
          </cell>
          <cell r="E7643">
            <v>43616</v>
          </cell>
          <cell r="F7643">
            <v>43808</v>
          </cell>
        </row>
        <row r="7644">
          <cell r="A7644" t="str">
            <v>30163515004250</v>
          </cell>
          <cell r="B7644" t="str">
            <v>PROSHARES ULTRASHORT UT</v>
          </cell>
          <cell r="C7644" t="str">
            <v>INVESTMENT SHORT TERM LOSS</v>
          </cell>
          <cell r="D7644">
            <v>-1390844.29</v>
          </cell>
          <cell r="E7644">
            <v>43616</v>
          </cell>
          <cell r="F7644">
            <v>43808</v>
          </cell>
        </row>
        <row r="7645">
          <cell r="A7645" t="str">
            <v>30163515004450</v>
          </cell>
          <cell r="B7645" t="str">
            <v>PROSHARES ULTRASHORT UT</v>
          </cell>
          <cell r="C7645" t="str">
            <v>SUBTOTAL</v>
          </cell>
          <cell r="D7645">
            <v>-1280308.29</v>
          </cell>
          <cell r="E7645">
            <v>43616</v>
          </cell>
          <cell r="F7645">
            <v>43808</v>
          </cell>
        </row>
        <row r="7646">
          <cell r="A7646" t="str">
            <v>30163515005400</v>
          </cell>
          <cell r="B7646" t="str">
            <v>PROSHARES ULTRASHORT UT</v>
          </cell>
          <cell r="C7646" t="str">
            <v>TOTAL GAIN/LOSS</v>
          </cell>
          <cell r="D7646">
            <v>-1280308.29</v>
          </cell>
          <cell r="E7646">
            <v>43616</v>
          </cell>
          <cell r="F7646">
            <v>43808</v>
          </cell>
        </row>
        <row r="7647">
          <cell r="A7647" t="str">
            <v>30163515005450</v>
          </cell>
          <cell r="B7647" t="str">
            <v>PROSHARES ULTRASHORT UT</v>
          </cell>
          <cell r="C7647" t="str">
            <v>INVESTMENTS</v>
          </cell>
          <cell r="D7647">
            <v>-16460.810000000001</v>
          </cell>
          <cell r="E7647">
            <v>43616</v>
          </cell>
          <cell r="F7647">
            <v>43808</v>
          </cell>
        </row>
        <row r="7648">
          <cell r="A7648" t="str">
            <v>30163515005650</v>
          </cell>
          <cell r="B7648" t="str">
            <v>PROSHARES ULTRASHORT UT</v>
          </cell>
          <cell r="C7648" t="str">
            <v>TOTAL UNREALIZED GAIN/LOSS - INVESTMENTS</v>
          </cell>
          <cell r="D7648">
            <v>-16460.810000000001</v>
          </cell>
          <cell r="E7648">
            <v>43616</v>
          </cell>
          <cell r="F7648">
            <v>43808</v>
          </cell>
        </row>
        <row r="7649">
          <cell r="A7649" t="str">
            <v>30163515006000</v>
          </cell>
          <cell r="B7649" t="str">
            <v>PROSHARES ULTRASHORT UT</v>
          </cell>
          <cell r="C7649" t="str">
            <v>TOTAL EQUITY</v>
          </cell>
          <cell r="D7649">
            <v>4500239.24</v>
          </cell>
          <cell r="E7649">
            <v>43616</v>
          </cell>
          <cell r="F7649">
            <v>43808</v>
          </cell>
        </row>
        <row r="7650">
          <cell r="A7650" t="str">
            <v>30163515006050</v>
          </cell>
          <cell r="B7650" t="str">
            <v>PROSHARES ULTRASHORT UT</v>
          </cell>
          <cell r="C7650" t="str">
            <v>BALANCE</v>
          </cell>
          <cell r="D7650">
            <v>0</v>
          </cell>
          <cell r="E7650">
            <v>43616</v>
          </cell>
          <cell r="F7650">
            <v>43808</v>
          </cell>
        </row>
        <row r="7651">
          <cell r="A7651" t="str">
            <v>3016351600S3000</v>
          </cell>
          <cell r="B7651" t="str">
            <v>PROSHARES ULTRASHORT RE</v>
          </cell>
          <cell r="C7651" t="str">
            <v>DERIVATIVES</v>
          </cell>
          <cell r="D7651">
            <v>-3120982.63</v>
          </cell>
          <cell r="E7651">
            <v>43616</v>
          </cell>
          <cell r="F7651">
            <v>43808</v>
          </cell>
        </row>
        <row r="7652">
          <cell r="A7652" t="str">
            <v>3016351600S4000</v>
          </cell>
          <cell r="B7652" t="str">
            <v>PROSHARES ULTRASHORT RE</v>
          </cell>
          <cell r="C7652" t="str">
            <v>CASH EQUIVALENTS</v>
          </cell>
          <cell r="D7652">
            <v>15266993.15</v>
          </cell>
          <cell r="E7652">
            <v>43616</v>
          </cell>
          <cell r="F7652">
            <v>43808</v>
          </cell>
        </row>
        <row r="7653">
          <cell r="A7653" t="str">
            <v>3016351600S5000</v>
          </cell>
          <cell r="B7653" t="str">
            <v>PROSHARES ULTRASHORT RE</v>
          </cell>
          <cell r="C7653" t="str">
            <v>SHORT TERM INVESTMENTS</v>
          </cell>
          <cell r="D7653">
            <v>5345823.96</v>
          </cell>
          <cell r="E7653">
            <v>43616</v>
          </cell>
          <cell r="F7653">
            <v>43808</v>
          </cell>
        </row>
        <row r="7654">
          <cell r="A7654" t="str">
            <v>30163516001000</v>
          </cell>
          <cell r="B7654" t="str">
            <v>PROSHARES ULTRASHORT RE</v>
          </cell>
          <cell r="C7654" t="str">
            <v>TOTAL INVESTMENTS</v>
          </cell>
          <cell r="D7654">
            <v>17491834.48</v>
          </cell>
          <cell r="E7654">
            <v>43616</v>
          </cell>
          <cell r="F7654">
            <v>43808</v>
          </cell>
        </row>
        <row r="7655">
          <cell r="A7655" t="str">
            <v>30163516001050</v>
          </cell>
          <cell r="B7655" t="str">
            <v>PROSHARES ULTRASHORT RE</v>
          </cell>
          <cell r="C7655" t="str">
            <v>CASH</v>
          </cell>
          <cell r="D7655">
            <v>1454261.09</v>
          </cell>
          <cell r="E7655">
            <v>43616</v>
          </cell>
          <cell r="F7655">
            <v>43808</v>
          </cell>
        </row>
        <row r="7656">
          <cell r="A7656" t="str">
            <v>3016351600AI9070</v>
          </cell>
          <cell r="B7656" t="str">
            <v>PROSHARES ULTRASHORT RE</v>
          </cell>
          <cell r="C7656" t="str">
            <v>ACCRUED INTEREST INCOME - OTHER</v>
          </cell>
          <cell r="D7656">
            <v>623.27</v>
          </cell>
          <cell r="E7656">
            <v>43616</v>
          </cell>
          <cell r="F7656">
            <v>43808</v>
          </cell>
        </row>
        <row r="7657">
          <cell r="A7657" t="str">
            <v>3016351600AI9997</v>
          </cell>
          <cell r="B7657" t="str">
            <v>PROSHARES ULTRASHORT RE</v>
          </cell>
          <cell r="C7657" t="str">
            <v>ACCRUED MISCELLANEOUS</v>
          </cell>
          <cell r="D7657">
            <v>-4972.3</v>
          </cell>
          <cell r="E7657">
            <v>43616</v>
          </cell>
          <cell r="F7657">
            <v>43808</v>
          </cell>
        </row>
        <row r="7658">
          <cell r="A7658" t="str">
            <v>30163516001200</v>
          </cell>
          <cell r="B7658" t="str">
            <v>PROSHARES ULTRASHORT RE</v>
          </cell>
          <cell r="C7658" t="str">
            <v>SUBTOTAL</v>
          </cell>
          <cell r="D7658">
            <v>-4349.03</v>
          </cell>
          <cell r="E7658">
            <v>43616</v>
          </cell>
          <cell r="F7658">
            <v>43808</v>
          </cell>
        </row>
        <row r="7659">
          <cell r="A7659" t="str">
            <v>3016351600P52300000</v>
          </cell>
          <cell r="B7659" t="str">
            <v>PROSHARES ULTRASHORT RE</v>
          </cell>
          <cell r="C7659" t="str">
            <v>PREPAID WAIVER FROM ADVISOR EXPENSE</v>
          </cell>
          <cell r="D7659">
            <v>8699.56</v>
          </cell>
          <cell r="E7659">
            <v>43616</v>
          </cell>
          <cell r="F7659">
            <v>43808</v>
          </cell>
        </row>
        <row r="7660">
          <cell r="A7660" t="str">
            <v>30163516001800</v>
          </cell>
          <cell r="B7660" t="str">
            <v>PROSHARES ULTRASHORT RE</v>
          </cell>
          <cell r="C7660" t="str">
            <v>SUBTOTAL</v>
          </cell>
          <cell r="D7660">
            <v>8699.56</v>
          </cell>
          <cell r="E7660">
            <v>43616</v>
          </cell>
          <cell r="F7660">
            <v>43808</v>
          </cell>
        </row>
        <row r="7661">
          <cell r="A7661" t="str">
            <v>30163516001850</v>
          </cell>
          <cell r="B7661" t="str">
            <v>PROSHARES ULTRASHORT RE</v>
          </cell>
          <cell r="C7661" t="str">
            <v>TOTAL ASSETS</v>
          </cell>
          <cell r="D7661">
            <v>18950446.100000001</v>
          </cell>
          <cell r="E7661">
            <v>43616</v>
          </cell>
          <cell r="F7661">
            <v>43808</v>
          </cell>
        </row>
        <row r="7662">
          <cell r="A7662" t="str">
            <v>3016351600AE50030000</v>
          </cell>
          <cell r="B7662" t="str">
            <v>PROSHARES ULTRASHORT RE</v>
          </cell>
          <cell r="C7662" t="str">
            <v>ACCRUED ADMINISTRATION FEE</v>
          </cell>
          <cell r="D7662">
            <v>11047.53</v>
          </cell>
          <cell r="E7662">
            <v>43616</v>
          </cell>
          <cell r="F7662">
            <v>43808</v>
          </cell>
        </row>
        <row r="7663">
          <cell r="A7663" t="str">
            <v>3016351600AE50040000</v>
          </cell>
          <cell r="B7663" t="str">
            <v>PROSHARES ULTRASHORT RE</v>
          </cell>
          <cell r="C7663" t="str">
            <v>ACCRUED ADMINISTRATION OUT OF POCKET</v>
          </cell>
          <cell r="D7663">
            <v>3070.87</v>
          </cell>
          <cell r="E7663">
            <v>43616</v>
          </cell>
          <cell r="F7663">
            <v>43808</v>
          </cell>
        </row>
        <row r="7664">
          <cell r="A7664" t="str">
            <v>3016351600AE50110000</v>
          </cell>
          <cell r="B7664" t="str">
            <v>PROSHARES ULTRASHORT RE</v>
          </cell>
          <cell r="C7664" t="str">
            <v>ACCRUED SUB-ADVISORY FEE</v>
          </cell>
          <cell r="D7664">
            <v>2089.08</v>
          </cell>
          <cell r="E7664">
            <v>43616</v>
          </cell>
          <cell r="F7664">
            <v>43808</v>
          </cell>
        </row>
        <row r="7665">
          <cell r="A7665" t="str">
            <v>3016351600AE50150000</v>
          </cell>
          <cell r="B7665" t="str">
            <v>PROSHARES ULTRASHORT RE</v>
          </cell>
          <cell r="C7665" t="str">
            <v>ACCRUED AUDIT FEE</v>
          </cell>
          <cell r="D7665">
            <v>9067.42</v>
          </cell>
          <cell r="E7665">
            <v>43616</v>
          </cell>
          <cell r="F7665">
            <v>43808</v>
          </cell>
        </row>
        <row r="7666">
          <cell r="A7666" t="str">
            <v>3016351600AE50300000</v>
          </cell>
          <cell r="B7666" t="str">
            <v>PROSHARES ULTRASHORT RE</v>
          </cell>
          <cell r="C7666" t="str">
            <v>ACCRUED PROFESSIONAL FEES</v>
          </cell>
          <cell r="D7666">
            <v>32.520000000000003</v>
          </cell>
          <cell r="E7666">
            <v>43616</v>
          </cell>
          <cell r="F7666">
            <v>43808</v>
          </cell>
        </row>
        <row r="7667">
          <cell r="A7667" t="str">
            <v>3016351600AE50650000</v>
          </cell>
          <cell r="B7667" t="str">
            <v>PROSHARES ULTRASHORT RE</v>
          </cell>
          <cell r="C7667" t="str">
            <v>ACCRUED CUSTODY FEE</v>
          </cell>
          <cell r="D7667">
            <v>549.44000000000005</v>
          </cell>
          <cell r="E7667">
            <v>43616</v>
          </cell>
          <cell r="F7667">
            <v>43808</v>
          </cell>
        </row>
        <row r="7668">
          <cell r="A7668" t="str">
            <v>3016351600AE50700000</v>
          </cell>
          <cell r="B7668" t="str">
            <v>PROSHARES ULTRASHORT RE</v>
          </cell>
          <cell r="C7668" t="str">
            <v>ACCRUED DIRECTORS/TRUSTEE FEE</v>
          </cell>
          <cell r="D7668">
            <v>147.37</v>
          </cell>
          <cell r="E7668">
            <v>43616</v>
          </cell>
          <cell r="F7668">
            <v>43808</v>
          </cell>
        </row>
        <row r="7669">
          <cell r="A7669" t="str">
            <v>3016351600AE50810000</v>
          </cell>
          <cell r="B7669" t="str">
            <v>PROSHARES ULTRASHORT RE</v>
          </cell>
          <cell r="C7669" t="str">
            <v>ACCRUED MANAGEMENT FEES (VARIABLE)</v>
          </cell>
          <cell r="D7669">
            <v>15668.16</v>
          </cell>
          <cell r="E7669">
            <v>43616</v>
          </cell>
          <cell r="F7669">
            <v>43808</v>
          </cell>
        </row>
        <row r="7670">
          <cell r="A7670" t="str">
            <v>3016351600AE50850000</v>
          </cell>
          <cell r="B7670" t="str">
            <v>PROSHARES ULTRASHORT RE</v>
          </cell>
          <cell r="C7670" t="str">
            <v>ACCRUED INSURANCE FEE</v>
          </cell>
          <cell r="D7670">
            <v>-109.73</v>
          </cell>
          <cell r="E7670">
            <v>43616</v>
          </cell>
          <cell r="F7670">
            <v>43808</v>
          </cell>
        </row>
        <row r="7671">
          <cell r="A7671" t="str">
            <v>3016351600AE50900000</v>
          </cell>
          <cell r="B7671" t="str">
            <v>PROSHARES ULTRASHORT RE</v>
          </cell>
          <cell r="C7671" t="str">
            <v>ACCRUED LEGAL FEE</v>
          </cell>
          <cell r="D7671">
            <v>16.66</v>
          </cell>
          <cell r="E7671">
            <v>43616</v>
          </cell>
          <cell r="F7671">
            <v>43808</v>
          </cell>
        </row>
        <row r="7672">
          <cell r="A7672" t="str">
            <v>3016351600AE50950000</v>
          </cell>
          <cell r="B7672" t="str">
            <v>PROSHARES ULTRASHORT RE</v>
          </cell>
          <cell r="C7672" t="str">
            <v>ACCRUED MISCELLANEOUS FEE</v>
          </cell>
          <cell r="D7672">
            <v>-13.13</v>
          </cell>
          <cell r="E7672">
            <v>43616</v>
          </cell>
          <cell r="F7672">
            <v>43808</v>
          </cell>
        </row>
        <row r="7673">
          <cell r="A7673" t="str">
            <v>3016351600AE51520000</v>
          </cell>
          <cell r="B7673" t="str">
            <v>PROSHARES ULTRASHORT RE</v>
          </cell>
          <cell r="C7673" t="str">
            <v>ACCRUED LISTING EXPENSE</v>
          </cell>
          <cell r="D7673">
            <v>-355.57</v>
          </cell>
          <cell r="E7673">
            <v>43616</v>
          </cell>
          <cell r="F7673">
            <v>43808</v>
          </cell>
        </row>
        <row r="7674">
          <cell r="A7674" t="str">
            <v>3016351600AE51600000</v>
          </cell>
          <cell r="B7674" t="str">
            <v>PROSHARES ULTRASHORT RE</v>
          </cell>
          <cell r="C7674" t="str">
            <v>ACCRUED SHAREHOLDER REPORTING FEE</v>
          </cell>
          <cell r="D7674">
            <v>11261.92</v>
          </cell>
          <cell r="E7674">
            <v>43616</v>
          </cell>
          <cell r="F7674">
            <v>43808</v>
          </cell>
        </row>
        <row r="7675">
          <cell r="A7675" t="str">
            <v>3016351600AE52310000</v>
          </cell>
          <cell r="B7675" t="str">
            <v>PROSHARES ULTRASHORT RE</v>
          </cell>
          <cell r="C7675" t="str">
            <v>ACCRUED TREASURER SERVICES</v>
          </cell>
          <cell r="D7675">
            <v>980.74</v>
          </cell>
          <cell r="E7675">
            <v>43616</v>
          </cell>
          <cell r="F7675">
            <v>43808</v>
          </cell>
        </row>
        <row r="7676">
          <cell r="A7676" t="str">
            <v>3016351600AE53060000</v>
          </cell>
          <cell r="B7676" t="str">
            <v>PROSHARES ULTRASHORT RE</v>
          </cell>
          <cell r="C7676" t="str">
            <v>ACCRUED CCO EXPENSE</v>
          </cell>
          <cell r="D7676">
            <v>178.76</v>
          </cell>
          <cell r="E7676">
            <v>43616</v>
          </cell>
          <cell r="F7676">
            <v>43808</v>
          </cell>
        </row>
        <row r="7677">
          <cell r="A7677" t="str">
            <v>3016351600AE60100000</v>
          </cell>
          <cell r="B7677" t="str">
            <v>PROSHARES ULTRASHORT RE</v>
          </cell>
          <cell r="C7677" t="str">
            <v>ACCRUED REGULATORY</v>
          </cell>
          <cell r="D7677">
            <v>78.59</v>
          </cell>
          <cell r="E7677">
            <v>43616</v>
          </cell>
          <cell r="F7677">
            <v>43808</v>
          </cell>
        </row>
        <row r="7678">
          <cell r="A7678" t="str">
            <v>3016351600AE62520000</v>
          </cell>
          <cell r="B7678" t="str">
            <v>PROSHARES ULTRASHORT RE</v>
          </cell>
          <cell r="C7678" t="str">
            <v>ACCRUED BASIS POINT LICENSING FEE</v>
          </cell>
          <cell r="D7678">
            <v>6485.71</v>
          </cell>
          <cell r="E7678">
            <v>43616</v>
          </cell>
          <cell r="F7678">
            <v>43808</v>
          </cell>
        </row>
        <row r="7679">
          <cell r="A7679" t="str">
            <v>3016351600AE69130000</v>
          </cell>
          <cell r="B7679" t="str">
            <v>PROSHARES ULTRASHORT RE</v>
          </cell>
          <cell r="C7679" t="str">
            <v>ACCRUED OTHER EXPENSE</v>
          </cell>
          <cell r="D7679">
            <v>53.24</v>
          </cell>
          <cell r="E7679">
            <v>43616</v>
          </cell>
          <cell r="F7679">
            <v>43808</v>
          </cell>
        </row>
        <row r="7680">
          <cell r="A7680" t="str">
            <v>3016351600AE76010000</v>
          </cell>
          <cell r="B7680" t="str">
            <v>PROSHARES ULTRASHORT RE</v>
          </cell>
          <cell r="C7680" t="str">
            <v>ACCRUED TAX EXPENSE</v>
          </cell>
          <cell r="D7680">
            <v>2371.9699999999998</v>
          </cell>
          <cell r="E7680">
            <v>43616</v>
          </cell>
          <cell r="F7680">
            <v>43808</v>
          </cell>
        </row>
        <row r="7681">
          <cell r="A7681" t="str">
            <v>3016351600AE84230000</v>
          </cell>
          <cell r="B7681" t="str">
            <v>PROSHARES ULTRASHORT RE</v>
          </cell>
          <cell r="C7681" t="str">
            <v>ACCRUED LEGAL FEES OOP</v>
          </cell>
          <cell r="D7681">
            <v>-1.02</v>
          </cell>
          <cell r="E7681">
            <v>43616</v>
          </cell>
          <cell r="F7681">
            <v>43808</v>
          </cell>
        </row>
        <row r="7682">
          <cell r="A7682" t="str">
            <v>3016351600AE84240000</v>
          </cell>
          <cell r="B7682" t="str">
            <v>PROSHARES ULTRASHORT RE</v>
          </cell>
          <cell r="C7682" t="str">
            <v>ACCRUED PROFESSIONAL FEES OOP</v>
          </cell>
          <cell r="D7682">
            <v>-1.32</v>
          </cell>
          <cell r="E7682">
            <v>43616</v>
          </cell>
          <cell r="F7682">
            <v>43808</v>
          </cell>
        </row>
        <row r="7683">
          <cell r="A7683" t="str">
            <v>30163516002150</v>
          </cell>
          <cell r="B7683" t="str">
            <v>PROSHARES ULTRASHORT RE</v>
          </cell>
          <cell r="C7683" t="str">
            <v>SUBTOTAL</v>
          </cell>
          <cell r="D7683">
            <v>62619.21</v>
          </cell>
          <cell r="E7683">
            <v>43616</v>
          </cell>
          <cell r="F7683">
            <v>43808</v>
          </cell>
        </row>
        <row r="7684">
          <cell r="A7684" t="str">
            <v>30163516002550</v>
          </cell>
          <cell r="B7684" t="str">
            <v>PROSHARES ULTRASHORT RE</v>
          </cell>
          <cell r="C7684" t="str">
            <v>TOTAL LIABILITIES</v>
          </cell>
          <cell r="D7684">
            <v>62619.21</v>
          </cell>
          <cell r="E7684">
            <v>43616</v>
          </cell>
          <cell r="F7684">
            <v>43808</v>
          </cell>
        </row>
        <row r="7685">
          <cell r="A7685" t="str">
            <v>30163516002600</v>
          </cell>
          <cell r="B7685" t="str">
            <v>PROSHARES ULTRASHORT RE</v>
          </cell>
          <cell r="C7685" t="str">
            <v>TOTAL NET ASSETS AT MARKET</v>
          </cell>
          <cell r="D7685">
            <v>18887826.890000001</v>
          </cell>
          <cell r="E7685">
            <v>43616</v>
          </cell>
          <cell r="F7685">
            <v>43808</v>
          </cell>
        </row>
        <row r="7686">
          <cell r="A7686" t="str">
            <v>30163516002650</v>
          </cell>
          <cell r="B7686" t="str">
            <v>PROSHARES ULTRASHORT RE</v>
          </cell>
          <cell r="C7686" t="str">
            <v>FUND SHARES OUTSTANDING</v>
          </cell>
          <cell r="D7686">
            <v>995837</v>
          </cell>
          <cell r="E7686">
            <v>43616</v>
          </cell>
          <cell r="F7686">
            <v>43808</v>
          </cell>
        </row>
        <row r="7687">
          <cell r="A7687" t="str">
            <v>30163516002700</v>
          </cell>
          <cell r="B7687" t="str">
            <v>PROSHARES ULTRASHORT RE</v>
          </cell>
          <cell r="C7687" t="str">
            <v>NET ASSET VALUE</v>
          </cell>
          <cell r="D7687">
            <v>18.96679</v>
          </cell>
          <cell r="E7687">
            <v>43616</v>
          </cell>
          <cell r="F7687">
            <v>43808</v>
          </cell>
        </row>
        <row r="7688">
          <cell r="A7688" t="str">
            <v>30163516002750</v>
          </cell>
          <cell r="B7688" t="str">
            <v>PROSHARES ULTRASHORT RE</v>
          </cell>
          <cell r="C7688" t="str">
            <v>NET ASSET VALUE (ROUNDED)</v>
          </cell>
          <cell r="D7688">
            <v>18.97</v>
          </cell>
          <cell r="E7688">
            <v>43616</v>
          </cell>
          <cell r="F7688">
            <v>43808</v>
          </cell>
        </row>
        <row r="7689">
          <cell r="A7689" t="str">
            <v>30163516002800</v>
          </cell>
          <cell r="B7689" t="str">
            <v>PROSHARES ULTRASHORT RE</v>
          </cell>
          <cell r="C7689" t="str">
            <v>SUBSCRIPTIONS</v>
          </cell>
          <cell r="D7689">
            <v>8475095811.46</v>
          </cell>
          <cell r="E7689">
            <v>43616</v>
          </cell>
          <cell r="F7689">
            <v>43808</v>
          </cell>
        </row>
        <row r="7690">
          <cell r="A7690" t="str">
            <v>30163516002950</v>
          </cell>
          <cell r="B7690" t="str">
            <v>PROSHARES ULTRASHORT RE</v>
          </cell>
          <cell r="C7690" t="str">
            <v>REDEMPTIONS</v>
          </cell>
          <cell r="D7690">
            <v>-8169985496.3999996</v>
          </cell>
          <cell r="E7690">
            <v>43616</v>
          </cell>
          <cell r="F7690">
            <v>43808</v>
          </cell>
        </row>
        <row r="7691">
          <cell r="A7691" t="str">
            <v>30163516003100</v>
          </cell>
          <cell r="B7691" t="str">
            <v>PROSHARES ULTRASHORT RE</v>
          </cell>
          <cell r="C7691" t="str">
            <v>SUBTOTAL</v>
          </cell>
          <cell r="D7691">
            <v>305110315.06</v>
          </cell>
          <cell r="E7691">
            <v>43616</v>
          </cell>
          <cell r="F7691">
            <v>43808</v>
          </cell>
        </row>
        <row r="7692">
          <cell r="A7692" t="str">
            <v>30163516003150</v>
          </cell>
          <cell r="B7692" t="str">
            <v>PROSHARES ULTRASHORT RE</v>
          </cell>
          <cell r="C7692" t="str">
            <v>UNDISTRIBUTED GAIN/LOSS PRIOR</v>
          </cell>
          <cell r="D7692">
            <v>-808295887.59000003</v>
          </cell>
          <cell r="E7692">
            <v>43616</v>
          </cell>
          <cell r="F7692">
            <v>43808</v>
          </cell>
        </row>
        <row r="7693">
          <cell r="A7693" t="str">
            <v>30163516003200</v>
          </cell>
          <cell r="B7693" t="str">
            <v>PROSHARES ULTRASHORT RE</v>
          </cell>
          <cell r="C7693" t="str">
            <v>ADJ TO BEG BAL (GAIN/LOSS)</v>
          </cell>
          <cell r="D7693">
            <v>530523856</v>
          </cell>
          <cell r="E7693">
            <v>43616</v>
          </cell>
          <cell r="F7693">
            <v>43808</v>
          </cell>
        </row>
        <row r="7694">
          <cell r="A7694" t="str">
            <v>30163516003250</v>
          </cell>
          <cell r="B7694" t="str">
            <v>PROSHARES ULTRASHORT RE</v>
          </cell>
          <cell r="C7694" t="str">
            <v>ADJUSTED UND GAIN/LOSS PRIOR</v>
          </cell>
          <cell r="D7694">
            <v>-277772031.58999997</v>
          </cell>
          <cell r="E7694">
            <v>43616</v>
          </cell>
          <cell r="F7694">
            <v>43808</v>
          </cell>
        </row>
        <row r="7695">
          <cell r="A7695" t="str">
            <v>30163516003350</v>
          </cell>
          <cell r="B7695" t="str">
            <v>PROSHARES ULTRASHORT RE</v>
          </cell>
          <cell r="C7695" t="str">
            <v>UNDISTRIBUTED INCOME PRIOR</v>
          </cell>
          <cell r="D7695">
            <v>83573.62</v>
          </cell>
          <cell r="E7695">
            <v>43616</v>
          </cell>
          <cell r="F7695">
            <v>43808</v>
          </cell>
        </row>
        <row r="7696">
          <cell r="A7696" t="str">
            <v>30163516003500</v>
          </cell>
          <cell r="B7696" t="str">
            <v>PROSHARES ULTRASHORT RE</v>
          </cell>
          <cell r="C7696" t="str">
            <v>DISTRIBUTED INCOME</v>
          </cell>
          <cell r="D7696">
            <v>-189014.18</v>
          </cell>
          <cell r="E7696">
            <v>43616</v>
          </cell>
          <cell r="F7696">
            <v>43808</v>
          </cell>
        </row>
        <row r="7697">
          <cell r="A7697" t="str">
            <v>30163516003600</v>
          </cell>
          <cell r="B7697" t="str">
            <v>PROSHARES ULTRASHORT RE</v>
          </cell>
          <cell r="C7697" t="str">
            <v>TOTAL CAPITAL</v>
          </cell>
          <cell r="D7697">
            <v>27232842.91</v>
          </cell>
          <cell r="E7697">
            <v>43616</v>
          </cell>
          <cell r="F7697">
            <v>43808</v>
          </cell>
        </row>
        <row r="7698">
          <cell r="A7698" t="str">
            <v>3016351600I9070</v>
          </cell>
          <cell r="B7698" t="str">
            <v>PROSHARES ULTRASHORT RE</v>
          </cell>
          <cell r="C7698" t="str">
            <v>INTEREST INCOME - OTHER</v>
          </cell>
          <cell r="D7698">
            <v>101079.08</v>
          </cell>
          <cell r="E7698">
            <v>43616</v>
          </cell>
          <cell r="F7698">
            <v>43808</v>
          </cell>
        </row>
        <row r="7699">
          <cell r="A7699" t="str">
            <v>3016351600I9071</v>
          </cell>
          <cell r="B7699" t="str">
            <v>PROSHARES ULTRASHORT RE</v>
          </cell>
          <cell r="C7699" t="str">
            <v>INTEREST INCOME ON CURRENCY</v>
          </cell>
          <cell r="D7699">
            <v>-0.51</v>
          </cell>
          <cell r="E7699">
            <v>43616</v>
          </cell>
          <cell r="F7699">
            <v>43808</v>
          </cell>
        </row>
        <row r="7700">
          <cell r="A7700" t="str">
            <v>30163516003650</v>
          </cell>
          <cell r="B7700" t="str">
            <v>PROSHARES ULTRASHORT RE</v>
          </cell>
          <cell r="C7700" t="str">
            <v>SUBTOTAL</v>
          </cell>
          <cell r="D7700">
            <v>101078.57</v>
          </cell>
          <cell r="E7700">
            <v>43616</v>
          </cell>
          <cell r="F7700">
            <v>43808</v>
          </cell>
        </row>
        <row r="7701">
          <cell r="A7701" t="str">
            <v>30163516003750</v>
          </cell>
          <cell r="B7701" t="str">
            <v>PROSHARES ULTRASHORT RE</v>
          </cell>
          <cell r="C7701" t="str">
            <v>ACCRETION OF MARKET DISCOUNT</v>
          </cell>
          <cell r="D7701">
            <v>154977.35</v>
          </cell>
          <cell r="E7701">
            <v>43616</v>
          </cell>
          <cell r="F7701">
            <v>43808</v>
          </cell>
        </row>
        <row r="7702">
          <cell r="A7702" t="str">
            <v>30163516003900</v>
          </cell>
          <cell r="B7702" t="str">
            <v>PROSHARES ULTRASHORT RE</v>
          </cell>
          <cell r="C7702" t="str">
            <v>SUBTOTAL</v>
          </cell>
          <cell r="D7702">
            <v>154977.35</v>
          </cell>
          <cell r="E7702">
            <v>43616</v>
          </cell>
          <cell r="F7702">
            <v>43808</v>
          </cell>
        </row>
        <row r="7703">
          <cell r="A7703" t="str">
            <v>30163516004000</v>
          </cell>
          <cell r="B7703" t="str">
            <v>PROSHARES ULTRASHORT RE</v>
          </cell>
          <cell r="C7703" t="str">
            <v>TOTAL INCOME</v>
          </cell>
          <cell r="D7703">
            <v>256055.92</v>
          </cell>
          <cell r="E7703">
            <v>43616</v>
          </cell>
          <cell r="F7703">
            <v>43808</v>
          </cell>
        </row>
        <row r="7704">
          <cell r="A7704" t="str">
            <v>3016351600E50030000</v>
          </cell>
          <cell r="B7704" t="str">
            <v>PROSHARES ULTRASHORT RE</v>
          </cell>
          <cell r="C7704" t="str">
            <v>ADMINISTRATION FEE</v>
          </cell>
          <cell r="D7704">
            <v>-13152</v>
          </cell>
          <cell r="E7704">
            <v>43616</v>
          </cell>
          <cell r="F7704">
            <v>43808</v>
          </cell>
        </row>
        <row r="7705">
          <cell r="A7705" t="str">
            <v>3016351600E50040000</v>
          </cell>
          <cell r="B7705" t="str">
            <v>PROSHARES ULTRASHORT RE</v>
          </cell>
          <cell r="C7705" t="str">
            <v>ADMINISTRATION OUT OF POCKET</v>
          </cell>
          <cell r="D7705">
            <v>-3658.19</v>
          </cell>
          <cell r="E7705">
            <v>43616</v>
          </cell>
          <cell r="F7705">
            <v>43808</v>
          </cell>
        </row>
        <row r="7706">
          <cell r="A7706" t="str">
            <v>3016351600E50110000</v>
          </cell>
          <cell r="B7706" t="str">
            <v>PROSHARES ULTRASHORT RE</v>
          </cell>
          <cell r="C7706" t="str">
            <v>SUB-ADVISORY FEE</v>
          </cell>
          <cell r="D7706">
            <v>-10160.299999999999</v>
          </cell>
          <cell r="E7706">
            <v>43616</v>
          </cell>
          <cell r="F7706">
            <v>43808</v>
          </cell>
        </row>
        <row r="7707">
          <cell r="A7707" t="str">
            <v>3016351600E50150000</v>
          </cell>
          <cell r="B7707" t="str">
            <v>PROSHARES ULTRASHORT RE</v>
          </cell>
          <cell r="C7707" t="str">
            <v>AUDIT FEE</v>
          </cell>
          <cell r="D7707">
            <v>-9102.2999999999993</v>
          </cell>
          <cell r="E7707">
            <v>43616</v>
          </cell>
          <cell r="F7707">
            <v>43808</v>
          </cell>
        </row>
        <row r="7708">
          <cell r="A7708" t="str">
            <v>3016351600E50300000</v>
          </cell>
          <cell r="B7708" t="str">
            <v>PROSHARES ULTRASHORT RE</v>
          </cell>
          <cell r="C7708" t="str">
            <v>PROFESSIONAL FEES</v>
          </cell>
          <cell r="D7708">
            <v>-56.08</v>
          </cell>
          <cell r="E7708">
            <v>43616</v>
          </cell>
          <cell r="F7708">
            <v>43808</v>
          </cell>
        </row>
        <row r="7709">
          <cell r="A7709" t="str">
            <v>3016351600E50650000</v>
          </cell>
          <cell r="B7709" t="str">
            <v>PROSHARES ULTRASHORT RE</v>
          </cell>
          <cell r="C7709" t="str">
            <v>CUSTODY FEE</v>
          </cell>
          <cell r="D7709">
            <v>-718.29</v>
          </cell>
          <cell r="E7709">
            <v>43616</v>
          </cell>
          <cell r="F7709">
            <v>43808</v>
          </cell>
        </row>
        <row r="7710">
          <cell r="A7710" t="str">
            <v>3016351600E50700000</v>
          </cell>
          <cell r="B7710" t="str">
            <v>PROSHARES ULTRASHORT RE</v>
          </cell>
          <cell r="C7710" t="str">
            <v>DIRECTORS/TRUSTEE FEE</v>
          </cell>
          <cell r="D7710">
            <v>-228.54</v>
          </cell>
          <cell r="E7710">
            <v>43616</v>
          </cell>
          <cell r="F7710">
            <v>43808</v>
          </cell>
        </row>
        <row r="7711">
          <cell r="A7711" t="str">
            <v>3016351600E50810000</v>
          </cell>
          <cell r="B7711" t="str">
            <v>PROSHARES ULTRASHORT RE</v>
          </cell>
          <cell r="C7711" t="str">
            <v>MANAGEMENT FEES (VARIABLE)</v>
          </cell>
          <cell r="D7711">
            <v>-76202.95</v>
          </cell>
          <cell r="E7711">
            <v>43616</v>
          </cell>
          <cell r="F7711">
            <v>43808</v>
          </cell>
        </row>
        <row r="7712">
          <cell r="A7712" t="str">
            <v>3016351600E50850000</v>
          </cell>
          <cell r="B7712" t="str">
            <v>PROSHARES ULTRASHORT RE</v>
          </cell>
          <cell r="C7712" t="str">
            <v>INSURANCE FEE</v>
          </cell>
          <cell r="D7712">
            <v>-159.36000000000001</v>
          </cell>
          <cell r="E7712">
            <v>43616</v>
          </cell>
          <cell r="F7712">
            <v>43808</v>
          </cell>
        </row>
        <row r="7713">
          <cell r="A7713" t="str">
            <v>3016351600E50900000</v>
          </cell>
          <cell r="B7713" t="str">
            <v>PROSHARES ULTRASHORT RE</v>
          </cell>
          <cell r="C7713" t="str">
            <v>LEGAL FEE</v>
          </cell>
          <cell r="D7713">
            <v>-152.01</v>
          </cell>
          <cell r="E7713">
            <v>43616</v>
          </cell>
          <cell r="F7713">
            <v>43808</v>
          </cell>
        </row>
        <row r="7714">
          <cell r="A7714" t="str">
            <v>3016351600E50950000</v>
          </cell>
          <cell r="B7714" t="str">
            <v>PROSHARES ULTRASHORT RE</v>
          </cell>
          <cell r="C7714" t="str">
            <v>MISCELLANEOUS FEE</v>
          </cell>
          <cell r="D7714">
            <v>-11.62</v>
          </cell>
          <cell r="E7714">
            <v>43616</v>
          </cell>
          <cell r="F7714">
            <v>43808</v>
          </cell>
        </row>
        <row r="7715">
          <cell r="A7715" t="str">
            <v>3016351600E51520000</v>
          </cell>
          <cell r="B7715" t="str">
            <v>PROSHARES ULTRASHORT RE</v>
          </cell>
          <cell r="C7715" t="str">
            <v>LISTING EXPENSE</v>
          </cell>
          <cell r="D7715">
            <v>-4659.84</v>
          </cell>
          <cell r="E7715">
            <v>43616</v>
          </cell>
          <cell r="F7715">
            <v>43808</v>
          </cell>
        </row>
        <row r="7716">
          <cell r="A7716" t="str">
            <v>3016351600E51600000</v>
          </cell>
          <cell r="B7716" t="str">
            <v>PROSHARES ULTRASHORT RE</v>
          </cell>
          <cell r="C7716" t="str">
            <v>SHAREHOLDER REPORTING FEE</v>
          </cell>
          <cell r="D7716">
            <v>-11547.04</v>
          </cell>
          <cell r="E7716">
            <v>43616</v>
          </cell>
          <cell r="F7716">
            <v>43808</v>
          </cell>
        </row>
        <row r="7717">
          <cell r="A7717" t="str">
            <v>3016351600E52300000</v>
          </cell>
          <cell r="B7717" t="str">
            <v>PROSHARES ULTRASHORT RE</v>
          </cell>
          <cell r="C7717" t="str">
            <v>WAIVER FROM ADVISOR EXPENSE</v>
          </cell>
          <cell r="D7717">
            <v>42912.65</v>
          </cell>
          <cell r="E7717">
            <v>43616</v>
          </cell>
          <cell r="F7717">
            <v>43808</v>
          </cell>
        </row>
        <row r="7718">
          <cell r="A7718" t="str">
            <v>3016351600E52310000</v>
          </cell>
          <cell r="B7718" t="str">
            <v>PROSHARES ULTRASHORT RE</v>
          </cell>
          <cell r="C7718" t="str">
            <v>TREASURER SERVICES</v>
          </cell>
          <cell r="D7718">
            <v>-1873.26</v>
          </cell>
          <cell r="E7718">
            <v>43616</v>
          </cell>
          <cell r="F7718">
            <v>43808</v>
          </cell>
        </row>
        <row r="7719">
          <cell r="A7719" t="str">
            <v>3016351600E53060000</v>
          </cell>
          <cell r="B7719" t="str">
            <v>PROSHARES ULTRASHORT RE</v>
          </cell>
          <cell r="C7719" t="str">
            <v>CCO EXPENSE</v>
          </cell>
          <cell r="D7719">
            <v>-97.03</v>
          </cell>
          <cell r="E7719">
            <v>43616</v>
          </cell>
          <cell r="F7719">
            <v>43808</v>
          </cell>
        </row>
        <row r="7720">
          <cell r="A7720" t="str">
            <v>3016351600E60100000</v>
          </cell>
          <cell r="B7720" t="str">
            <v>PROSHARES ULTRASHORT RE</v>
          </cell>
          <cell r="C7720" t="str">
            <v>REGULATORY</v>
          </cell>
          <cell r="D7720">
            <v>-205.74</v>
          </cell>
          <cell r="E7720">
            <v>43616</v>
          </cell>
          <cell r="F7720">
            <v>43808</v>
          </cell>
        </row>
        <row r="7721">
          <cell r="A7721" t="str">
            <v>3016351600E62520000</v>
          </cell>
          <cell r="B7721" t="str">
            <v>PROSHARES ULTRASHORT RE</v>
          </cell>
          <cell r="C7721" t="str">
            <v>BASIS POINT LICENSING FEE</v>
          </cell>
          <cell r="D7721">
            <v>-4064.23</v>
          </cell>
          <cell r="E7721">
            <v>43616</v>
          </cell>
          <cell r="F7721">
            <v>43808</v>
          </cell>
        </row>
        <row r="7722">
          <cell r="A7722" t="str">
            <v>3016351600E69130000</v>
          </cell>
          <cell r="B7722" t="str">
            <v>PROSHARES ULTRASHORT RE</v>
          </cell>
          <cell r="C7722" t="str">
            <v>OTHER EXPENSE</v>
          </cell>
          <cell r="D7722">
            <v>-215.06</v>
          </cell>
          <cell r="E7722">
            <v>43616</v>
          </cell>
          <cell r="F7722">
            <v>43808</v>
          </cell>
        </row>
        <row r="7723">
          <cell r="A7723" t="str">
            <v>3016351600E76010000</v>
          </cell>
          <cell r="B7723" t="str">
            <v>PROSHARES ULTRASHORT RE</v>
          </cell>
          <cell r="C7723" t="str">
            <v>TAX EXPENSE</v>
          </cell>
          <cell r="D7723">
            <v>-2820.08</v>
          </cell>
          <cell r="E7723">
            <v>43616</v>
          </cell>
          <cell r="F7723">
            <v>43808</v>
          </cell>
        </row>
        <row r="7724">
          <cell r="A7724" t="str">
            <v>3016351600E84230000</v>
          </cell>
          <cell r="B7724" t="str">
            <v>PROSHARES ULTRASHORT RE</v>
          </cell>
          <cell r="C7724" t="str">
            <v>LEGAL FEES OOP</v>
          </cell>
          <cell r="D7724">
            <v>-0.7</v>
          </cell>
          <cell r="E7724">
            <v>43616</v>
          </cell>
          <cell r="F7724">
            <v>43808</v>
          </cell>
        </row>
        <row r="7725">
          <cell r="A7725" t="str">
            <v>3016351600E84240000</v>
          </cell>
          <cell r="B7725" t="str">
            <v>PROSHARES ULTRASHORT RE</v>
          </cell>
          <cell r="C7725" t="str">
            <v>PROFESSIONAL FEES OOP</v>
          </cell>
          <cell r="D7725">
            <v>-0.09</v>
          </cell>
          <cell r="E7725">
            <v>43616</v>
          </cell>
          <cell r="F7725">
            <v>43808</v>
          </cell>
        </row>
        <row r="7726">
          <cell r="A7726" t="str">
            <v>30163516004060</v>
          </cell>
          <cell r="B7726" t="str">
            <v>PROSHARES ULTRASHORT RE</v>
          </cell>
          <cell r="C7726" t="str">
            <v>TOTAL EXPENSES</v>
          </cell>
          <cell r="D7726">
            <v>-96172.06</v>
          </cell>
          <cell r="E7726">
            <v>43616</v>
          </cell>
          <cell r="F7726">
            <v>43808</v>
          </cell>
        </row>
        <row r="7727">
          <cell r="A7727" t="str">
            <v>30163516004100</v>
          </cell>
          <cell r="B7727" t="str">
            <v>PROSHARES ULTRASHORT RE</v>
          </cell>
          <cell r="C7727" t="str">
            <v>TOTAL NET INCOME</v>
          </cell>
          <cell r="D7727">
            <v>159883.85999999999</v>
          </cell>
          <cell r="E7727">
            <v>43616</v>
          </cell>
          <cell r="F7727">
            <v>43808</v>
          </cell>
        </row>
        <row r="7728">
          <cell r="A7728" t="str">
            <v>30163516004150</v>
          </cell>
          <cell r="B7728" t="str">
            <v>PROSHARES ULTRASHORT RE</v>
          </cell>
          <cell r="C7728" t="str">
            <v>INVESTMENT SHORT SHORT GAIN</v>
          </cell>
          <cell r="D7728">
            <v>94332.29</v>
          </cell>
          <cell r="E7728">
            <v>43616</v>
          </cell>
          <cell r="F7728">
            <v>43808</v>
          </cell>
        </row>
        <row r="7729">
          <cell r="A7729" t="str">
            <v>30163516004250</v>
          </cell>
          <cell r="B7729" t="str">
            <v>PROSHARES ULTRASHORT RE</v>
          </cell>
          <cell r="C7729" t="str">
            <v>INVESTMENT SHORT TERM LOSS</v>
          </cell>
          <cell r="D7729">
            <v>-5481794.29</v>
          </cell>
          <cell r="E7729">
            <v>43616</v>
          </cell>
          <cell r="F7729">
            <v>43808</v>
          </cell>
        </row>
        <row r="7730">
          <cell r="A7730" t="str">
            <v>30163516004450</v>
          </cell>
          <cell r="B7730" t="str">
            <v>PROSHARES ULTRASHORT RE</v>
          </cell>
          <cell r="C7730" t="str">
            <v>SUBTOTAL</v>
          </cell>
          <cell r="D7730">
            <v>-5387462</v>
          </cell>
          <cell r="E7730">
            <v>43616</v>
          </cell>
          <cell r="F7730">
            <v>43808</v>
          </cell>
        </row>
        <row r="7731">
          <cell r="A7731" t="str">
            <v>30163516005400</v>
          </cell>
          <cell r="B7731" t="str">
            <v>PROSHARES ULTRASHORT RE</v>
          </cell>
          <cell r="C7731" t="str">
            <v>TOTAL GAIN/LOSS</v>
          </cell>
          <cell r="D7731">
            <v>-5387462</v>
          </cell>
          <cell r="E7731">
            <v>43616</v>
          </cell>
          <cell r="F7731">
            <v>43808</v>
          </cell>
        </row>
        <row r="7732">
          <cell r="A7732" t="str">
            <v>30163516005450</v>
          </cell>
          <cell r="B7732" t="str">
            <v>PROSHARES ULTRASHORT RE</v>
          </cell>
          <cell r="C7732" t="str">
            <v>INVESTMENTS</v>
          </cell>
          <cell r="D7732">
            <v>-3117437.88</v>
          </cell>
          <cell r="E7732">
            <v>43616</v>
          </cell>
          <cell r="F7732">
            <v>43808</v>
          </cell>
        </row>
        <row r="7733">
          <cell r="A7733" t="str">
            <v>30163516005650</v>
          </cell>
          <cell r="B7733" t="str">
            <v>PROSHARES ULTRASHORT RE</v>
          </cell>
          <cell r="C7733" t="str">
            <v>TOTAL UNREALIZED GAIN/LOSS - INVESTMENTS</v>
          </cell>
          <cell r="D7733">
            <v>-3117437.88</v>
          </cell>
          <cell r="E7733">
            <v>43616</v>
          </cell>
          <cell r="F7733">
            <v>43808</v>
          </cell>
        </row>
        <row r="7734">
          <cell r="A7734" t="str">
            <v>30163516006000</v>
          </cell>
          <cell r="B7734" t="str">
            <v>PROSHARES ULTRASHORT RE</v>
          </cell>
          <cell r="C7734" t="str">
            <v>TOTAL EQUITY</v>
          </cell>
          <cell r="D7734">
            <v>18887826.890000001</v>
          </cell>
          <cell r="E7734">
            <v>43616</v>
          </cell>
          <cell r="F7734">
            <v>43808</v>
          </cell>
        </row>
        <row r="7735">
          <cell r="A7735" t="str">
            <v>30163516006050</v>
          </cell>
          <cell r="B7735" t="str">
            <v>PROSHARES ULTRASHORT RE</v>
          </cell>
          <cell r="C7735" t="str">
            <v>BALANCE</v>
          </cell>
          <cell r="D7735">
            <v>0</v>
          </cell>
          <cell r="E7735">
            <v>43616</v>
          </cell>
          <cell r="F7735">
            <v>43808</v>
          </cell>
        </row>
        <row r="7736">
          <cell r="A7736" t="str">
            <v>3016351700S3000</v>
          </cell>
          <cell r="B7736" t="str">
            <v>PROSHARES ULTRASHORT SC</v>
          </cell>
          <cell r="C7736" t="str">
            <v>DERIVATIVES</v>
          </cell>
          <cell r="D7736">
            <v>-46035.22</v>
          </cell>
          <cell r="E7736">
            <v>43616</v>
          </cell>
          <cell r="F7736">
            <v>43808</v>
          </cell>
        </row>
        <row r="7737">
          <cell r="A7737" t="str">
            <v>3016351700S4000</v>
          </cell>
          <cell r="B7737" t="str">
            <v>PROSHARES ULTRASHORT SC</v>
          </cell>
          <cell r="C7737" t="str">
            <v>CASH EQUIVALENTS</v>
          </cell>
          <cell r="D7737">
            <v>8970337.2899999991</v>
          </cell>
          <cell r="E7737">
            <v>43616</v>
          </cell>
          <cell r="F7737">
            <v>43808</v>
          </cell>
        </row>
        <row r="7738">
          <cell r="A7738" t="str">
            <v>30163517001000</v>
          </cell>
          <cell r="B7738" t="str">
            <v>PROSHARES ULTRASHORT SC</v>
          </cell>
          <cell r="C7738" t="str">
            <v>TOTAL INVESTMENTS</v>
          </cell>
          <cell r="D7738">
            <v>8924302.0700000003</v>
          </cell>
          <cell r="E7738">
            <v>43616</v>
          </cell>
          <cell r="F7738">
            <v>43808</v>
          </cell>
        </row>
        <row r="7739">
          <cell r="A7739" t="str">
            <v>30163517001050</v>
          </cell>
          <cell r="B7739" t="str">
            <v>PROSHARES ULTRASHORT SC</v>
          </cell>
          <cell r="C7739" t="str">
            <v>CASH</v>
          </cell>
          <cell r="D7739">
            <v>833073.65</v>
          </cell>
          <cell r="E7739">
            <v>43616</v>
          </cell>
          <cell r="F7739">
            <v>43808</v>
          </cell>
        </row>
        <row r="7740">
          <cell r="A7740" t="str">
            <v>3016351700AI9070</v>
          </cell>
          <cell r="B7740" t="str">
            <v>PROSHARES ULTRASHORT SC</v>
          </cell>
          <cell r="C7740" t="str">
            <v>ACCRUED INTEREST INCOME - OTHER</v>
          </cell>
          <cell r="D7740">
            <v>366.21</v>
          </cell>
          <cell r="E7740">
            <v>43616</v>
          </cell>
          <cell r="F7740">
            <v>43808</v>
          </cell>
        </row>
        <row r="7741">
          <cell r="A7741" t="str">
            <v>3016351700AI9997</v>
          </cell>
          <cell r="B7741" t="str">
            <v>PROSHARES ULTRASHORT SC</v>
          </cell>
          <cell r="C7741" t="str">
            <v>ACCRUED MISCELLANEOUS</v>
          </cell>
          <cell r="D7741">
            <v>-169.83</v>
          </cell>
          <cell r="E7741">
            <v>43616</v>
          </cell>
          <cell r="F7741">
            <v>43808</v>
          </cell>
        </row>
        <row r="7742">
          <cell r="A7742" t="str">
            <v>30163517001200</v>
          </cell>
          <cell r="B7742" t="str">
            <v>PROSHARES ULTRASHORT SC</v>
          </cell>
          <cell r="C7742" t="str">
            <v>SUBTOTAL</v>
          </cell>
          <cell r="D7742">
            <v>196.38</v>
          </cell>
          <cell r="E7742">
            <v>43616</v>
          </cell>
          <cell r="F7742">
            <v>43808</v>
          </cell>
        </row>
        <row r="7743">
          <cell r="A7743" t="str">
            <v>3016351700P52300000</v>
          </cell>
          <cell r="B7743" t="str">
            <v>PROSHARES ULTRASHORT SC</v>
          </cell>
          <cell r="C7743" t="str">
            <v>PREPAID WAIVER FROM ADVISOR EXPENSE</v>
          </cell>
          <cell r="D7743">
            <v>7488.78</v>
          </cell>
          <cell r="E7743">
            <v>43616</v>
          </cell>
          <cell r="F7743">
            <v>43808</v>
          </cell>
        </row>
        <row r="7744">
          <cell r="A7744" t="str">
            <v>3016351700P69130000</v>
          </cell>
          <cell r="B7744" t="str">
            <v>PROSHARES ULTRASHORT SC</v>
          </cell>
          <cell r="C7744" t="str">
            <v>PREPAID OTHER EXPENSE</v>
          </cell>
          <cell r="D7744">
            <v>679.97</v>
          </cell>
          <cell r="E7744">
            <v>43616</v>
          </cell>
          <cell r="F7744">
            <v>43808</v>
          </cell>
        </row>
        <row r="7745">
          <cell r="A7745" t="str">
            <v>30163517001800</v>
          </cell>
          <cell r="B7745" t="str">
            <v>PROSHARES ULTRASHORT SC</v>
          </cell>
          <cell r="C7745" t="str">
            <v>SUBTOTAL</v>
          </cell>
          <cell r="D7745">
            <v>8168.75</v>
          </cell>
          <cell r="E7745">
            <v>43616</v>
          </cell>
          <cell r="F7745">
            <v>43808</v>
          </cell>
        </row>
        <row r="7746">
          <cell r="A7746" t="str">
            <v>30163517001850</v>
          </cell>
          <cell r="B7746" t="str">
            <v>PROSHARES ULTRASHORT SC</v>
          </cell>
          <cell r="C7746" t="str">
            <v>TOTAL ASSETS</v>
          </cell>
          <cell r="D7746">
            <v>9765740.8499999996</v>
          </cell>
          <cell r="E7746">
            <v>43616</v>
          </cell>
          <cell r="F7746">
            <v>43808</v>
          </cell>
        </row>
        <row r="7747">
          <cell r="A7747" t="str">
            <v>3016351700AE50030000</v>
          </cell>
          <cell r="B7747" t="str">
            <v>PROSHARES ULTRASHORT SC</v>
          </cell>
          <cell r="C7747" t="str">
            <v>ACCRUED ADMINISTRATION FEE</v>
          </cell>
          <cell r="D7747">
            <v>11047.53</v>
          </cell>
          <cell r="E7747">
            <v>43616</v>
          </cell>
          <cell r="F7747">
            <v>43808</v>
          </cell>
        </row>
        <row r="7748">
          <cell r="A7748" t="str">
            <v>3016351700AE50040000</v>
          </cell>
          <cell r="B7748" t="str">
            <v>PROSHARES ULTRASHORT SC</v>
          </cell>
          <cell r="C7748" t="str">
            <v>ACCRUED ADMINISTRATION OUT OF POCKET</v>
          </cell>
          <cell r="D7748">
            <v>3066.86</v>
          </cell>
          <cell r="E7748">
            <v>43616</v>
          </cell>
          <cell r="F7748">
            <v>43808</v>
          </cell>
        </row>
        <row r="7749">
          <cell r="A7749" t="str">
            <v>3016351700AE50110000</v>
          </cell>
          <cell r="B7749" t="str">
            <v>PROSHARES ULTRASHORT SC</v>
          </cell>
          <cell r="C7749" t="str">
            <v>ACCRUED SUB-ADVISORY FEE</v>
          </cell>
          <cell r="D7749">
            <v>998.48</v>
          </cell>
          <cell r="E7749">
            <v>43616</v>
          </cell>
          <cell r="F7749">
            <v>43808</v>
          </cell>
        </row>
        <row r="7750">
          <cell r="A7750" t="str">
            <v>3016351700AE50150000</v>
          </cell>
          <cell r="B7750" t="str">
            <v>PROSHARES ULTRASHORT SC</v>
          </cell>
          <cell r="C7750" t="str">
            <v>ACCRUED AUDIT FEE</v>
          </cell>
          <cell r="D7750">
            <v>9034.82</v>
          </cell>
          <cell r="E7750">
            <v>43616</v>
          </cell>
          <cell r="F7750">
            <v>43808</v>
          </cell>
        </row>
        <row r="7751">
          <cell r="A7751" t="str">
            <v>3016351700AE50300000</v>
          </cell>
          <cell r="B7751" t="str">
            <v>PROSHARES ULTRASHORT SC</v>
          </cell>
          <cell r="C7751" t="str">
            <v>ACCRUED PROFESSIONAL FEES</v>
          </cell>
          <cell r="D7751">
            <v>17.11</v>
          </cell>
          <cell r="E7751">
            <v>43616</v>
          </cell>
          <cell r="F7751">
            <v>43808</v>
          </cell>
        </row>
        <row r="7752">
          <cell r="A7752" t="str">
            <v>3016351700AE50650000</v>
          </cell>
          <cell r="B7752" t="str">
            <v>PROSHARES ULTRASHORT SC</v>
          </cell>
          <cell r="C7752" t="str">
            <v>ACCRUED CUSTODY FEE</v>
          </cell>
          <cell r="D7752">
            <v>222.75</v>
          </cell>
          <cell r="E7752">
            <v>43616</v>
          </cell>
          <cell r="F7752">
            <v>43808</v>
          </cell>
        </row>
        <row r="7753">
          <cell r="A7753" t="str">
            <v>3016351700AE50700000</v>
          </cell>
          <cell r="B7753" t="str">
            <v>PROSHARES ULTRASHORT SC</v>
          </cell>
          <cell r="C7753" t="str">
            <v>ACCRUED DIRECTORS/TRUSTEE FEE</v>
          </cell>
          <cell r="D7753">
            <v>68.7</v>
          </cell>
          <cell r="E7753">
            <v>43616</v>
          </cell>
          <cell r="F7753">
            <v>43808</v>
          </cell>
        </row>
        <row r="7754">
          <cell r="A7754" t="str">
            <v>3016351700AE50810000</v>
          </cell>
          <cell r="B7754" t="str">
            <v>PROSHARES ULTRASHORT SC</v>
          </cell>
          <cell r="C7754" t="str">
            <v>ACCRUED MANAGEMENT FEES (VARIABLE)</v>
          </cell>
          <cell r="D7754">
            <v>7488.78</v>
          </cell>
          <cell r="E7754">
            <v>43616</v>
          </cell>
          <cell r="F7754">
            <v>43808</v>
          </cell>
        </row>
        <row r="7755">
          <cell r="A7755" t="str">
            <v>3016351700AE50850000</v>
          </cell>
          <cell r="B7755" t="str">
            <v>PROSHARES ULTRASHORT SC</v>
          </cell>
          <cell r="C7755" t="str">
            <v>ACCRUED INSURANCE FEE</v>
          </cell>
          <cell r="D7755">
            <v>-35.130000000000003</v>
          </cell>
          <cell r="E7755">
            <v>43616</v>
          </cell>
          <cell r="F7755">
            <v>43808</v>
          </cell>
        </row>
        <row r="7756">
          <cell r="A7756" t="str">
            <v>3016351700AE50900000</v>
          </cell>
          <cell r="B7756" t="str">
            <v>PROSHARES ULTRASHORT SC</v>
          </cell>
          <cell r="C7756" t="str">
            <v>ACCRUED LEGAL FEE</v>
          </cell>
          <cell r="D7756">
            <v>-8.69</v>
          </cell>
          <cell r="E7756">
            <v>43616</v>
          </cell>
          <cell r="F7756">
            <v>43808</v>
          </cell>
        </row>
        <row r="7757">
          <cell r="A7757" t="str">
            <v>3016351700AE50950000</v>
          </cell>
          <cell r="B7757" t="str">
            <v>PROSHARES ULTRASHORT SC</v>
          </cell>
          <cell r="C7757" t="str">
            <v>ACCRUED MISCELLANEOUS FEE</v>
          </cell>
          <cell r="D7757">
            <v>23.64</v>
          </cell>
          <cell r="E7757">
            <v>43616</v>
          </cell>
          <cell r="F7757">
            <v>43808</v>
          </cell>
        </row>
        <row r="7758">
          <cell r="A7758" t="str">
            <v>3016351700AE51520000</v>
          </cell>
          <cell r="B7758" t="str">
            <v>PROSHARES ULTRASHORT SC</v>
          </cell>
          <cell r="C7758" t="str">
            <v>ACCRUED LISTING EXPENSE</v>
          </cell>
          <cell r="D7758">
            <v>-355.57</v>
          </cell>
          <cell r="E7758">
            <v>43616</v>
          </cell>
          <cell r="F7758">
            <v>43808</v>
          </cell>
        </row>
        <row r="7759">
          <cell r="A7759" t="str">
            <v>3016351700AE51600000</v>
          </cell>
          <cell r="B7759" t="str">
            <v>PROSHARES ULTRASHORT SC</v>
          </cell>
          <cell r="C7759" t="str">
            <v>ACCRUED SHAREHOLDER REPORTING FEE</v>
          </cell>
          <cell r="D7759">
            <v>1357.74</v>
          </cell>
          <cell r="E7759">
            <v>43616</v>
          </cell>
          <cell r="F7759">
            <v>43808</v>
          </cell>
        </row>
        <row r="7760">
          <cell r="A7760" t="str">
            <v>3016351700AE52150000</v>
          </cell>
          <cell r="B7760" t="str">
            <v>PROSHARES ULTRASHORT SC</v>
          </cell>
          <cell r="C7760" t="str">
            <v>ACCRUED REIMBURSEMENT OF ADVISOR EXPENSE</v>
          </cell>
          <cell r="D7760">
            <v>201.07</v>
          </cell>
          <cell r="E7760">
            <v>43616</v>
          </cell>
          <cell r="F7760">
            <v>43808</v>
          </cell>
        </row>
        <row r="7761">
          <cell r="A7761" t="str">
            <v>3016351700AE52310000</v>
          </cell>
          <cell r="B7761" t="str">
            <v>PROSHARES ULTRASHORT SC</v>
          </cell>
          <cell r="C7761" t="str">
            <v>ACCRUED TREASURER SERVICES</v>
          </cell>
          <cell r="D7761">
            <v>966</v>
          </cell>
          <cell r="E7761">
            <v>43616</v>
          </cell>
          <cell r="F7761">
            <v>43808</v>
          </cell>
        </row>
        <row r="7762">
          <cell r="A7762" t="str">
            <v>3016351700AE53060000</v>
          </cell>
          <cell r="B7762" t="str">
            <v>PROSHARES ULTRASHORT SC</v>
          </cell>
          <cell r="C7762" t="str">
            <v>ACCRUED CCO EXPENSE</v>
          </cell>
          <cell r="D7762">
            <v>49.61</v>
          </cell>
          <cell r="E7762">
            <v>43616</v>
          </cell>
          <cell r="F7762">
            <v>43808</v>
          </cell>
        </row>
        <row r="7763">
          <cell r="A7763" t="str">
            <v>3016351700AE60100000</v>
          </cell>
          <cell r="B7763" t="str">
            <v>PROSHARES ULTRASHORT SC</v>
          </cell>
          <cell r="C7763" t="str">
            <v>ACCRUED REGULATORY</v>
          </cell>
          <cell r="D7763">
            <v>36.82</v>
          </cell>
          <cell r="E7763">
            <v>43616</v>
          </cell>
          <cell r="F7763">
            <v>43808</v>
          </cell>
        </row>
        <row r="7764">
          <cell r="A7764" t="str">
            <v>3016351700AE62520000</v>
          </cell>
          <cell r="B7764" t="str">
            <v>PROSHARES ULTRASHORT SC</v>
          </cell>
          <cell r="C7764" t="str">
            <v>ACCRUED BASIS POINT LICENSING FEE</v>
          </cell>
          <cell r="D7764">
            <v>2519.11</v>
          </cell>
          <cell r="E7764">
            <v>43616</v>
          </cell>
          <cell r="F7764">
            <v>43808</v>
          </cell>
        </row>
        <row r="7765">
          <cell r="A7765" t="str">
            <v>3016351700AE76010000</v>
          </cell>
          <cell r="B7765" t="str">
            <v>PROSHARES ULTRASHORT SC</v>
          </cell>
          <cell r="C7765" t="str">
            <v>ACCRUED TAX EXPENSE</v>
          </cell>
          <cell r="D7765">
            <v>2371.9699999999998</v>
          </cell>
          <cell r="E7765">
            <v>43616</v>
          </cell>
          <cell r="F7765">
            <v>43808</v>
          </cell>
        </row>
        <row r="7766">
          <cell r="A7766" t="str">
            <v>3016351700AE84230000</v>
          </cell>
          <cell r="B7766" t="str">
            <v>PROSHARES ULTRASHORT SC</v>
          </cell>
          <cell r="C7766" t="str">
            <v>ACCRUED LEGAL FEES OOP</v>
          </cell>
          <cell r="D7766">
            <v>-0.38</v>
          </cell>
          <cell r="E7766">
            <v>43616</v>
          </cell>
          <cell r="F7766">
            <v>43808</v>
          </cell>
        </row>
        <row r="7767">
          <cell r="A7767" t="str">
            <v>3016351700AE84240000</v>
          </cell>
          <cell r="B7767" t="str">
            <v>PROSHARES ULTRASHORT SC</v>
          </cell>
          <cell r="C7767" t="str">
            <v>ACCRUED PROFESSIONAL FEES OOP</v>
          </cell>
          <cell r="D7767">
            <v>-0.26</v>
          </cell>
          <cell r="E7767">
            <v>43616</v>
          </cell>
          <cell r="F7767">
            <v>43808</v>
          </cell>
        </row>
        <row r="7768">
          <cell r="A7768" t="str">
            <v>30163517002150</v>
          </cell>
          <cell r="B7768" t="str">
            <v>PROSHARES ULTRASHORT SC</v>
          </cell>
          <cell r="C7768" t="str">
            <v>SUBTOTAL</v>
          </cell>
          <cell r="D7768">
            <v>39070.959999999999</v>
          </cell>
          <cell r="E7768">
            <v>43616</v>
          </cell>
          <cell r="F7768">
            <v>43808</v>
          </cell>
        </row>
        <row r="7769">
          <cell r="A7769" t="str">
            <v>30163517002550</v>
          </cell>
          <cell r="B7769" t="str">
            <v>PROSHARES ULTRASHORT SC</v>
          </cell>
          <cell r="C7769" t="str">
            <v>TOTAL LIABILITIES</v>
          </cell>
          <cell r="D7769">
            <v>39070.959999999999</v>
          </cell>
          <cell r="E7769">
            <v>43616</v>
          </cell>
          <cell r="F7769">
            <v>43808</v>
          </cell>
        </row>
        <row r="7770">
          <cell r="A7770" t="str">
            <v>30163517002600</v>
          </cell>
          <cell r="B7770" t="str">
            <v>PROSHARES ULTRASHORT SC</v>
          </cell>
          <cell r="C7770" t="str">
            <v>TOTAL NET ASSETS AT MARKET</v>
          </cell>
          <cell r="D7770">
            <v>9726669.8900000006</v>
          </cell>
          <cell r="E7770">
            <v>43616</v>
          </cell>
          <cell r="F7770">
            <v>43808</v>
          </cell>
        </row>
        <row r="7771">
          <cell r="A7771" t="str">
            <v>30163517002650</v>
          </cell>
          <cell r="B7771" t="str">
            <v>PROSHARES ULTRASHORT SC</v>
          </cell>
          <cell r="C7771" t="str">
            <v>FUND SHARES OUTSTANDING</v>
          </cell>
          <cell r="D7771">
            <v>568957</v>
          </cell>
          <cell r="E7771">
            <v>43616</v>
          </cell>
          <cell r="F7771">
            <v>43808</v>
          </cell>
        </row>
        <row r="7772">
          <cell r="A7772" t="str">
            <v>30163517002700</v>
          </cell>
          <cell r="B7772" t="str">
            <v>PROSHARES ULTRASHORT SC</v>
          </cell>
          <cell r="C7772" t="str">
            <v>NET ASSET VALUE</v>
          </cell>
          <cell r="D7772">
            <v>17.09562</v>
          </cell>
          <cell r="E7772">
            <v>43616</v>
          </cell>
          <cell r="F7772">
            <v>43808</v>
          </cell>
        </row>
        <row r="7773">
          <cell r="A7773" t="str">
            <v>30163517002750</v>
          </cell>
          <cell r="B7773" t="str">
            <v>PROSHARES ULTRASHORT SC</v>
          </cell>
          <cell r="C7773" t="str">
            <v>NET ASSET VALUE (ROUNDED)</v>
          </cell>
          <cell r="D7773">
            <v>17.100000000000001</v>
          </cell>
          <cell r="E7773">
            <v>43616</v>
          </cell>
          <cell r="F7773">
            <v>43808</v>
          </cell>
        </row>
        <row r="7774">
          <cell r="A7774" t="str">
            <v>30163517002800</v>
          </cell>
          <cell r="B7774" t="str">
            <v>PROSHARES ULTRASHORT SC</v>
          </cell>
          <cell r="C7774" t="str">
            <v>SUBSCRIPTIONS</v>
          </cell>
          <cell r="D7774">
            <v>296805089.87</v>
          </cell>
          <cell r="E7774">
            <v>43616</v>
          </cell>
          <cell r="F7774">
            <v>43808</v>
          </cell>
        </row>
        <row r="7775">
          <cell r="A7775" t="str">
            <v>30163517002950</v>
          </cell>
          <cell r="B7775" t="str">
            <v>PROSHARES ULTRASHORT SC</v>
          </cell>
          <cell r="C7775" t="str">
            <v>REDEMPTIONS</v>
          </cell>
          <cell r="D7775">
            <v>-246523041.78</v>
          </cell>
          <cell r="E7775">
            <v>43616</v>
          </cell>
          <cell r="F7775">
            <v>43808</v>
          </cell>
        </row>
        <row r="7776">
          <cell r="A7776" t="str">
            <v>30163517003100</v>
          </cell>
          <cell r="B7776" t="str">
            <v>PROSHARES ULTRASHORT SC</v>
          </cell>
          <cell r="C7776" t="str">
            <v>SUBTOTAL</v>
          </cell>
          <cell r="D7776">
            <v>50282048.090000004</v>
          </cell>
          <cell r="E7776">
            <v>43616</v>
          </cell>
          <cell r="F7776">
            <v>43808</v>
          </cell>
        </row>
        <row r="7777">
          <cell r="A7777" t="str">
            <v>30163517003150</v>
          </cell>
          <cell r="B7777" t="str">
            <v>PROSHARES ULTRASHORT SC</v>
          </cell>
          <cell r="C7777" t="str">
            <v>UNDISTRIBUTED GAIN/LOSS PRIOR</v>
          </cell>
          <cell r="D7777">
            <v>-54883493.130000003</v>
          </cell>
          <cell r="E7777">
            <v>43616</v>
          </cell>
          <cell r="F7777">
            <v>43808</v>
          </cell>
        </row>
        <row r="7778">
          <cell r="A7778" t="str">
            <v>30163517003200</v>
          </cell>
          <cell r="B7778" t="str">
            <v>PROSHARES ULTRASHORT SC</v>
          </cell>
          <cell r="C7778" t="str">
            <v>ADJ TO BEG BAL (GAIN/LOSS)</v>
          </cell>
          <cell r="D7778">
            <v>21740228</v>
          </cell>
          <cell r="E7778">
            <v>43616</v>
          </cell>
          <cell r="F7778">
            <v>43808</v>
          </cell>
        </row>
        <row r="7779">
          <cell r="A7779" t="str">
            <v>30163517003250</v>
          </cell>
          <cell r="B7779" t="str">
            <v>PROSHARES ULTRASHORT SC</v>
          </cell>
          <cell r="C7779" t="str">
            <v>ADJUSTED UND GAIN/LOSS PRIOR</v>
          </cell>
          <cell r="D7779">
            <v>-33143265.129999999</v>
          </cell>
          <cell r="E7779">
            <v>43616</v>
          </cell>
          <cell r="F7779">
            <v>43808</v>
          </cell>
        </row>
        <row r="7780">
          <cell r="A7780" t="str">
            <v>30163517003350</v>
          </cell>
          <cell r="B7780" t="str">
            <v>PROSHARES ULTRASHORT SC</v>
          </cell>
          <cell r="C7780" t="str">
            <v>UNDISTRIBUTED INCOME PRIOR</v>
          </cell>
          <cell r="D7780">
            <v>17272.68</v>
          </cell>
          <cell r="E7780">
            <v>43616</v>
          </cell>
          <cell r="F7780">
            <v>43808</v>
          </cell>
        </row>
        <row r="7781">
          <cell r="A7781" t="str">
            <v>30163517003500</v>
          </cell>
          <cell r="B7781" t="str">
            <v>PROSHARES ULTRASHORT SC</v>
          </cell>
          <cell r="C7781" t="str">
            <v>DISTRIBUTED INCOME</v>
          </cell>
          <cell r="D7781">
            <v>-45823.93</v>
          </cell>
          <cell r="E7781">
            <v>43616</v>
          </cell>
          <cell r="F7781">
            <v>43808</v>
          </cell>
        </row>
        <row r="7782">
          <cell r="A7782" t="str">
            <v>30163517003600</v>
          </cell>
          <cell r="B7782" t="str">
            <v>PROSHARES ULTRASHORT SC</v>
          </cell>
          <cell r="C7782" t="str">
            <v>TOTAL CAPITAL</v>
          </cell>
          <cell r="D7782">
            <v>17110231.710000001</v>
          </cell>
          <cell r="E7782">
            <v>43616</v>
          </cell>
          <cell r="F7782">
            <v>43808</v>
          </cell>
        </row>
        <row r="7783">
          <cell r="A7783" t="str">
            <v>3016351700I9070</v>
          </cell>
          <cell r="B7783" t="str">
            <v>PROSHARES ULTRASHORT SC</v>
          </cell>
          <cell r="C7783" t="str">
            <v>INTEREST INCOME - OTHER</v>
          </cell>
          <cell r="D7783">
            <v>87250.14</v>
          </cell>
          <cell r="E7783">
            <v>43616</v>
          </cell>
          <cell r="F7783">
            <v>43808</v>
          </cell>
        </row>
        <row r="7784">
          <cell r="A7784" t="str">
            <v>3016351700I9071</v>
          </cell>
          <cell r="B7784" t="str">
            <v>PROSHARES ULTRASHORT SC</v>
          </cell>
          <cell r="C7784" t="str">
            <v>INTEREST INCOME ON CURRENCY</v>
          </cell>
          <cell r="D7784">
            <v>-0.37</v>
          </cell>
          <cell r="E7784">
            <v>43616</v>
          </cell>
          <cell r="F7784">
            <v>43808</v>
          </cell>
        </row>
        <row r="7785">
          <cell r="A7785" t="str">
            <v>30163517003650</v>
          </cell>
          <cell r="B7785" t="str">
            <v>PROSHARES ULTRASHORT SC</v>
          </cell>
          <cell r="C7785" t="str">
            <v>SUBTOTAL</v>
          </cell>
          <cell r="D7785">
            <v>87249.77</v>
          </cell>
          <cell r="E7785">
            <v>43616</v>
          </cell>
          <cell r="F7785">
            <v>43808</v>
          </cell>
        </row>
        <row r="7786">
          <cell r="A7786" t="str">
            <v>30163517004000</v>
          </cell>
          <cell r="B7786" t="str">
            <v>PROSHARES ULTRASHORT SC</v>
          </cell>
          <cell r="C7786" t="str">
            <v>TOTAL INCOME</v>
          </cell>
          <cell r="D7786">
            <v>87249.77</v>
          </cell>
          <cell r="E7786">
            <v>43616</v>
          </cell>
          <cell r="F7786">
            <v>43808</v>
          </cell>
        </row>
        <row r="7787">
          <cell r="A7787" t="str">
            <v>3016351700E50030000</v>
          </cell>
          <cell r="B7787" t="str">
            <v>PROSHARES ULTRASHORT SC</v>
          </cell>
          <cell r="C7787" t="str">
            <v>ADMINISTRATION FEE</v>
          </cell>
          <cell r="D7787">
            <v>-13152</v>
          </cell>
          <cell r="E7787">
            <v>43616</v>
          </cell>
          <cell r="F7787">
            <v>43808</v>
          </cell>
        </row>
        <row r="7788">
          <cell r="A7788" t="str">
            <v>3016351700E50040000</v>
          </cell>
          <cell r="B7788" t="str">
            <v>PROSHARES ULTRASHORT SC</v>
          </cell>
          <cell r="C7788" t="str">
            <v>ADMINISTRATION OUT OF POCKET</v>
          </cell>
          <cell r="D7788">
            <v>-3646.08</v>
          </cell>
          <cell r="E7788">
            <v>43616</v>
          </cell>
          <cell r="F7788">
            <v>43808</v>
          </cell>
        </row>
        <row r="7789">
          <cell r="A7789" t="str">
            <v>3016351700E50110000</v>
          </cell>
          <cell r="B7789" t="str">
            <v>PROSHARES ULTRASHORT SC</v>
          </cell>
          <cell r="C7789" t="str">
            <v>SUB-ADVISORY FEE</v>
          </cell>
          <cell r="D7789">
            <v>-4610.6899999999996</v>
          </cell>
          <cell r="E7789">
            <v>43616</v>
          </cell>
          <cell r="F7789">
            <v>43808</v>
          </cell>
        </row>
        <row r="7790">
          <cell r="A7790" t="str">
            <v>3016351700E50150000</v>
          </cell>
          <cell r="B7790" t="str">
            <v>PROSHARES ULTRASHORT SC</v>
          </cell>
          <cell r="C7790" t="str">
            <v>AUDIT FEE</v>
          </cell>
          <cell r="D7790">
            <v>-9041.09</v>
          </cell>
          <cell r="E7790">
            <v>43616</v>
          </cell>
          <cell r="F7790">
            <v>43808</v>
          </cell>
        </row>
        <row r="7791">
          <cell r="A7791" t="str">
            <v>3016351700E50300000</v>
          </cell>
          <cell r="B7791" t="str">
            <v>PROSHARES ULTRASHORT SC</v>
          </cell>
          <cell r="C7791" t="str">
            <v>PROFESSIONAL FEES</v>
          </cell>
          <cell r="D7791">
            <v>-24.92</v>
          </cell>
          <cell r="E7791">
            <v>43616</v>
          </cell>
          <cell r="F7791">
            <v>43808</v>
          </cell>
        </row>
        <row r="7792">
          <cell r="A7792" t="str">
            <v>3016351700E50650000</v>
          </cell>
          <cell r="B7792" t="str">
            <v>PROSHARES ULTRASHORT SC</v>
          </cell>
          <cell r="C7792" t="str">
            <v>CUSTODY FEE</v>
          </cell>
          <cell r="D7792">
            <v>-235.52</v>
          </cell>
          <cell r="E7792">
            <v>43616</v>
          </cell>
          <cell r="F7792">
            <v>43808</v>
          </cell>
        </row>
        <row r="7793">
          <cell r="A7793" t="str">
            <v>3016351700E50700000</v>
          </cell>
          <cell r="B7793" t="str">
            <v>PROSHARES ULTRASHORT SC</v>
          </cell>
          <cell r="C7793" t="str">
            <v>DIRECTORS/TRUSTEE FEE</v>
          </cell>
          <cell r="D7793">
            <v>-98.46</v>
          </cell>
          <cell r="E7793">
            <v>43616</v>
          </cell>
          <cell r="F7793">
            <v>43808</v>
          </cell>
        </row>
        <row r="7794">
          <cell r="A7794" t="str">
            <v>3016351700E50810000</v>
          </cell>
          <cell r="B7794" t="str">
            <v>PROSHARES ULTRASHORT SC</v>
          </cell>
          <cell r="C7794" t="str">
            <v>MANAGEMENT FEES (VARIABLE)</v>
          </cell>
          <cell r="D7794">
            <v>-34579.93</v>
          </cell>
          <cell r="E7794">
            <v>43616</v>
          </cell>
          <cell r="F7794">
            <v>43808</v>
          </cell>
        </row>
        <row r="7795">
          <cell r="A7795" t="str">
            <v>3016351700E50850000</v>
          </cell>
          <cell r="B7795" t="str">
            <v>PROSHARES ULTRASHORT SC</v>
          </cell>
          <cell r="C7795" t="str">
            <v>INSURANCE FEE</v>
          </cell>
          <cell r="D7795">
            <v>-42.24</v>
          </cell>
          <cell r="E7795">
            <v>43616</v>
          </cell>
          <cell r="F7795">
            <v>43808</v>
          </cell>
        </row>
        <row r="7796">
          <cell r="A7796" t="str">
            <v>3016351700E50900000</v>
          </cell>
          <cell r="B7796" t="str">
            <v>PROSHARES ULTRASHORT SC</v>
          </cell>
          <cell r="C7796" t="str">
            <v>LEGAL FEE</v>
          </cell>
          <cell r="D7796">
            <v>-52.76</v>
          </cell>
          <cell r="E7796">
            <v>43616</v>
          </cell>
          <cell r="F7796">
            <v>43808</v>
          </cell>
        </row>
        <row r="7797">
          <cell r="A7797" t="str">
            <v>3016351700E50950000</v>
          </cell>
          <cell r="B7797" t="str">
            <v>PROSHARES ULTRASHORT SC</v>
          </cell>
          <cell r="C7797" t="str">
            <v>MISCELLANEOUS FEE</v>
          </cell>
          <cell r="D7797">
            <v>-50.44</v>
          </cell>
          <cell r="E7797">
            <v>43616</v>
          </cell>
          <cell r="F7797">
            <v>43808</v>
          </cell>
        </row>
        <row r="7798">
          <cell r="A7798" t="str">
            <v>3016351700E51520000</v>
          </cell>
          <cell r="B7798" t="str">
            <v>PROSHARES ULTRASHORT SC</v>
          </cell>
          <cell r="C7798" t="str">
            <v>LISTING EXPENSE</v>
          </cell>
          <cell r="D7798">
            <v>-4659.84</v>
          </cell>
          <cell r="E7798">
            <v>43616</v>
          </cell>
          <cell r="F7798">
            <v>43808</v>
          </cell>
        </row>
        <row r="7799">
          <cell r="A7799" t="str">
            <v>3016351700E51600000</v>
          </cell>
          <cell r="B7799" t="str">
            <v>PROSHARES ULTRASHORT SC</v>
          </cell>
          <cell r="C7799" t="str">
            <v>SHAREHOLDER REPORTING FEE</v>
          </cell>
          <cell r="D7799">
            <v>-1551.67</v>
          </cell>
          <cell r="E7799">
            <v>43616</v>
          </cell>
          <cell r="F7799">
            <v>43808</v>
          </cell>
        </row>
        <row r="7800">
          <cell r="A7800" t="str">
            <v>3016351700E52150000</v>
          </cell>
          <cell r="B7800" t="str">
            <v>PROSHARES ULTRASHORT SC</v>
          </cell>
          <cell r="C7800" t="str">
            <v>REIMBURSEMENT OF ADVISOR EXPENSE</v>
          </cell>
          <cell r="D7800">
            <v>790.49</v>
          </cell>
          <cell r="E7800">
            <v>43616</v>
          </cell>
          <cell r="F7800">
            <v>43808</v>
          </cell>
        </row>
        <row r="7801">
          <cell r="A7801" t="str">
            <v>3016351700E52300000</v>
          </cell>
          <cell r="B7801" t="str">
            <v>PROSHARES ULTRASHORT SC</v>
          </cell>
          <cell r="C7801" t="str">
            <v>WAIVER FROM ADVISOR EXPENSE</v>
          </cell>
          <cell r="D7801">
            <v>34579.93</v>
          </cell>
          <cell r="E7801">
            <v>43616</v>
          </cell>
          <cell r="F7801">
            <v>43808</v>
          </cell>
        </row>
        <row r="7802">
          <cell r="A7802" t="str">
            <v>3016351700E52310000</v>
          </cell>
          <cell r="B7802" t="str">
            <v>PROSHARES ULTRASHORT SC</v>
          </cell>
          <cell r="C7802" t="str">
            <v>TREASURER SERVICES</v>
          </cell>
          <cell r="D7802">
            <v>-1846.89</v>
          </cell>
          <cell r="E7802">
            <v>43616</v>
          </cell>
          <cell r="F7802">
            <v>43808</v>
          </cell>
        </row>
        <row r="7803">
          <cell r="A7803" t="str">
            <v>3016351700E53060000</v>
          </cell>
          <cell r="B7803" t="str">
            <v>PROSHARES ULTRASHORT SC</v>
          </cell>
          <cell r="C7803" t="str">
            <v>CCO EXPENSE</v>
          </cell>
          <cell r="D7803">
            <v>-36.58</v>
          </cell>
          <cell r="E7803">
            <v>43616</v>
          </cell>
          <cell r="F7803">
            <v>43808</v>
          </cell>
        </row>
        <row r="7804">
          <cell r="A7804" t="str">
            <v>3016351700E60100000</v>
          </cell>
          <cell r="B7804" t="str">
            <v>PROSHARES ULTRASHORT SC</v>
          </cell>
          <cell r="C7804" t="str">
            <v>REGULATORY</v>
          </cell>
          <cell r="D7804">
            <v>-92.14</v>
          </cell>
          <cell r="E7804">
            <v>43616</v>
          </cell>
          <cell r="F7804">
            <v>43808</v>
          </cell>
        </row>
        <row r="7805">
          <cell r="A7805" t="str">
            <v>3016351700E62520000</v>
          </cell>
          <cell r="B7805" t="str">
            <v>PROSHARES ULTRASHORT SC</v>
          </cell>
          <cell r="C7805" t="str">
            <v>BASIS POINT LICENSING FEE</v>
          </cell>
          <cell r="D7805">
            <v>-1844.27</v>
          </cell>
          <cell r="E7805">
            <v>43616</v>
          </cell>
          <cell r="F7805">
            <v>43808</v>
          </cell>
        </row>
        <row r="7806">
          <cell r="A7806" t="str">
            <v>3016351700E69130000</v>
          </cell>
          <cell r="B7806" t="str">
            <v>PROSHARES ULTRASHORT SC</v>
          </cell>
          <cell r="C7806" t="str">
            <v>OTHER EXPENSE</v>
          </cell>
          <cell r="D7806">
            <v>-519.28</v>
          </cell>
          <cell r="E7806">
            <v>43616</v>
          </cell>
          <cell r="F7806">
            <v>43808</v>
          </cell>
        </row>
        <row r="7807">
          <cell r="A7807" t="str">
            <v>3016351700E76010000</v>
          </cell>
          <cell r="B7807" t="str">
            <v>PROSHARES ULTRASHORT SC</v>
          </cell>
          <cell r="C7807" t="str">
            <v>TAX EXPENSE</v>
          </cell>
          <cell r="D7807">
            <v>-2820.08</v>
          </cell>
          <cell r="E7807">
            <v>43616</v>
          </cell>
          <cell r="F7807">
            <v>43808</v>
          </cell>
        </row>
        <row r="7808">
          <cell r="A7808" t="str">
            <v>30163517004060</v>
          </cell>
          <cell r="B7808" t="str">
            <v>PROSHARES ULTRASHORT SC</v>
          </cell>
          <cell r="C7808" t="str">
            <v>TOTAL EXPENSES</v>
          </cell>
          <cell r="D7808">
            <v>-43534.46</v>
          </cell>
          <cell r="E7808">
            <v>43616</v>
          </cell>
          <cell r="F7808">
            <v>43808</v>
          </cell>
        </row>
        <row r="7809">
          <cell r="A7809" t="str">
            <v>30163517004100</v>
          </cell>
          <cell r="B7809" t="str">
            <v>PROSHARES ULTRASHORT SC</v>
          </cell>
          <cell r="C7809" t="str">
            <v>TOTAL NET INCOME</v>
          </cell>
          <cell r="D7809">
            <v>43715.31</v>
          </cell>
          <cell r="E7809">
            <v>43616</v>
          </cell>
          <cell r="F7809">
            <v>43808</v>
          </cell>
        </row>
        <row r="7810">
          <cell r="A7810" t="str">
            <v>30163517004250</v>
          </cell>
          <cell r="B7810" t="str">
            <v>PROSHARES ULTRASHORT SC</v>
          </cell>
          <cell r="C7810" t="str">
            <v>INVESTMENT SHORT TERM LOSS</v>
          </cell>
          <cell r="D7810">
            <v>-7381241.9100000001</v>
          </cell>
          <cell r="E7810">
            <v>43616</v>
          </cell>
          <cell r="F7810">
            <v>43808</v>
          </cell>
        </row>
        <row r="7811">
          <cell r="A7811" t="str">
            <v>30163517004450</v>
          </cell>
          <cell r="B7811" t="str">
            <v>PROSHARES ULTRASHORT SC</v>
          </cell>
          <cell r="C7811" t="str">
            <v>SUBTOTAL</v>
          </cell>
          <cell r="D7811">
            <v>-7381241.9100000001</v>
          </cell>
          <cell r="E7811">
            <v>43616</v>
          </cell>
          <cell r="F7811">
            <v>43808</v>
          </cell>
        </row>
        <row r="7812">
          <cell r="A7812" t="str">
            <v>30163517005400</v>
          </cell>
          <cell r="B7812" t="str">
            <v>PROSHARES ULTRASHORT SC</v>
          </cell>
          <cell r="C7812" t="str">
            <v>TOTAL GAIN/LOSS</v>
          </cell>
          <cell r="D7812">
            <v>-7381241.9100000001</v>
          </cell>
          <cell r="E7812">
            <v>43616</v>
          </cell>
          <cell r="F7812">
            <v>43808</v>
          </cell>
        </row>
        <row r="7813">
          <cell r="A7813" t="str">
            <v>30163517005450</v>
          </cell>
          <cell r="B7813" t="str">
            <v>PROSHARES ULTRASHORT SC</v>
          </cell>
          <cell r="C7813" t="str">
            <v>INVESTMENTS</v>
          </cell>
          <cell r="D7813">
            <v>-46035.22</v>
          </cell>
          <cell r="E7813">
            <v>43616</v>
          </cell>
          <cell r="F7813">
            <v>43808</v>
          </cell>
        </row>
        <row r="7814">
          <cell r="A7814" t="str">
            <v>30163517005650</v>
          </cell>
          <cell r="B7814" t="str">
            <v>PROSHARES ULTRASHORT SC</v>
          </cell>
          <cell r="C7814" t="str">
            <v>TOTAL UNREALIZED GAIN/LOSS - INVESTMENTS</v>
          </cell>
          <cell r="D7814">
            <v>-46035.22</v>
          </cell>
          <cell r="E7814">
            <v>43616</v>
          </cell>
          <cell r="F7814">
            <v>43808</v>
          </cell>
        </row>
        <row r="7815">
          <cell r="A7815" t="str">
            <v>30163517006000</v>
          </cell>
          <cell r="B7815" t="str">
            <v>PROSHARES ULTRASHORT SC</v>
          </cell>
          <cell r="C7815" t="str">
            <v>TOTAL EQUITY</v>
          </cell>
          <cell r="D7815">
            <v>9726669.8900000006</v>
          </cell>
          <cell r="E7815">
            <v>43616</v>
          </cell>
          <cell r="F7815">
            <v>43808</v>
          </cell>
        </row>
        <row r="7816">
          <cell r="A7816" t="str">
            <v>30163517006050</v>
          </cell>
          <cell r="B7816" t="str">
            <v>PROSHARES ULTRASHORT SC</v>
          </cell>
          <cell r="C7816" t="str">
            <v>BALANCE</v>
          </cell>
          <cell r="D7816">
            <v>0</v>
          </cell>
          <cell r="E7816">
            <v>43616</v>
          </cell>
          <cell r="F7816">
            <v>43808</v>
          </cell>
        </row>
        <row r="7817">
          <cell r="A7817" t="str">
            <v>3016516300S3000</v>
          </cell>
          <cell r="B7817" t="str">
            <v>PROSHARES SHT MSCI EMERG</v>
          </cell>
          <cell r="C7817" t="str">
            <v>DERIVATIVES</v>
          </cell>
          <cell r="D7817">
            <v>-1783380.16</v>
          </cell>
          <cell r="E7817">
            <v>43616</v>
          </cell>
          <cell r="F7817">
            <v>43808</v>
          </cell>
        </row>
        <row r="7818">
          <cell r="A7818" t="str">
            <v>3016516300S4000</v>
          </cell>
          <cell r="B7818" t="str">
            <v>PROSHARES SHT MSCI EMERG</v>
          </cell>
          <cell r="C7818" t="str">
            <v>CASH EQUIVALENTS</v>
          </cell>
          <cell r="D7818">
            <v>15400764.529999999</v>
          </cell>
          <cell r="E7818">
            <v>43616</v>
          </cell>
          <cell r="F7818">
            <v>43808</v>
          </cell>
        </row>
        <row r="7819">
          <cell r="A7819" t="str">
            <v>3016516300S5000</v>
          </cell>
          <cell r="B7819" t="str">
            <v>PROSHARES SHT MSCI EMERG</v>
          </cell>
          <cell r="C7819" t="str">
            <v>SHORT TERM INVESTMENTS</v>
          </cell>
          <cell r="D7819">
            <v>51877667.299999997</v>
          </cell>
          <cell r="E7819">
            <v>43616</v>
          </cell>
          <cell r="F7819">
            <v>43808</v>
          </cell>
        </row>
        <row r="7820">
          <cell r="A7820" t="str">
            <v>30165163001000</v>
          </cell>
          <cell r="B7820" t="str">
            <v>PROSHARES SHT MSCI EMERG</v>
          </cell>
          <cell r="C7820" t="str">
            <v>TOTAL INVESTMENTS</v>
          </cell>
          <cell r="D7820">
            <v>65495051.670000002</v>
          </cell>
          <cell r="E7820">
            <v>43616</v>
          </cell>
          <cell r="F7820">
            <v>43808</v>
          </cell>
        </row>
        <row r="7821">
          <cell r="A7821" t="str">
            <v>30165163001050</v>
          </cell>
          <cell r="B7821" t="str">
            <v>PROSHARES SHT MSCI EMERG</v>
          </cell>
          <cell r="C7821" t="str">
            <v>CASH</v>
          </cell>
          <cell r="D7821">
            <v>5804732.1799999997</v>
          </cell>
          <cell r="E7821">
            <v>43616</v>
          </cell>
          <cell r="F7821">
            <v>43808</v>
          </cell>
        </row>
        <row r="7822">
          <cell r="A7822" t="str">
            <v>3016516300AI9070</v>
          </cell>
          <cell r="B7822" t="str">
            <v>PROSHARES SHT MSCI EMERG</v>
          </cell>
          <cell r="C7822" t="str">
            <v>ACCRUED INTEREST INCOME - OTHER</v>
          </cell>
          <cell r="D7822">
            <v>628.74</v>
          </cell>
          <cell r="E7822">
            <v>43616</v>
          </cell>
          <cell r="F7822">
            <v>43808</v>
          </cell>
        </row>
        <row r="7823">
          <cell r="A7823" t="str">
            <v>30165163001200</v>
          </cell>
          <cell r="B7823" t="str">
            <v>PROSHARES SHT MSCI EMERG</v>
          </cell>
          <cell r="C7823" t="str">
            <v>SUBTOTAL</v>
          </cell>
          <cell r="D7823">
            <v>628.74</v>
          </cell>
          <cell r="E7823">
            <v>43616</v>
          </cell>
          <cell r="F7823">
            <v>43808</v>
          </cell>
        </row>
        <row r="7824">
          <cell r="A7824" t="str">
            <v>3016516300P52300000</v>
          </cell>
          <cell r="B7824" t="str">
            <v>PROSHARES SHT MSCI EMERG</v>
          </cell>
          <cell r="C7824" t="str">
            <v>PREPAID WAIVER FROM ADVISOR EXPENSE</v>
          </cell>
          <cell r="D7824">
            <v>8293.34</v>
          </cell>
          <cell r="E7824">
            <v>43616</v>
          </cell>
          <cell r="F7824">
            <v>43808</v>
          </cell>
        </row>
        <row r="7825">
          <cell r="A7825" t="str">
            <v>3016516300P69130000</v>
          </cell>
          <cell r="B7825" t="str">
            <v>PROSHARES SHT MSCI EMERG</v>
          </cell>
          <cell r="C7825" t="str">
            <v>PREPAID OTHER EXPENSE</v>
          </cell>
          <cell r="D7825">
            <v>86.38</v>
          </cell>
          <cell r="E7825">
            <v>43616</v>
          </cell>
          <cell r="F7825">
            <v>43808</v>
          </cell>
        </row>
        <row r="7826">
          <cell r="A7826" t="str">
            <v>30165163001800</v>
          </cell>
          <cell r="B7826" t="str">
            <v>PROSHARES SHT MSCI EMERG</v>
          </cell>
          <cell r="C7826" t="str">
            <v>SUBTOTAL</v>
          </cell>
          <cell r="D7826">
            <v>8379.7199999999993</v>
          </cell>
          <cell r="E7826">
            <v>43616</v>
          </cell>
          <cell r="F7826">
            <v>43808</v>
          </cell>
        </row>
        <row r="7827">
          <cell r="A7827" t="str">
            <v>30165163001850</v>
          </cell>
          <cell r="B7827" t="str">
            <v>PROSHARES SHT MSCI EMERG</v>
          </cell>
          <cell r="C7827" t="str">
            <v>TOTAL ASSETS</v>
          </cell>
          <cell r="D7827">
            <v>71308792.310000002</v>
          </cell>
          <cell r="E7827">
            <v>43616</v>
          </cell>
          <cell r="F7827">
            <v>43808</v>
          </cell>
        </row>
        <row r="7828">
          <cell r="A7828" t="str">
            <v>3016516300AE50030000</v>
          </cell>
          <cell r="B7828" t="str">
            <v>PROSHARES SHT MSCI EMERG</v>
          </cell>
          <cell r="C7828" t="str">
            <v>ACCRUED ADMINISTRATION FEE</v>
          </cell>
          <cell r="D7828">
            <v>19050.21</v>
          </cell>
          <cell r="E7828">
            <v>43616</v>
          </cell>
          <cell r="F7828">
            <v>43808</v>
          </cell>
        </row>
        <row r="7829">
          <cell r="A7829" t="str">
            <v>3016516300AE50040000</v>
          </cell>
          <cell r="B7829" t="str">
            <v>PROSHARES SHT MSCI EMERG</v>
          </cell>
          <cell r="C7829" t="str">
            <v>ACCRUED ADMINISTRATION OUT OF POCKET</v>
          </cell>
          <cell r="D7829">
            <v>3073.94</v>
          </cell>
          <cell r="E7829">
            <v>43616</v>
          </cell>
          <cell r="F7829">
            <v>43808</v>
          </cell>
        </row>
        <row r="7830">
          <cell r="A7830" t="str">
            <v>3016516300AE50110000</v>
          </cell>
          <cell r="B7830" t="str">
            <v>PROSHARES SHT MSCI EMERG</v>
          </cell>
          <cell r="C7830" t="str">
            <v>ACCRUED SUB-ADVISORY FEE</v>
          </cell>
          <cell r="D7830">
            <v>7655.36</v>
          </cell>
          <cell r="E7830">
            <v>43616</v>
          </cell>
          <cell r="F7830">
            <v>43808</v>
          </cell>
        </row>
        <row r="7831">
          <cell r="A7831" t="str">
            <v>3016516300AE50150000</v>
          </cell>
          <cell r="B7831" t="str">
            <v>PROSHARES SHT MSCI EMERG</v>
          </cell>
          <cell r="C7831" t="str">
            <v>ACCRUED AUDIT FEE</v>
          </cell>
          <cell r="D7831">
            <v>9467.49</v>
          </cell>
          <cell r="E7831">
            <v>43616</v>
          </cell>
          <cell r="F7831">
            <v>43808</v>
          </cell>
        </row>
        <row r="7832">
          <cell r="A7832" t="str">
            <v>3016516300AE50300000</v>
          </cell>
          <cell r="B7832" t="str">
            <v>PROSHARES SHT MSCI EMERG</v>
          </cell>
          <cell r="C7832" t="str">
            <v>ACCRUED PROFESSIONAL FEES</v>
          </cell>
          <cell r="D7832">
            <v>125.75</v>
          </cell>
          <cell r="E7832">
            <v>43616</v>
          </cell>
          <cell r="F7832">
            <v>43808</v>
          </cell>
        </row>
        <row r="7833">
          <cell r="A7833" t="str">
            <v>3016516300AE50650000</v>
          </cell>
          <cell r="B7833" t="str">
            <v>PROSHARES SHT MSCI EMERG</v>
          </cell>
          <cell r="C7833" t="str">
            <v>ACCRUED CUSTODY FEE</v>
          </cell>
          <cell r="D7833">
            <v>1789.64</v>
          </cell>
          <cell r="E7833">
            <v>43616</v>
          </cell>
          <cell r="F7833">
            <v>43808</v>
          </cell>
        </row>
        <row r="7834">
          <cell r="A7834" t="str">
            <v>3016516300AE50700000</v>
          </cell>
          <cell r="B7834" t="str">
            <v>PROSHARES SHT MSCI EMERG</v>
          </cell>
          <cell r="C7834" t="str">
            <v>ACCRUED DIRECTORS/TRUSTEE FEE</v>
          </cell>
          <cell r="D7834">
            <v>567.54999999999995</v>
          </cell>
          <cell r="E7834">
            <v>43616</v>
          </cell>
          <cell r="F7834">
            <v>43808</v>
          </cell>
        </row>
        <row r="7835">
          <cell r="A7835" t="str">
            <v>3016516300AE50810000</v>
          </cell>
          <cell r="B7835" t="str">
            <v>PROSHARES SHT MSCI EMERG</v>
          </cell>
          <cell r="C7835" t="str">
            <v>ACCRUED MANAGEMENT FEES (VARIABLE)</v>
          </cell>
          <cell r="D7835">
            <v>57415.71</v>
          </cell>
          <cell r="E7835">
            <v>43616</v>
          </cell>
          <cell r="F7835">
            <v>43808</v>
          </cell>
        </row>
        <row r="7836">
          <cell r="A7836" t="str">
            <v>3016516300AE50850000</v>
          </cell>
          <cell r="B7836" t="str">
            <v>PROSHARES SHT MSCI EMERG</v>
          </cell>
          <cell r="C7836" t="str">
            <v>ACCRUED INSURANCE FEE</v>
          </cell>
          <cell r="D7836">
            <v>-210.37</v>
          </cell>
          <cell r="E7836">
            <v>43616</v>
          </cell>
          <cell r="F7836">
            <v>43808</v>
          </cell>
        </row>
        <row r="7837">
          <cell r="A7837" t="str">
            <v>3016516300AE50900000</v>
          </cell>
          <cell r="B7837" t="str">
            <v>PROSHARES SHT MSCI EMERG</v>
          </cell>
          <cell r="C7837" t="str">
            <v>ACCRUED LEGAL FEE</v>
          </cell>
          <cell r="D7837">
            <v>25.2</v>
          </cell>
          <cell r="E7837">
            <v>43616</v>
          </cell>
          <cell r="F7837">
            <v>43808</v>
          </cell>
        </row>
        <row r="7838">
          <cell r="A7838" t="str">
            <v>3016516300AE51520000</v>
          </cell>
          <cell r="B7838" t="str">
            <v>PROSHARES SHT MSCI EMERG</v>
          </cell>
          <cell r="C7838" t="str">
            <v>ACCRUED LISTING EXPENSE</v>
          </cell>
          <cell r="D7838">
            <v>-355.57</v>
          </cell>
          <cell r="E7838">
            <v>43616</v>
          </cell>
          <cell r="F7838">
            <v>43808</v>
          </cell>
        </row>
        <row r="7839">
          <cell r="A7839" t="str">
            <v>3016516300AE51600000</v>
          </cell>
          <cell r="B7839" t="str">
            <v>PROSHARES SHT MSCI EMERG</v>
          </cell>
          <cell r="C7839" t="str">
            <v>ACCRUED SHAREHOLDER REPORTING FEE</v>
          </cell>
          <cell r="D7839">
            <v>7658.33</v>
          </cell>
          <cell r="E7839">
            <v>43616</v>
          </cell>
          <cell r="F7839">
            <v>43808</v>
          </cell>
        </row>
        <row r="7840">
          <cell r="A7840" t="str">
            <v>3016516300AE52310000</v>
          </cell>
          <cell r="B7840" t="str">
            <v>PROSHARES SHT MSCI EMERG</v>
          </cell>
          <cell r="C7840" t="str">
            <v>ACCRUED TREASURER SERVICES</v>
          </cell>
          <cell r="D7840">
            <v>1122.17</v>
          </cell>
          <cell r="E7840">
            <v>43616</v>
          </cell>
          <cell r="F7840">
            <v>43808</v>
          </cell>
        </row>
        <row r="7841">
          <cell r="A7841" t="str">
            <v>3016516300AE53060000</v>
          </cell>
          <cell r="B7841" t="str">
            <v>PROSHARES SHT MSCI EMERG</v>
          </cell>
          <cell r="C7841" t="str">
            <v>ACCRUED CCO EXPENSE</v>
          </cell>
          <cell r="D7841">
            <v>1112.72</v>
          </cell>
          <cell r="E7841">
            <v>43616</v>
          </cell>
          <cell r="F7841">
            <v>43808</v>
          </cell>
        </row>
        <row r="7842">
          <cell r="A7842" t="str">
            <v>3016516300AE60100000</v>
          </cell>
          <cell r="B7842" t="str">
            <v>PROSHARES SHT MSCI EMERG</v>
          </cell>
          <cell r="C7842" t="str">
            <v>ACCRUED REGULATORY</v>
          </cell>
          <cell r="D7842">
            <v>302.38</v>
          </cell>
          <cell r="E7842">
            <v>43616</v>
          </cell>
          <cell r="F7842">
            <v>43808</v>
          </cell>
        </row>
        <row r="7843">
          <cell r="A7843" t="str">
            <v>3016516300AE62520000</v>
          </cell>
          <cell r="B7843" t="str">
            <v>PROSHARES SHT MSCI EMERG</v>
          </cell>
          <cell r="C7843" t="str">
            <v>ACCRUED BASIS POINT LICENSING FEE</v>
          </cell>
          <cell r="D7843">
            <v>-3104.73</v>
          </cell>
          <cell r="E7843">
            <v>43616</v>
          </cell>
          <cell r="F7843">
            <v>43808</v>
          </cell>
        </row>
        <row r="7844">
          <cell r="A7844" t="str">
            <v>3016516300AE76010000</v>
          </cell>
          <cell r="B7844" t="str">
            <v>PROSHARES SHT MSCI EMERG</v>
          </cell>
          <cell r="C7844" t="str">
            <v>ACCRUED TAX EXPENSE</v>
          </cell>
          <cell r="D7844">
            <v>2371.9699999999998</v>
          </cell>
          <cell r="E7844">
            <v>43616</v>
          </cell>
          <cell r="F7844">
            <v>43808</v>
          </cell>
        </row>
        <row r="7845">
          <cell r="A7845" t="str">
            <v>3016516300AE84230000</v>
          </cell>
          <cell r="B7845" t="str">
            <v>PROSHARES SHT MSCI EMERG</v>
          </cell>
          <cell r="C7845" t="str">
            <v>ACCRUED LEGAL FEES OOP</v>
          </cell>
          <cell r="D7845">
            <v>-4.37</v>
          </cell>
          <cell r="E7845">
            <v>43616</v>
          </cell>
          <cell r="F7845">
            <v>43808</v>
          </cell>
        </row>
        <row r="7846">
          <cell r="A7846" t="str">
            <v>3016516300AE84240000</v>
          </cell>
          <cell r="B7846" t="str">
            <v>PROSHARES SHT MSCI EMERG</v>
          </cell>
          <cell r="C7846" t="str">
            <v>ACCRUED PROFESSIONAL FEES OOP</v>
          </cell>
          <cell r="D7846">
            <v>-2.96</v>
          </cell>
          <cell r="E7846">
            <v>43616</v>
          </cell>
          <cell r="F7846">
            <v>43808</v>
          </cell>
        </row>
        <row r="7847">
          <cell r="A7847" t="str">
            <v>30165163002150</v>
          </cell>
          <cell r="B7847" t="str">
            <v>PROSHARES SHT MSCI EMERG</v>
          </cell>
          <cell r="C7847" t="str">
            <v>SUBTOTAL</v>
          </cell>
          <cell r="D7847">
            <v>108060.42</v>
          </cell>
          <cell r="E7847">
            <v>43616</v>
          </cell>
          <cell r="F7847">
            <v>43808</v>
          </cell>
        </row>
        <row r="7848">
          <cell r="A7848" t="str">
            <v>30165163002550</v>
          </cell>
          <cell r="B7848" t="str">
            <v>PROSHARES SHT MSCI EMERG</v>
          </cell>
          <cell r="C7848" t="str">
            <v>TOTAL LIABILITIES</v>
          </cell>
          <cell r="D7848">
            <v>108060.42</v>
          </cell>
          <cell r="E7848">
            <v>43616</v>
          </cell>
          <cell r="F7848">
            <v>43808</v>
          </cell>
        </row>
        <row r="7849">
          <cell r="A7849" t="str">
            <v>30165163002600</v>
          </cell>
          <cell r="B7849" t="str">
            <v>PROSHARES SHT MSCI EMERG</v>
          </cell>
          <cell r="C7849" t="str">
            <v>TOTAL NET ASSETS AT MARKET</v>
          </cell>
          <cell r="D7849">
            <v>71200731.890000001</v>
          </cell>
          <cell r="E7849">
            <v>43616</v>
          </cell>
          <cell r="F7849">
            <v>43808</v>
          </cell>
        </row>
        <row r="7850">
          <cell r="A7850" t="str">
            <v>30165163002650</v>
          </cell>
          <cell r="B7850" t="str">
            <v>PROSHARES SHT MSCI EMERG</v>
          </cell>
          <cell r="C7850" t="str">
            <v>FUND SHARES OUTSTANDING</v>
          </cell>
          <cell r="D7850">
            <v>3900000</v>
          </cell>
          <cell r="E7850">
            <v>43616</v>
          </cell>
          <cell r="F7850">
            <v>43808</v>
          </cell>
        </row>
        <row r="7851">
          <cell r="A7851" t="str">
            <v>30165163002700</v>
          </cell>
          <cell r="B7851" t="str">
            <v>PROSHARES SHT MSCI EMERG</v>
          </cell>
          <cell r="C7851" t="str">
            <v>NET ASSET VALUE</v>
          </cell>
          <cell r="D7851">
            <v>18.256599999999999</v>
          </cell>
          <cell r="E7851">
            <v>43616</v>
          </cell>
          <cell r="F7851">
            <v>43808</v>
          </cell>
        </row>
        <row r="7852">
          <cell r="A7852" t="str">
            <v>30165163002750</v>
          </cell>
          <cell r="B7852" t="str">
            <v>PROSHARES SHT MSCI EMERG</v>
          </cell>
          <cell r="C7852" t="str">
            <v>NET ASSET VALUE (ROUNDED)</v>
          </cell>
          <cell r="D7852">
            <v>18.260000000000002</v>
          </cell>
          <cell r="E7852">
            <v>43616</v>
          </cell>
          <cell r="F7852">
            <v>43808</v>
          </cell>
        </row>
        <row r="7853">
          <cell r="A7853" t="str">
            <v>30165163002800</v>
          </cell>
          <cell r="B7853" t="str">
            <v>PROSHARES SHT MSCI EMERG</v>
          </cell>
          <cell r="C7853" t="str">
            <v>SUBSCRIPTIONS</v>
          </cell>
          <cell r="D7853">
            <v>3141633835.8200002</v>
          </cell>
          <cell r="E7853">
            <v>43616</v>
          </cell>
          <cell r="F7853">
            <v>43808</v>
          </cell>
        </row>
        <row r="7854">
          <cell r="A7854" t="str">
            <v>30165163002950</v>
          </cell>
          <cell r="B7854" t="str">
            <v>PROSHARES SHT MSCI EMERG</v>
          </cell>
          <cell r="C7854" t="str">
            <v>REDEMPTIONS</v>
          </cell>
          <cell r="D7854">
            <v>-2879545632.9200001</v>
          </cell>
          <cell r="E7854">
            <v>43616</v>
          </cell>
          <cell r="F7854">
            <v>43808</v>
          </cell>
        </row>
        <row r="7855">
          <cell r="A7855" t="str">
            <v>30165163003100</v>
          </cell>
          <cell r="B7855" t="str">
            <v>PROSHARES SHT MSCI EMERG</v>
          </cell>
          <cell r="C7855" t="str">
            <v>SUBTOTAL</v>
          </cell>
          <cell r="D7855">
            <v>262088202.90000001</v>
          </cell>
          <cell r="E7855">
            <v>43616</v>
          </cell>
          <cell r="F7855">
            <v>43808</v>
          </cell>
        </row>
        <row r="7856">
          <cell r="A7856" t="str">
            <v>30165163003150</v>
          </cell>
          <cell r="B7856" t="str">
            <v>PROSHARES SHT MSCI EMERG</v>
          </cell>
          <cell r="C7856" t="str">
            <v>UNDISTRIBUTED GAIN/LOSS PRIOR</v>
          </cell>
          <cell r="D7856">
            <v>-254775385.96000001</v>
          </cell>
          <cell r="E7856">
            <v>43616</v>
          </cell>
          <cell r="F7856">
            <v>43808</v>
          </cell>
        </row>
        <row r="7857">
          <cell r="A7857" t="str">
            <v>30165163003200</v>
          </cell>
          <cell r="B7857" t="str">
            <v>PROSHARES SHT MSCI EMERG</v>
          </cell>
          <cell r="C7857" t="str">
            <v>ADJ TO BEG BAL (GAIN/LOSS)</v>
          </cell>
          <cell r="D7857">
            <v>71205636</v>
          </cell>
          <cell r="E7857">
            <v>43616</v>
          </cell>
          <cell r="F7857">
            <v>43808</v>
          </cell>
        </row>
        <row r="7858">
          <cell r="A7858" t="str">
            <v>30165163003250</v>
          </cell>
          <cell r="B7858" t="str">
            <v>PROSHARES SHT MSCI EMERG</v>
          </cell>
          <cell r="C7858" t="str">
            <v>ADJUSTED UND GAIN/LOSS PRIOR</v>
          </cell>
          <cell r="D7858">
            <v>-183569749.96000001</v>
          </cell>
          <cell r="E7858">
            <v>43616</v>
          </cell>
          <cell r="F7858">
            <v>43808</v>
          </cell>
        </row>
        <row r="7859">
          <cell r="A7859" t="str">
            <v>30165163003350</v>
          </cell>
          <cell r="B7859" t="str">
            <v>PROSHARES SHT MSCI EMERG</v>
          </cell>
          <cell r="C7859" t="str">
            <v>UNDISTRIBUTED INCOME PRIOR</v>
          </cell>
          <cell r="D7859">
            <v>247698.72</v>
          </cell>
          <cell r="E7859">
            <v>43616</v>
          </cell>
          <cell r="F7859">
            <v>43808</v>
          </cell>
        </row>
        <row r="7860">
          <cell r="A7860" t="str">
            <v>30165163003500</v>
          </cell>
          <cell r="B7860" t="str">
            <v>PROSHARES SHT MSCI EMERG</v>
          </cell>
          <cell r="C7860" t="str">
            <v>DISTRIBUTED INCOME</v>
          </cell>
          <cell r="D7860">
            <v>-572192.4</v>
          </cell>
          <cell r="E7860">
            <v>43616</v>
          </cell>
          <cell r="F7860">
            <v>43808</v>
          </cell>
        </row>
        <row r="7861">
          <cell r="A7861" t="str">
            <v>30165163003600</v>
          </cell>
          <cell r="B7861" t="str">
            <v>PROSHARES SHT MSCI EMERG</v>
          </cell>
          <cell r="C7861" t="str">
            <v>TOTAL CAPITAL</v>
          </cell>
          <cell r="D7861">
            <v>78193959.260000005</v>
          </cell>
          <cell r="E7861">
            <v>43616</v>
          </cell>
          <cell r="F7861">
            <v>43808</v>
          </cell>
        </row>
        <row r="7862">
          <cell r="A7862" t="str">
            <v>3016516300I9070</v>
          </cell>
          <cell r="B7862" t="str">
            <v>PROSHARES SHT MSCI EMERG</v>
          </cell>
          <cell r="C7862" t="str">
            <v>INTEREST INCOME - OTHER</v>
          </cell>
          <cell r="D7862">
            <v>313568.27</v>
          </cell>
          <cell r="E7862">
            <v>43616</v>
          </cell>
          <cell r="F7862">
            <v>43808</v>
          </cell>
        </row>
        <row r="7863">
          <cell r="A7863" t="str">
            <v>3016516300I9071</v>
          </cell>
          <cell r="B7863" t="str">
            <v>PROSHARES SHT MSCI EMERG</v>
          </cell>
          <cell r="C7863" t="str">
            <v>INTEREST INCOME ON CURRENCY</v>
          </cell>
          <cell r="D7863">
            <v>-0.28999999999999998</v>
          </cell>
          <cell r="E7863">
            <v>43616</v>
          </cell>
          <cell r="F7863">
            <v>43808</v>
          </cell>
        </row>
        <row r="7864">
          <cell r="A7864" t="str">
            <v>30165163003650</v>
          </cell>
          <cell r="B7864" t="str">
            <v>PROSHARES SHT MSCI EMERG</v>
          </cell>
          <cell r="C7864" t="str">
            <v>SUBTOTAL</v>
          </cell>
          <cell r="D7864">
            <v>313567.98</v>
          </cell>
          <cell r="E7864">
            <v>43616</v>
          </cell>
          <cell r="F7864">
            <v>43808</v>
          </cell>
        </row>
        <row r="7865">
          <cell r="A7865" t="str">
            <v>30165163003750</v>
          </cell>
          <cell r="B7865" t="str">
            <v>PROSHARES SHT MSCI EMERG</v>
          </cell>
          <cell r="C7865" t="str">
            <v>ACCRETION OF MARKET DISCOUNT</v>
          </cell>
          <cell r="D7865">
            <v>542770.98</v>
          </cell>
          <cell r="E7865">
            <v>43616</v>
          </cell>
          <cell r="F7865">
            <v>43808</v>
          </cell>
        </row>
        <row r="7866">
          <cell r="A7866" t="str">
            <v>30165163003900</v>
          </cell>
          <cell r="B7866" t="str">
            <v>PROSHARES SHT MSCI EMERG</v>
          </cell>
          <cell r="C7866" t="str">
            <v>SUBTOTAL</v>
          </cell>
          <cell r="D7866">
            <v>542770.98</v>
          </cell>
          <cell r="E7866">
            <v>43616</v>
          </cell>
          <cell r="F7866">
            <v>43808</v>
          </cell>
        </row>
        <row r="7867">
          <cell r="A7867" t="str">
            <v>30165163004000</v>
          </cell>
          <cell r="B7867" t="str">
            <v>PROSHARES SHT MSCI EMERG</v>
          </cell>
          <cell r="C7867" t="str">
            <v>TOTAL INCOME</v>
          </cell>
          <cell r="D7867">
            <v>856338.96</v>
          </cell>
          <cell r="E7867">
            <v>43616</v>
          </cell>
          <cell r="F7867">
            <v>43808</v>
          </cell>
        </row>
        <row r="7868">
          <cell r="A7868" t="str">
            <v>3016516300E50030000</v>
          </cell>
          <cell r="B7868" t="str">
            <v>PROSHARES SHT MSCI EMERG</v>
          </cell>
          <cell r="C7868" t="str">
            <v>ADMINISTRATION FEE</v>
          </cell>
          <cell r="D7868">
            <v>-23007.52</v>
          </cell>
          <cell r="E7868">
            <v>43616</v>
          </cell>
          <cell r="F7868">
            <v>43808</v>
          </cell>
        </row>
        <row r="7869">
          <cell r="A7869" t="str">
            <v>3016516300E50040000</v>
          </cell>
          <cell r="B7869" t="str">
            <v>PROSHARES SHT MSCI EMERG</v>
          </cell>
          <cell r="C7869" t="str">
            <v>ADMINISTRATION OUT OF POCKET</v>
          </cell>
          <cell r="D7869">
            <v>-3657.71</v>
          </cell>
          <cell r="E7869">
            <v>43616</v>
          </cell>
          <cell r="F7869">
            <v>43808</v>
          </cell>
        </row>
        <row r="7870">
          <cell r="A7870" t="str">
            <v>3016516300E50110000</v>
          </cell>
          <cell r="B7870" t="str">
            <v>PROSHARES SHT MSCI EMERG</v>
          </cell>
          <cell r="C7870" t="str">
            <v>SUB-ADVISORY FEE</v>
          </cell>
          <cell r="D7870">
            <v>-41968.89</v>
          </cell>
          <cell r="E7870">
            <v>43616</v>
          </cell>
          <cell r="F7870">
            <v>43808</v>
          </cell>
        </row>
        <row r="7871">
          <cell r="A7871" t="str">
            <v>3016516300E50150000</v>
          </cell>
          <cell r="B7871" t="str">
            <v>PROSHARES SHT MSCI EMERG</v>
          </cell>
          <cell r="C7871" t="str">
            <v>AUDIT FEE</v>
          </cell>
          <cell r="D7871">
            <v>-9327.77</v>
          </cell>
          <cell r="E7871">
            <v>43616</v>
          </cell>
          <cell r="F7871">
            <v>43808</v>
          </cell>
        </row>
        <row r="7872">
          <cell r="A7872" t="str">
            <v>3016516300E50300000</v>
          </cell>
          <cell r="B7872" t="str">
            <v>PROSHARES SHT MSCI EMERG</v>
          </cell>
          <cell r="C7872" t="str">
            <v>PROFESSIONAL FEES</v>
          </cell>
          <cell r="D7872">
            <v>-232.21</v>
          </cell>
          <cell r="E7872">
            <v>43616</v>
          </cell>
          <cell r="F7872">
            <v>43808</v>
          </cell>
        </row>
        <row r="7873">
          <cell r="A7873" t="str">
            <v>3016516300E50650000</v>
          </cell>
          <cell r="B7873" t="str">
            <v>PROSHARES SHT MSCI EMERG</v>
          </cell>
          <cell r="C7873" t="str">
            <v>CUSTODY FEE</v>
          </cell>
          <cell r="D7873">
            <v>-2300.5100000000002</v>
          </cell>
          <cell r="E7873">
            <v>43616</v>
          </cell>
          <cell r="F7873">
            <v>43808</v>
          </cell>
        </row>
        <row r="7874">
          <cell r="A7874" t="str">
            <v>3016516300E50700000</v>
          </cell>
          <cell r="B7874" t="str">
            <v>PROSHARES SHT MSCI EMERG</v>
          </cell>
          <cell r="C7874" t="str">
            <v>DIRECTORS/TRUSTEE FEE</v>
          </cell>
          <cell r="D7874">
            <v>-994.54</v>
          </cell>
          <cell r="E7874">
            <v>43616</v>
          </cell>
          <cell r="F7874">
            <v>43808</v>
          </cell>
        </row>
        <row r="7875">
          <cell r="A7875" t="str">
            <v>3016516300E50810000</v>
          </cell>
          <cell r="B7875" t="str">
            <v>PROSHARES SHT MSCI EMERG</v>
          </cell>
          <cell r="C7875" t="str">
            <v>MANAGEMENT FEES (VARIABLE)</v>
          </cell>
          <cell r="D7875">
            <v>-314768.94</v>
          </cell>
          <cell r="E7875">
            <v>43616</v>
          </cell>
          <cell r="F7875">
            <v>43808</v>
          </cell>
        </row>
        <row r="7876">
          <cell r="A7876" t="str">
            <v>3016516300E50850000</v>
          </cell>
          <cell r="B7876" t="str">
            <v>PROSHARES SHT MSCI EMERG</v>
          </cell>
          <cell r="C7876" t="str">
            <v>INSURANCE FEE</v>
          </cell>
          <cell r="D7876">
            <v>-493.44</v>
          </cell>
          <cell r="E7876">
            <v>43616</v>
          </cell>
          <cell r="F7876">
            <v>43808</v>
          </cell>
        </row>
        <row r="7877">
          <cell r="A7877" t="str">
            <v>3016516300E50900000</v>
          </cell>
          <cell r="B7877" t="str">
            <v>PROSHARES SHT MSCI EMERG</v>
          </cell>
          <cell r="C7877" t="str">
            <v>LEGAL FEE</v>
          </cell>
          <cell r="D7877">
            <v>-680.87</v>
          </cell>
          <cell r="E7877">
            <v>43616</v>
          </cell>
          <cell r="F7877">
            <v>43808</v>
          </cell>
        </row>
        <row r="7878">
          <cell r="A7878" t="str">
            <v>3016516300E51520000</v>
          </cell>
          <cell r="B7878" t="str">
            <v>PROSHARES SHT MSCI EMERG</v>
          </cell>
          <cell r="C7878" t="str">
            <v>LISTING EXPENSE</v>
          </cell>
          <cell r="D7878">
            <v>-4659.84</v>
          </cell>
          <cell r="E7878">
            <v>43616</v>
          </cell>
          <cell r="F7878">
            <v>43808</v>
          </cell>
        </row>
        <row r="7879">
          <cell r="A7879" t="str">
            <v>3016516300E51600000</v>
          </cell>
          <cell r="B7879" t="str">
            <v>PROSHARES SHT MSCI EMERG</v>
          </cell>
          <cell r="C7879" t="str">
            <v>SHAREHOLDER REPORTING FEE</v>
          </cell>
          <cell r="D7879">
            <v>-9868.7900000000009</v>
          </cell>
          <cell r="E7879">
            <v>43616</v>
          </cell>
          <cell r="F7879">
            <v>43808</v>
          </cell>
        </row>
        <row r="7880">
          <cell r="A7880" t="str">
            <v>3016516300E52300000</v>
          </cell>
          <cell r="B7880" t="str">
            <v>PROSHARES SHT MSCI EMERG</v>
          </cell>
          <cell r="C7880" t="str">
            <v>WAIVER FROM ADVISOR EXPENSE</v>
          </cell>
          <cell r="D7880">
            <v>37248.019999999997</v>
          </cell>
          <cell r="E7880">
            <v>43616</v>
          </cell>
          <cell r="F7880">
            <v>43808</v>
          </cell>
        </row>
        <row r="7881">
          <cell r="A7881" t="str">
            <v>3016516300E52310000</v>
          </cell>
          <cell r="B7881" t="str">
            <v>PROSHARES SHT MSCI EMERG</v>
          </cell>
          <cell r="C7881" t="str">
            <v>TREASURER SERVICES</v>
          </cell>
          <cell r="D7881">
            <v>-2058.9499999999998</v>
          </cell>
          <cell r="E7881">
            <v>43616</v>
          </cell>
          <cell r="F7881">
            <v>43808</v>
          </cell>
        </row>
        <row r="7882">
          <cell r="A7882" t="str">
            <v>3016516300E53060000</v>
          </cell>
          <cell r="B7882" t="str">
            <v>PROSHARES SHT MSCI EMERG</v>
          </cell>
          <cell r="C7882" t="str">
            <v>CCO EXPENSE</v>
          </cell>
          <cell r="D7882">
            <v>-301.95999999999998</v>
          </cell>
          <cell r="E7882">
            <v>43616</v>
          </cell>
          <cell r="F7882">
            <v>43808</v>
          </cell>
        </row>
        <row r="7883">
          <cell r="A7883" t="str">
            <v>3016516300E60100000</v>
          </cell>
          <cell r="B7883" t="str">
            <v>PROSHARES SHT MSCI EMERG</v>
          </cell>
          <cell r="C7883" t="str">
            <v>REGULATORY</v>
          </cell>
          <cell r="D7883">
            <v>-870.19</v>
          </cell>
          <cell r="E7883">
            <v>43616</v>
          </cell>
          <cell r="F7883">
            <v>43808</v>
          </cell>
        </row>
        <row r="7884">
          <cell r="A7884" t="str">
            <v>3016516300E62520000</v>
          </cell>
          <cell r="B7884" t="str">
            <v>PROSHARES SHT MSCI EMERG</v>
          </cell>
          <cell r="C7884" t="str">
            <v>BASIS POINT LICENSING FEE</v>
          </cell>
          <cell r="D7884">
            <v>-16288.6</v>
          </cell>
          <cell r="E7884">
            <v>43616</v>
          </cell>
          <cell r="F7884">
            <v>43808</v>
          </cell>
        </row>
        <row r="7885">
          <cell r="A7885" t="str">
            <v>3016516300E69130000</v>
          </cell>
          <cell r="B7885" t="str">
            <v>PROSHARES SHT MSCI EMERG</v>
          </cell>
          <cell r="C7885" t="str">
            <v>OTHER EXPENSE</v>
          </cell>
          <cell r="D7885">
            <v>-410.25</v>
          </cell>
          <cell r="E7885">
            <v>43616</v>
          </cell>
          <cell r="F7885">
            <v>43808</v>
          </cell>
        </row>
        <row r="7886">
          <cell r="A7886" t="str">
            <v>3016516300E76010000</v>
          </cell>
          <cell r="B7886" t="str">
            <v>PROSHARES SHT MSCI EMERG</v>
          </cell>
          <cell r="C7886" t="str">
            <v>TAX EXPENSE</v>
          </cell>
          <cell r="D7886">
            <v>-2820.08</v>
          </cell>
          <cell r="E7886">
            <v>43616</v>
          </cell>
          <cell r="F7886">
            <v>43808</v>
          </cell>
        </row>
        <row r="7887">
          <cell r="A7887" t="str">
            <v>3016516300E84230000</v>
          </cell>
          <cell r="B7887" t="str">
            <v>PROSHARES SHT MSCI EMERG</v>
          </cell>
          <cell r="C7887" t="str">
            <v>LEGAL FEES OOP</v>
          </cell>
          <cell r="D7887">
            <v>-3.85</v>
          </cell>
          <cell r="E7887">
            <v>43616</v>
          </cell>
          <cell r="F7887">
            <v>43808</v>
          </cell>
        </row>
        <row r="7888">
          <cell r="A7888" t="str">
            <v>3016516300E84240000</v>
          </cell>
          <cell r="B7888" t="str">
            <v>PROSHARES SHT MSCI EMERG</v>
          </cell>
          <cell r="C7888" t="str">
            <v>PROFESSIONAL FEES OOP</v>
          </cell>
          <cell r="D7888">
            <v>-1.71</v>
          </cell>
          <cell r="E7888">
            <v>43616</v>
          </cell>
          <cell r="F7888">
            <v>43808</v>
          </cell>
        </row>
        <row r="7889">
          <cell r="A7889" t="str">
            <v>30165163004060</v>
          </cell>
          <cell r="B7889" t="str">
            <v>PROSHARES SHT MSCI EMERG</v>
          </cell>
          <cell r="C7889" t="str">
            <v>TOTAL EXPENSES</v>
          </cell>
          <cell r="D7889">
            <v>-397468.6</v>
          </cell>
          <cell r="E7889">
            <v>43616</v>
          </cell>
          <cell r="F7889">
            <v>43808</v>
          </cell>
        </row>
        <row r="7890">
          <cell r="A7890" t="str">
            <v>30165163004100</v>
          </cell>
          <cell r="B7890" t="str">
            <v>PROSHARES SHT MSCI EMERG</v>
          </cell>
          <cell r="C7890" t="str">
            <v>TOTAL NET INCOME</v>
          </cell>
          <cell r="D7890">
            <v>458870.36</v>
          </cell>
          <cell r="E7890">
            <v>43616</v>
          </cell>
          <cell r="F7890">
            <v>43808</v>
          </cell>
        </row>
        <row r="7891">
          <cell r="A7891" t="str">
            <v>30165163004150</v>
          </cell>
          <cell r="B7891" t="str">
            <v>PROSHARES SHT MSCI EMERG</v>
          </cell>
          <cell r="C7891" t="str">
            <v>INVESTMENT SHORT SHORT GAIN</v>
          </cell>
          <cell r="D7891">
            <v>761982.26</v>
          </cell>
          <cell r="E7891">
            <v>43616</v>
          </cell>
          <cell r="F7891">
            <v>43808</v>
          </cell>
        </row>
        <row r="7892">
          <cell r="A7892" t="str">
            <v>30165163004250</v>
          </cell>
          <cell r="B7892" t="str">
            <v>PROSHARES SHT MSCI EMERG</v>
          </cell>
          <cell r="C7892" t="str">
            <v>INVESTMENT SHORT TERM LOSS</v>
          </cell>
          <cell r="D7892">
            <v>-6440493.2699999996</v>
          </cell>
          <cell r="E7892">
            <v>43616</v>
          </cell>
          <cell r="F7892">
            <v>43808</v>
          </cell>
        </row>
        <row r="7893">
          <cell r="A7893" t="str">
            <v>30165163004450</v>
          </cell>
          <cell r="B7893" t="str">
            <v>PROSHARES SHT MSCI EMERG</v>
          </cell>
          <cell r="C7893" t="str">
            <v>SUBTOTAL</v>
          </cell>
          <cell r="D7893">
            <v>-5678511.0099999998</v>
          </cell>
          <cell r="E7893">
            <v>43616</v>
          </cell>
          <cell r="F7893">
            <v>43808</v>
          </cell>
        </row>
        <row r="7894">
          <cell r="A7894" t="str">
            <v>30165163005400</v>
          </cell>
          <cell r="B7894" t="str">
            <v>PROSHARES SHT MSCI EMERG</v>
          </cell>
          <cell r="C7894" t="str">
            <v>TOTAL GAIN/LOSS</v>
          </cell>
          <cell r="D7894">
            <v>-5678511.0099999998</v>
          </cell>
          <cell r="E7894">
            <v>43616</v>
          </cell>
          <cell r="F7894">
            <v>43808</v>
          </cell>
        </row>
        <row r="7895">
          <cell r="A7895" t="str">
            <v>30165163005450</v>
          </cell>
          <cell r="B7895" t="str">
            <v>PROSHARES SHT MSCI EMERG</v>
          </cell>
          <cell r="C7895" t="str">
            <v>INVESTMENTS</v>
          </cell>
          <cell r="D7895">
            <v>-1773586.72</v>
          </cell>
          <cell r="E7895">
            <v>43616</v>
          </cell>
          <cell r="F7895">
            <v>43808</v>
          </cell>
        </row>
        <row r="7896">
          <cell r="A7896" t="str">
            <v>30165163005650</v>
          </cell>
          <cell r="B7896" t="str">
            <v>PROSHARES SHT MSCI EMERG</v>
          </cell>
          <cell r="C7896" t="str">
            <v>TOTAL UNREALIZED GAIN/LOSS - INVESTMENTS</v>
          </cell>
          <cell r="D7896">
            <v>-1773586.72</v>
          </cell>
          <cell r="E7896">
            <v>43616</v>
          </cell>
          <cell r="F7896">
            <v>43808</v>
          </cell>
        </row>
        <row r="7897">
          <cell r="A7897" t="str">
            <v>30165163006000</v>
          </cell>
          <cell r="B7897" t="str">
            <v>PROSHARES SHT MSCI EMERG</v>
          </cell>
          <cell r="C7897" t="str">
            <v>TOTAL EQUITY</v>
          </cell>
          <cell r="D7897">
            <v>71200731.890000001</v>
          </cell>
          <cell r="E7897">
            <v>43616</v>
          </cell>
          <cell r="F7897">
            <v>43808</v>
          </cell>
        </row>
        <row r="7898">
          <cell r="A7898" t="str">
            <v>30165163006050</v>
          </cell>
          <cell r="B7898" t="str">
            <v>PROSHARES SHT MSCI EMERG</v>
          </cell>
          <cell r="C7898" t="str">
            <v>BALANCE</v>
          </cell>
          <cell r="D7898">
            <v>0</v>
          </cell>
          <cell r="E7898">
            <v>43616</v>
          </cell>
          <cell r="F7898">
            <v>43808</v>
          </cell>
        </row>
        <row r="7899">
          <cell r="A7899" t="str">
            <v>3016516400S3000</v>
          </cell>
          <cell r="B7899" t="str">
            <v>PROSHARES SHORT MSCI EAFE</v>
          </cell>
          <cell r="C7899" t="str">
            <v>DERIVATIVES</v>
          </cell>
          <cell r="D7899">
            <v>-3456469.23</v>
          </cell>
          <cell r="E7899">
            <v>43616</v>
          </cell>
          <cell r="F7899">
            <v>43808</v>
          </cell>
        </row>
        <row r="7900">
          <cell r="A7900" t="str">
            <v>3016516400S4000</v>
          </cell>
          <cell r="B7900" t="str">
            <v>PROSHARES SHORT MSCI EAFE</v>
          </cell>
          <cell r="C7900" t="str">
            <v>CASH EQUIVALENTS</v>
          </cell>
          <cell r="D7900">
            <v>16681286.1</v>
          </cell>
          <cell r="E7900">
            <v>43616</v>
          </cell>
          <cell r="F7900">
            <v>43808</v>
          </cell>
        </row>
        <row r="7901">
          <cell r="A7901" t="str">
            <v>3016516400S5000</v>
          </cell>
          <cell r="B7901" t="str">
            <v>PROSHARES SHORT MSCI EAFE</v>
          </cell>
          <cell r="C7901" t="str">
            <v>SHORT TERM INVESTMENTS</v>
          </cell>
          <cell r="D7901">
            <v>6867073.3899999997</v>
          </cell>
          <cell r="E7901">
            <v>43616</v>
          </cell>
          <cell r="F7901">
            <v>43808</v>
          </cell>
        </row>
        <row r="7902">
          <cell r="A7902" t="str">
            <v>30165164001000</v>
          </cell>
          <cell r="B7902" t="str">
            <v>PROSHARES SHORT MSCI EAFE</v>
          </cell>
          <cell r="C7902" t="str">
            <v>TOTAL INVESTMENTS</v>
          </cell>
          <cell r="D7902">
            <v>20091890.260000002</v>
          </cell>
          <cell r="E7902">
            <v>43616</v>
          </cell>
          <cell r="F7902">
            <v>43808</v>
          </cell>
        </row>
        <row r="7903">
          <cell r="A7903" t="str">
            <v>30165164001050</v>
          </cell>
          <cell r="B7903" t="str">
            <v>PROSHARES SHORT MSCI EAFE</v>
          </cell>
          <cell r="C7903" t="str">
            <v>CASH</v>
          </cell>
          <cell r="D7903">
            <v>1823990.98</v>
          </cell>
          <cell r="E7903">
            <v>43616</v>
          </cell>
          <cell r="F7903">
            <v>43808</v>
          </cell>
        </row>
        <row r="7904">
          <cell r="A7904" t="str">
            <v>3016516400AI9070</v>
          </cell>
          <cell r="B7904" t="str">
            <v>PROSHARES SHORT MSCI EAFE</v>
          </cell>
          <cell r="C7904" t="str">
            <v>ACCRUED INTEREST INCOME - OTHER</v>
          </cell>
          <cell r="D7904">
            <v>681.01</v>
          </cell>
          <cell r="E7904">
            <v>43616</v>
          </cell>
          <cell r="F7904">
            <v>43808</v>
          </cell>
        </row>
        <row r="7905">
          <cell r="A7905" t="str">
            <v>30165164001200</v>
          </cell>
          <cell r="B7905" t="str">
            <v>PROSHARES SHORT MSCI EAFE</v>
          </cell>
          <cell r="C7905" t="str">
            <v>SUBTOTAL</v>
          </cell>
          <cell r="D7905">
            <v>681.01</v>
          </cell>
          <cell r="E7905">
            <v>43616</v>
          </cell>
          <cell r="F7905">
            <v>43808</v>
          </cell>
        </row>
        <row r="7906">
          <cell r="A7906" t="str">
            <v>3016516400P52300000</v>
          </cell>
          <cell r="B7906" t="str">
            <v>PROSHARES SHORT MSCI EAFE</v>
          </cell>
          <cell r="C7906" t="str">
            <v>PREPAID WAIVER FROM ADVISOR EXPENSE</v>
          </cell>
          <cell r="D7906">
            <v>7220.36</v>
          </cell>
          <cell r="E7906">
            <v>43616</v>
          </cell>
          <cell r="F7906">
            <v>43808</v>
          </cell>
        </row>
        <row r="7907">
          <cell r="A7907" t="str">
            <v>3016516400P69130000</v>
          </cell>
          <cell r="B7907" t="str">
            <v>PROSHARES SHORT MSCI EAFE</v>
          </cell>
          <cell r="C7907" t="str">
            <v>PREPAID OTHER EXPENSE</v>
          </cell>
          <cell r="D7907">
            <v>34.340000000000003</v>
          </cell>
          <cell r="E7907">
            <v>43616</v>
          </cell>
          <cell r="F7907">
            <v>43808</v>
          </cell>
        </row>
        <row r="7908">
          <cell r="A7908" t="str">
            <v>30165164001800</v>
          </cell>
          <cell r="B7908" t="str">
            <v>PROSHARES SHORT MSCI EAFE</v>
          </cell>
          <cell r="C7908" t="str">
            <v>SUBTOTAL</v>
          </cell>
          <cell r="D7908">
            <v>7254.7</v>
          </cell>
          <cell r="E7908">
            <v>43616</v>
          </cell>
          <cell r="F7908">
            <v>43808</v>
          </cell>
        </row>
        <row r="7909">
          <cell r="A7909" t="str">
            <v>30165164001850</v>
          </cell>
          <cell r="B7909" t="str">
            <v>PROSHARES SHORT MSCI EAFE</v>
          </cell>
          <cell r="C7909" t="str">
            <v>TOTAL ASSETS</v>
          </cell>
          <cell r="D7909">
            <v>21923816.949999999</v>
          </cell>
          <cell r="E7909">
            <v>43616</v>
          </cell>
          <cell r="F7909">
            <v>43808</v>
          </cell>
        </row>
        <row r="7910">
          <cell r="A7910" t="str">
            <v>30165164002100</v>
          </cell>
          <cell r="B7910" t="str">
            <v>PROSHARES SHORT MSCI EAFE</v>
          </cell>
          <cell r="C7910" t="str">
            <v>CAPITAL SHARES PAYABLE</v>
          </cell>
          <cell r="D7910">
            <v>3733131.95</v>
          </cell>
          <cell r="E7910">
            <v>43616</v>
          </cell>
          <cell r="F7910">
            <v>43808</v>
          </cell>
        </row>
        <row r="7911">
          <cell r="A7911" t="str">
            <v>3016516400AE50030000</v>
          </cell>
          <cell r="B7911" t="str">
            <v>PROSHARES SHORT MSCI EAFE</v>
          </cell>
          <cell r="C7911" t="str">
            <v>ACCRUED ADMINISTRATION FEE</v>
          </cell>
          <cell r="D7911">
            <v>11797.52</v>
          </cell>
          <cell r="E7911">
            <v>43616</v>
          </cell>
          <cell r="F7911">
            <v>43808</v>
          </cell>
        </row>
        <row r="7912">
          <cell r="A7912" t="str">
            <v>3016516400AE50040000</v>
          </cell>
          <cell r="B7912" t="str">
            <v>PROSHARES SHORT MSCI EAFE</v>
          </cell>
          <cell r="C7912" t="str">
            <v>ACCRUED ADMINISTRATION OUT OF POCKET</v>
          </cell>
          <cell r="D7912">
            <v>3070.93</v>
          </cell>
          <cell r="E7912">
            <v>43616</v>
          </cell>
          <cell r="F7912">
            <v>43808</v>
          </cell>
        </row>
        <row r="7913">
          <cell r="A7913" t="str">
            <v>3016516400AE50110000</v>
          </cell>
          <cell r="B7913" t="str">
            <v>PROSHARES SHORT MSCI EAFE</v>
          </cell>
          <cell r="C7913" t="str">
            <v>ACCRUED SUB-ADVISORY FEE</v>
          </cell>
          <cell r="D7913">
            <v>2557.88</v>
          </cell>
          <cell r="E7913">
            <v>43616</v>
          </cell>
          <cell r="F7913">
            <v>43808</v>
          </cell>
        </row>
        <row r="7914">
          <cell r="A7914" t="str">
            <v>3016516400AE50150000</v>
          </cell>
          <cell r="B7914" t="str">
            <v>PROSHARES SHORT MSCI EAFE</v>
          </cell>
          <cell r="C7914" t="str">
            <v>ACCRUED AUDIT FEE</v>
          </cell>
          <cell r="D7914">
            <v>9140.09</v>
          </cell>
          <cell r="E7914">
            <v>43616</v>
          </cell>
          <cell r="F7914">
            <v>43808</v>
          </cell>
        </row>
        <row r="7915">
          <cell r="A7915" t="str">
            <v>3016516400AE50300000</v>
          </cell>
          <cell r="B7915" t="str">
            <v>PROSHARES SHORT MSCI EAFE</v>
          </cell>
          <cell r="C7915" t="str">
            <v>ACCRUED PROFESSIONAL FEES</v>
          </cell>
          <cell r="D7915">
            <v>65.36</v>
          </cell>
          <cell r="E7915">
            <v>43616</v>
          </cell>
          <cell r="F7915">
            <v>43808</v>
          </cell>
        </row>
        <row r="7916">
          <cell r="A7916" t="str">
            <v>3016516400AE50650000</v>
          </cell>
          <cell r="B7916" t="str">
            <v>PROSHARES SHORT MSCI EAFE</v>
          </cell>
          <cell r="C7916" t="str">
            <v>ACCRUED CUSTODY FEE</v>
          </cell>
          <cell r="D7916">
            <v>1011.52</v>
          </cell>
          <cell r="E7916">
            <v>43616</v>
          </cell>
          <cell r="F7916">
            <v>43808</v>
          </cell>
        </row>
        <row r="7917">
          <cell r="A7917" t="str">
            <v>3016516400AE50700000</v>
          </cell>
          <cell r="B7917" t="str">
            <v>PROSHARES SHORT MSCI EAFE</v>
          </cell>
          <cell r="C7917" t="str">
            <v>ACCRUED DIRECTORS/TRUSTEE FEE</v>
          </cell>
          <cell r="D7917">
            <v>231.5</v>
          </cell>
          <cell r="E7917">
            <v>43616</v>
          </cell>
          <cell r="F7917">
            <v>43808</v>
          </cell>
        </row>
        <row r="7918">
          <cell r="A7918" t="str">
            <v>3016516400AE50810000</v>
          </cell>
          <cell r="B7918" t="str">
            <v>PROSHARES SHORT MSCI EAFE</v>
          </cell>
          <cell r="C7918" t="str">
            <v>ACCRUED MANAGEMENT FEES (VARIABLE)</v>
          </cell>
          <cell r="D7918">
            <v>19184.400000000001</v>
          </cell>
          <cell r="E7918">
            <v>43616</v>
          </cell>
          <cell r="F7918">
            <v>43808</v>
          </cell>
        </row>
        <row r="7919">
          <cell r="A7919" t="str">
            <v>3016516400AE50850000</v>
          </cell>
          <cell r="B7919" t="str">
            <v>PROSHARES SHORT MSCI EAFE</v>
          </cell>
          <cell r="C7919" t="str">
            <v>ACCRUED INSURANCE FEE</v>
          </cell>
          <cell r="D7919">
            <v>-187.15</v>
          </cell>
          <cell r="E7919">
            <v>43616</v>
          </cell>
          <cell r="F7919">
            <v>43808</v>
          </cell>
        </row>
        <row r="7920">
          <cell r="A7920" t="str">
            <v>3016516400AE50900000</v>
          </cell>
          <cell r="B7920" t="str">
            <v>PROSHARES SHORT MSCI EAFE</v>
          </cell>
          <cell r="C7920" t="str">
            <v>ACCRUED LEGAL FEE</v>
          </cell>
          <cell r="D7920">
            <v>5.99</v>
          </cell>
          <cell r="E7920">
            <v>43616</v>
          </cell>
          <cell r="F7920">
            <v>43808</v>
          </cell>
        </row>
        <row r="7921">
          <cell r="A7921" t="str">
            <v>3016516400AE50950000</v>
          </cell>
          <cell r="B7921" t="str">
            <v>PROSHARES SHORT MSCI EAFE</v>
          </cell>
          <cell r="C7921" t="str">
            <v>ACCRUED MISCELLANEOUS FEE</v>
          </cell>
          <cell r="D7921">
            <v>-357.6</v>
          </cell>
          <cell r="E7921">
            <v>43616</v>
          </cell>
          <cell r="F7921">
            <v>43808</v>
          </cell>
        </row>
        <row r="7922">
          <cell r="A7922" t="str">
            <v>3016516400AE51520000</v>
          </cell>
          <cell r="B7922" t="str">
            <v>PROSHARES SHORT MSCI EAFE</v>
          </cell>
          <cell r="C7922" t="str">
            <v>ACCRUED LISTING EXPENSE</v>
          </cell>
          <cell r="D7922">
            <v>-355.57</v>
          </cell>
          <cell r="E7922">
            <v>43616</v>
          </cell>
          <cell r="F7922">
            <v>43808</v>
          </cell>
        </row>
        <row r="7923">
          <cell r="A7923" t="str">
            <v>3016516400AE51600000</v>
          </cell>
          <cell r="B7923" t="str">
            <v>PROSHARES SHORT MSCI EAFE</v>
          </cell>
          <cell r="C7923" t="str">
            <v>ACCRUED SHAREHOLDER REPORTING FEE</v>
          </cell>
          <cell r="D7923">
            <v>3636.95</v>
          </cell>
          <cell r="E7923">
            <v>43616</v>
          </cell>
          <cell r="F7923">
            <v>43808</v>
          </cell>
        </row>
        <row r="7924">
          <cell r="A7924" t="str">
            <v>3016516400AE52310000</v>
          </cell>
          <cell r="B7924" t="str">
            <v>PROSHARES SHORT MSCI EAFE</v>
          </cell>
          <cell r="C7924" t="str">
            <v>ACCRUED TREASURER SERVICES</v>
          </cell>
          <cell r="D7924">
            <v>1006.33</v>
          </cell>
          <cell r="E7924">
            <v>43616</v>
          </cell>
          <cell r="F7924">
            <v>43808</v>
          </cell>
        </row>
        <row r="7925">
          <cell r="A7925" t="str">
            <v>3016516400AE53060000</v>
          </cell>
          <cell r="B7925" t="str">
            <v>PROSHARES SHORT MSCI EAFE</v>
          </cell>
          <cell r="C7925" t="str">
            <v>ACCRUED CCO EXPENSE</v>
          </cell>
          <cell r="D7925">
            <v>308.43</v>
          </cell>
          <cell r="E7925">
            <v>43616</v>
          </cell>
          <cell r="F7925">
            <v>43808</v>
          </cell>
        </row>
        <row r="7926">
          <cell r="A7926" t="str">
            <v>3016516400AE60100000</v>
          </cell>
          <cell r="B7926" t="str">
            <v>PROSHARES SHORT MSCI EAFE</v>
          </cell>
          <cell r="C7926" t="str">
            <v>ACCRUED REGULATORY</v>
          </cell>
          <cell r="D7926">
            <v>108.39</v>
          </cell>
          <cell r="E7926">
            <v>43616</v>
          </cell>
          <cell r="F7926">
            <v>43808</v>
          </cell>
        </row>
        <row r="7927">
          <cell r="A7927" t="str">
            <v>3016516400AE62520000</v>
          </cell>
          <cell r="B7927" t="str">
            <v>PROSHARES SHORT MSCI EAFE</v>
          </cell>
          <cell r="C7927" t="str">
            <v>ACCRUED BASIS POINT LICENSING FEE</v>
          </cell>
          <cell r="D7927">
            <v>-1969.87</v>
          </cell>
          <cell r="E7927">
            <v>43616</v>
          </cell>
          <cell r="F7927">
            <v>43808</v>
          </cell>
        </row>
        <row r="7928">
          <cell r="A7928" t="str">
            <v>3016516400AE76010000</v>
          </cell>
          <cell r="B7928" t="str">
            <v>PROSHARES SHORT MSCI EAFE</v>
          </cell>
          <cell r="C7928" t="str">
            <v>ACCRUED TAX EXPENSE</v>
          </cell>
          <cell r="D7928">
            <v>2371.9699999999998</v>
          </cell>
          <cell r="E7928">
            <v>43616</v>
          </cell>
          <cell r="F7928">
            <v>43808</v>
          </cell>
        </row>
        <row r="7929">
          <cell r="A7929" t="str">
            <v>3016516400AE84230000</v>
          </cell>
          <cell r="B7929" t="str">
            <v>PROSHARES SHORT MSCI EAFE</v>
          </cell>
          <cell r="C7929" t="str">
            <v>ACCRUED LEGAL FEES OOP</v>
          </cell>
          <cell r="D7929">
            <v>-1.3</v>
          </cell>
          <cell r="E7929">
            <v>43616</v>
          </cell>
          <cell r="F7929">
            <v>43808</v>
          </cell>
        </row>
        <row r="7930">
          <cell r="A7930" t="str">
            <v>3016516400AE84240000</v>
          </cell>
          <cell r="B7930" t="str">
            <v>PROSHARES SHORT MSCI EAFE</v>
          </cell>
          <cell r="C7930" t="str">
            <v>ACCRUED PROFESSIONAL FEES OOP</v>
          </cell>
          <cell r="D7930">
            <v>-1.48</v>
          </cell>
          <cell r="E7930">
            <v>43616</v>
          </cell>
          <cell r="F7930">
            <v>43808</v>
          </cell>
        </row>
        <row r="7931">
          <cell r="A7931" t="str">
            <v>30165164002150</v>
          </cell>
          <cell r="B7931" t="str">
            <v>PROSHARES SHORT MSCI EAFE</v>
          </cell>
          <cell r="C7931" t="str">
            <v>SUBTOTAL</v>
          </cell>
          <cell r="D7931">
            <v>51624.29</v>
          </cell>
          <cell r="E7931">
            <v>43616</v>
          </cell>
          <cell r="F7931">
            <v>43808</v>
          </cell>
        </row>
        <row r="7932">
          <cell r="A7932" t="str">
            <v>30165164002550</v>
          </cell>
          <cell r="B7932" t="str">
            <v>PROSHARES SHORT MSCI EAFE</v>
          </cell>
          <cell r="C7932" t="str">
            <v>TOTAL LIABILITIES</v>
          </cell>
          <cell r="D7932">
            <v>3784756.24</v>
          </cell>
          <cell r="E7932">
            <v>43616</v>
          </cell>
          <cell r="F7932">
            <v>43808</v>
          </cell>
        </row>
        <row r="7933">
          <cell r="A7933" t="str">
            <v>30165164002600</v>
          </cell>
          <cell r="B7933" t="str">
            <v>PROSHARES SHORT MSCI EAFE</v>
          </cell>
          <cell r="C7933" t="str">
            <v>TOTAL NET ASSETS AT MARKET</v>
          </cell>
          <cell r="D7933">
            <v>18139060.710000001</v>
          </cell>
          <cell r="E7933">
            <v>43616</v>
          </cell>
          <cell r="F7933">
            <v>43808</v>
          </cell>
        </row>
        <row r="7934">
          <cell r="A7934" t="str">
            <v>30165164002650</v>
          </cell>
          <cell r="B7934" t="str">
            <v>PROSHARES SHORT MSCI EAFE</v>
          </cell>
          <cell r="C7934" t="str">
            <v>FUND SHARES OUTSTANDING</v>
          </cell>
          <cell r="D7934">
            <v>725000</v>
          </cell>
          <cell r="E7934">
            <v>43616</v>
          </cell>
          <cell r="F7934">
            <v>43808</v>
          </cell>
        </row>
        <row r="7935">
          <cell r="A7935" t="str">
            <v>30165164002700</v>
          </cell>
          <cell r="B7935" t="str">
            <v>PROSHARES SHORT MSCI EAFE</v>
          </cell>
          <cell r="C7935" t="str">
            <v>NET ASSET VALUE</v>
          </cell>
          <cell r="D7935">
            <v>25.019390000000001</v>
          </cell>
          <cell r="E7935">
            <v>43616</v>
          </cell>
          <cell r="F7935">
            <v>43808</v>
          </cell>
        </row>
        <row r="7936">
          <cell r="A7936" t="str">
            <v>30165164002750</v>
          </cell>
          <cell r="B7936" t="str">
            <v>PROSHARES SHORT MSCI EAFE</v>
          </cell>
          <cell r="C7936" t="str">
            <v>NET ASSET VALUE (ROUNDED)</v>
          </cell>
          <cell r="D7936">
            <v>25.02</v>
          </cell>
          <cell r="E7936">
            <v>43616</v>
          </cell>
          <cell r="F7936">
            <v>43808</v>
          </cell>
        </row>
        <row r="7937">
          <cell r="A7937" t="str">
            <v>30165164002800</v>
          </cell>
          <cell r="B7937" t="str">
            <v>PROSHARES SHORT MSCI EAFE</v>
          </cell>
          <cell r="C7937" t="str">
            <v>SUBSCRIPTIONS</v>
          </cell>
          <cell r="D7937">
            <v>1935506166.6199999</v>
          </cell>
          <cell r="E7937">
            <v>43616</v>
          </cell>
          <cell r="F7937">
            <v>43808</v>
          </cell>
        </row>
        <row r="7938">
          <cell r="A7938" t="str">
            <v>30165164002950</v>
          </cell>
          <cell r="B7938" t="str">
            <v>PROSHARES SHORT MSCI EAFE</v>
          </cell>
          <cell r="C7938" t="str">
            <v>REDEMPTIONS</v>
          </cell>
          <cell r="D7938">
            <v>-1798428819.74</v>
          </cell>
          <cell r="E7938">
            <v>43616</v>
          </cell>
          <cell r="F7938">
            <v>43808</v>
          </cell>
        </row>
        <row r="7939">
          <cell r="A7939" t="str">
            <v>30165164003100</v>
          </cell>
          <cell r="B7939" t="str">
            <v>PROSHARES SHORT MSCI EAFE</v>
          </cell>
          <cell r="C7939" t="str">
            <v>SUBTOTAL</v>
          </cell>
          <cell r="D7939">
            <v>137077346.88</v>
          </cell>
          <cell r="E7939">
            <v>43616</v>
          </cell>
          <cell r="F7939">
            <v>43808</v>
          </cell>
        </row>
        <row r="7940">
          <cell r="A7940" t="str">
            <v>30165164003150</v>
          </cell>
          <cell r="B7940" t="str">
            <v>PROSHARES SHORT MSCI EAFE</v>
          </cell>
          <cell r="C7940" t="str">
            <v>UNDISTRIBUTED GAIN/LOSS PRIOR</v>
          </cell>
          <cell r="D7940">
            <v>-131800822.47</v>
          </cell>
          <cell r="E7940">
            <v>43616</v>
          </cell>
          <cell r="F7940">
            <v>43808</v>
          </cell>
        </row>
        <row r="7941">
          <cell r="A7941" t="str">
            <v>30165164003200</v>
          </cell>
          <cell r="B7941" t="str">
            <v>PROSHARES SHORT MSCI EAFE</v>
          </cell>
          <cell r="C7941" t="str">
            <v>ADJ TO BEG BAL (GAIN/LOSS)</v>
          </cell>
          <cell r="D7941">
            <v>18597569</v>
          </cell>
          <cell r="E7941">
            <v>43616</v>
          </cell>
          <cell r="F7941">
            <v>43808</v>
          </cell>
        </row>
        <row r="7942">
          <cell r="A7942" t="str">
            <v>30165164003250</v>
          </cell>
          <cell r="B7942" t="str">
            <v>PROSHARES SHORT MSCI EAFE</v>
          </cell>
          <cell r="C7942" t="str">
            <v>ADJUSTED UND GAIN/LOSS PRIOR</v>
          </cell>
          <cell r="D7942">
            <v>-113203253.47</v>
          </cell>
          <cell r="E7942">
            <v>43616</v>
          </cell>
          <cell r="F7942">
            <v>43808</v>
          </cell>
        </row>
        <row r="7943">
          <cell r="A7943" t="str">
            <v>30165164003350</v>
          </cell>
          <cell r="B7943" t="str">
            <v>PROSHARES SHORT MSCI EAFE</v>
          </cell>
          <cell r="C7943" t="str">
            <v>UNDISTRIBUTED INCOME PRIOR</v>
          </cell>
          <cell r="D7943">
            <v>95884.12</v>
          </cell>
          <cell r="E7943">
            <v>43616</v>
          </cell>
          <cell r="F7943">
            <v>43808</v>
          </cell>
        </row>
        <row r="7944">
          <cell r="A7944" t="str">
            <v>30165164003500</v>
          </cell>
          <cell r="B7944" t="str">
            <v>PROSHARES SHORT MSCI EAFE</v>
          </cell>
          <cell r="C7944" t="str">
            <v>DISTRIBUTED INCOME</v>
          </cell>
          <cell r="D7944">
            <v>-239473.56</v>
          </cell>
          <cell r="E7944">
            <v>43616</v>
          </cell>
          <cell r="F7944">
            <v>43808</v>
          </cell>
        </row>
        <row r="7945">
          <cell r="A7945" t="str">
            <v>30165164003600</v>
          </cell>
          <cell r="B7945" t="str">
            <v>PROSHARES SHORT MSCI EAFE</v>
          </cell>
          <cell r="C7945" t="str">
            <v>TOTAL CAPITAL</v>
          </cell>
          <cell r="D7945">
            <v>23730503.969999999</v>
          </cell>
          <cell r="E7945">
            <v>43616</v>
          </cell>
          <cell r="F7945">
            <v>43808</v>
          </cell>
        </row>
        <row r="7946">
          <cell r="A7946" t="str">
            <v>3016516400I9070</v>
          </cell>
          <cell r="B7946" t="str">
            <v>PROSHARES SHORT MSCI EAFE</v>
          </cell>
          <cell r="C7946" t="str">
            <v>INTEREST INCOME - OTHER</v>
          </cell>
          <cell r="D7946">
            <v>161253.26</v>
          </cell>
          <cell r="E7946">
            <v>43616</v>
          </cell>
          <cell r="F7946">
            <v>43808</v>
          </cell>
        </row>
        <row r="7947">
          <cell r="A7947" t="str">
            <v>3016516400I9071</v>
          </cell>
          <cell r="B7947" t="str">
            <v>PROSHARES SHORT MSCI EAFE</v>
          </cell>
          <cell r="C7947" t="str">
            <v>INTEREST INCOME ON CURRENCY</v>
          </cell>
          <cell r="D7947">
            <v>-0.52</v>
          </cell>
          <cell r="E7947">
            <v>43616</v>
          </cell>
          <cell r="F7947">
            <v>43808</v>
          </cell>
        </row>
        <row r="7948">
          <cell r="A7948" t="str">
            <v>30165164003650</v>
          </cell>
          <cell r="B7948" t="str">
            <v>PROSHARES SHORT MSCI EAFE</v>
          </cell>
          <cell r="C7948" t="str">
            <v>SUBTOTAL</v>
          </cell>
          <cell r="D7948">
            <v>161252.74</v>
          </cell>
          <cell r="E7948">
            <v>43616</v>
          </cell>
          <cell r="F7948">
            <v>43808</v>
          </cell>
        </row>
        <row r="7949">
          <cell r="A7949" t="str">
            <v>30165164003750</v>
          </cell>
          <cell r="B7949" t="str">
            <v>PROSHARES SHORT MSCI EAFE</v>
          </cell>
          <cell r="C7949" t="str">
            <v>ACCRETION OF MARKET DISCOUNT</v>
          </cell>
          <cell r="D7949">
            <v>213778.28</v>
          </cell>
          <cell r="E7949">
            <v>43616</v>
          </cell>
          <cell r="F7949">
            <v>43808</v>
          </cell>
        </row>
        <row r="7950">
          <cell r="A7950" t="str">
            <v>30165164003900</v>
          </cell>
          <cell r="B7950" t="str">
            <v>PROSHARES SHORT MSCI EAFE</v>
          </cell>
          <cell r="C7950" t="str">
            <v>SUBTOTAL</v>
          </cell>
          <cell r="D7950">
            <v>213778.28</v>
          </cell>
          <cell r="E7950">
            <v>43616</v>
          </cell>
          <cell r="F7950">
            <v>43808</v>
          </cell>
        </row>
        <row r="7951">
          <cell r="A7951" t="str">
            <v>30165164004000</v>
          </cell>
          <cell r="B7951" t="str">
            <v>PROSHARES SHORT MSCI EAFE</v>
          </cell>
          <cell r="C7951" t="str">
            <v>TOTAL INCOME</v>
          </cell>
          <cell r="D7951">
            <v>375031.02</v>
          </cell>
          <cell r="E7951">
            <v>43616</v>
          </cell>
          <cell r="F7951">
            <v>43808</v>
          </cell>
        </row>
        <row r="7952">
          <cell r="A7952" t="str">
            <v>3016516400E50030000</v>
          </cell>
          <cell r="B7952" t="str">
            <v>PROSHARES SHORT MSCI EAFE</v>
          </cell>
          <cell r="C7952" t="str">
            <v>ADMINISTRATION FEE</v>
          </cell>
          <cell r="D7952">
            <v>-13991.15</v>
          </cell>
          <cell r="E7952">
            <v>43616</v>
          </cell>
          <cell r="F7952">
            <v>43808</v>
          </cell>
        </row>
        <row r="7953">
          <cell r="A7953" t="str">
            <v>3016516400E50040000</v>
          </cell>
          <cell r="B7953" t="str">
            <v>PROSHARES SHORT MSCI EAFE</v>
          </cell>
          <cell r="C7953" t="str">
            <v>ADMINISTRATION OUT OF POCKET</v>
          </cell>
          <cell r="D7953">
            <v>-3658.5</v>
          </cell>
          <cell r="E7953">
            <v>43616</v>
          </cell>
          <cell r="F7953">
            <v>43808</v>
          </cell>
        </row>
        <row r="7954">
          <cell r="A7954" t="str">
            <v>3016516400E50110000</v>
          </cell>
          <cell r="B7954" t="str">
            <v>PROSHARES SHORT MSCI EAFE</v>
          </cell>
          <cell r="C7954" t="str">
            <v>SUB-ADVISORY FEE</v>
          </cell>
          <cell r="D7954">
            <v>-17217.66</v>
          </cell>
          <cell r="E7954">
            <v>43616</v>
          </cell>
          <cell r="F7954">
            <v>43808</v>
          </cell>
        </row>
        <row r="7955">
          <cell r="A7955" t="str">
            <v>3016516400E50150000</v>
          </cell>
          <cell r="B7955" t="str">
            <v>PROSHARES SHORT MSCI EAFE</v>
          </cell>
          <cell r="C7955" t="str">
            <v>AUDIT FEE</v>
          </cell>
          <cell r="D7955">
            <v>-9131.17</v>
          </cell>
          <cell r="E7955">
            <v>43616</v>
          </cell>
          <cell r="F7955">
            <v>43808</v>
          </cell>
        </row>
        <row r="7956">
          <cell r="A7956" t="str">
            <v>3016516400E50300000</v>
          </cell>
          <cell r="B7956" t="str">
            <v>PROSHARES SHORT MSCI EAFE</v>
          </cell>
          <cell r="C7956" t="str">
            <v>PROFESSIONAL FEES</v>
          </cell>
          <cell r="D7956">
            <v>-89.72</v>
          </cell>
          <cell r="E7956">
            <v>43616</v>
          </cell>
          <cell r="F7956">
            <v>43808</v>
          </cell>
        </row>
        <row r="7957">
          <cell r="A7957" t="str">
            <v>3016516400E50650000</v>
          </cell>
          <cell r="B7957" t="str">
            <v>PROSHARES SHORT MSCI EAFE</v>
          </cell>
          <cell r="C7957" t="str">
            <v>CUSTODY FEE</v>
          </cell>
          <cell r="D7957">
            <v>-1137.21</v>
          </cell>
          <cell r="E7957">
            <v>43616</v>
          </cell>
          <cell r="F7957">
            <v>43808</v>
          </cell>
        </row>
        <row r="7958">
          <cell r="A7958" t="str">
            <v>3016516400E50700000</v>
          </cell>
          <cell r="B7958" t="str">
            <v>PROSHARES SHORT MSCI EAFE</v>
          </cell>
          <cell r="C7958" t="str">
            <v>DIRECTORS/TRUSTEE FEE</v>
          </cell>
          <cell r="D7958">
            <v>-398.31</v>
          </cell>
          <cell r="E7958">
            <v>43616</v>
          </cell>
          <cell r="F7958">
            <v>43808</v>
          </cell>
        </row>
        <row r="7959">
          <cell r="A7959" t="str">
            <v>3016516400E50810000</v>
          </cell>
          <cell r="B7959" t="str">
            <v>PROSHARES SHORT MSCI EAFE</v>
          </cell>
          <cell r="C7959" t="str">
            <v>MANAGEMENT FEES (VARIABLE)</v>
          </cell>
          <cell r="D7959">
            <v>-129133.08</v>
          </cell>
          <cell r="E7959">
            <v>43616</v>
          </cell>
          <cell r="F7959">
            <v>43808</v>
          </cell>
        </row>
        <row r="7960">
          <cell r="A7960" t="str">
            <v>3016516400E50850000</v>
          </cell>
          <cell r="B7960" t="str">
            <v>PROSHARES SHORT MSCI EAFE</v>
          </cell>
          <cell r="C7960" t="str">
            <v>INSURANCE FEE</v>
          </cell>
          <cell r="D7960">
            <v>-216.96</v>
          </cell>
          <cell r="E7960">
            <v>43616</v>
          </cell>
          <cell r="F7960">
            <v>43808</v>
          </cell>
        </row>
        <row r="7961">
          <cell r="A7961" t="str">
            <v>3016516400E50900000</v>
          </cell>
          <cell r="B7961" t="str">
            <v>PROSHARES SHORT MSCI EAFE</v>
          </cell>
          <cell r="C7961" t="str">
            <v>LEGAL FEE</v>
          </cell>
          <cell r="D7961">
            <v>-269.42</v>
          </cell>
          <cell r="E7961">
            <v>43616</v>
          </cell>
          <cell r="F7961">
            <v>43808</v>
          </cell>
        </row>
        <row r="7962">
          <cell r="A7962" t="str">
            <v>3016516400E50950000</v>
          </cell>
          <cell r="B7962" t="str">
            <v>PROSHARES SHORT MSCI EAFE</v>
          </cell>
          <cell r="C7962" t="str">
            <v>MISCELLANEOUS FEE</v>
          </cell>
          <cell r="D7962">
            <v>-144.19999999999999</v>
          </cell>
          <cell r="E7962">
            <v>43616</v>
          </cell>
          <cell r="F7962">
            <v>43808</v>
          </cell>
        </row>
        <row r="7963">
          <cell r="A7963" t="str">
            <v>3016516400E51520000</v>
          </cell>
          <cell r="B7963" t="str">
            <v>PROSHARES SHORT MSCI EAFE</v>
          </cell>
          <cell r="C7963" t="str">
            <v>LISTING EXPENSE</v>
          </cell>
          <cell r="D7963">
            <v>-4659.84</v>
          </cell>
          <cell r="E7963">
            <v>43616</v>
          </cell>
          <cell r="F7963">
            <v>43808</v>
          </cell>
        </row>
        <row r="7964">
          <cell r="A7964" t="str">
            <v>3016516400E51600000</v>
          </cell>
          <cell r="B7964" t="str">
            <v>PROSHARES SHORT MSCI EAFE</v>
          </cell>
          <cell r="C7964" t="str">
            <v>SHAREHOLDER REPORTING FEE</v>
          </cell>
          <cell r="D7964">
            <v>-4067.34</v>
          </cell>
          <cell r="E7964">
            <v>43616</v>
          </cell>
          <cell r="F7964">
            <v>43808</v>
          </cell>
        </row>
        <row r="7965">
          <cell r="A7965" t="str">
            <v>3016516400E52300000</v>
          </cell>
          <cell r="B7965" t="str">
            <v>PROSHARES SHORT MSCI EAFE</v>
          </cell>
          <cell r="C7965" t="str">
            <v>WAIVER FROM ADVISOR EXPENSE</v>
          </cell>
          <cell r="D7965">
            <v>34915.199999999997</v>
          </cell>
          <cell r="E7965">
            <v>43616</v>
          </cell>
          <cell r="F7965">
            <v>43808</v>
          </cell>
        </row>
        <row r="7966">
          <cell r="A7966" t="str">
            <v>3016516400E52310000</v>
          </cell>
          <cell r="B7966" t="str">
            <v>PROSHARES SHORT MSCI EAFE</v>
          </cell>
          <cell r="C7966" t="str">
            <v>TREASURER SERVICES</v>
          </cell>
          <cell r="D7966">
            <v>-1894.29</v>
          </cell>
          <cell r="E7966">
            <v>43616</v>
          </cell>
          <cell r="F7966">
            <v>43808</v>
          </cell>
        </row>
        <row r="7967">
          <cell r="A7967" t="str">
            <v>3016516400E53060000</v>
          </cell>
          <cell r="B7967" t="str">
            <v>PROSHARES SHORT MSCI EAFE</v>
          </cell>
          <cell r="C7967" t="str">
            <v>CCO EXPENSE</v>
          </cell>
          <cell r="D7967">
            <v>-168.78</v>
          </cell>
          <cell r="E7967">
            <v>43616</v>
          </cell>
          <cell r="F7967">
            <v>43808</v>
          </cell>
        </row>
        <row r="7968">
          <cell r="A7968" t="str">
            <v>3016516400E60100000</v>
          </cell>
          <cell r="B7968" t="str">
            <v>PROSHARES SHORT MSCI EAFE</v>
          </cell>
          <cell r="C7968" t="str">
            <v>REGULATORY</v>
          </cell>
          <cell r="D7968">
            <v>-358.65</v>
          </cell>
          <cell r="E7968">
            <v>43616</v>
          </cell>
          <cell r="F7968">
            <v>43808</v>
          </cell>
        </row>
        <row r="7969">
          <cell r="A7969" t="str">
            <v>3016516400E62520000</v>
          </cell>
          <cell r="B7969" t="str">
            <v>PROSHARES SHORT MSCI EAFE</v>
          </cell>
          <cell r="C7969" t="str">
            <v>BASIS POINT LICENSING FEE</v>
          </cell>
          <cell r="D7969">
            <v>-8282.6299999999992</v>
          </cell>
          <cell r="E7969">
            <v>43616</v>
          </cell>
          <cell r="F7969">
            <v>43808</v>
          </cell>
        </row>
        <row r="7970">
          <cell r="A7970" t="str">
            <v>3016516400E69130000</v>
          </cell>
          <cell r="B7970" t="str">
            <v>PROSHARES SHORT MSCI EAFE</v>
          </cell>
          <cell r="C7970" t="str">
            <v>OTHER EXPENSE</v>
          </cell>
          <cell r="D7970">
            <v>-273.70999999999998</v>
          </cell>
          <cell r="E7970">
            <v>43616</v>
          </cell>
          <cell r="F7970">
            <v>43808</v>
          </cell>
        </row>
        <row r="7971">
          <cell r="A7971" t="str">
            <v>3016516400E76010000</v>
          </cell>
          <cell r="B7971" t="str">
            <v>PROSHARES SHORT MSCI EAFE</v>
          </cell>
          <cell r="C7971" t="str">
            <v>TAX EXPENSE</v>
          </cell>
          <cell r="D7971">
            <v>-2820.08</v>
          </cell>
          <cell r="E7971">
            <v>43616</v>
          </cell>
          <cell r="F7971">
            <v>43808</v>
          </cell>
        </row>
        <row r="7972">
          <cell r="A7972" t="str">
            <v>3016516400E84230000</v>
          </cell>
          <cell r="B7972" t="str">
            <v>PROSHARES SHORT MSCI EAFE</v>
          </cell>
          <cell r="C7972" t="str">
            <v>LEGAL FEES OOP</v>
          </cell>
          <cell r="D7972">
            <v>-1.62</v>
          </cell>
          <cell r="E7972">
            <v>43616</v>
          </cell>
          <cell r="F7972">
            <v>43808</v>
          </cell>
        </row>
        <row r="7973">
          <cell r="A7973" t="str">
            <v>3016516400E84240000</v>
          </cell>
          <cell r="B7973" t="str">
            <v>PROSHARES SHORT MSCI EAFE</v>
          </cell>
          <cell r="C7973" t="str">
            <v>PROFESSIONAL FEES OOP</v>
          </cell>
          <cell r="D7973">
            <v>-1.02</v>
          </cell>
          <cell r="E7973">
            <v>43616</v>
          </cell>
          <cell r="F7973">
            <v>43808</v>
          </cell>
        </row>
        <row r="7974">
          <cell r="A7974" t="str">
            <v>30165164004060</v>
          </cell>
          <cell r="B7974" t="str">
            <v>PROSHARES SHORT MSCI EAFE</v>
          </cell>
          <cell r="C7974" t="str">
            <v>TOTAL EXPENSES</v>
          </cell>
          <cell r="D7974">
            <v>-163000.14000000001</v>
          </cell>
          <cell r="E7974">
            <v>43616</v>
          </cell>
          <cell r="F7974">
            <v>43808</v>
          </cell>
        </row>
        <row r="7975">
          <cell r="A7975" t="str">
            <v>30165164004100</v>
          </cell>
          <cell r="B7975" t="str">
            <v>PROSHARES SHORT MSCI EAFE</v>
          </cell>
          <cell r="C7975" t="str">
            <v>TOTAL NET INCOME</v>
          </cell>
          <cell r="D7975">
            <v>212030.88</v>
          </cell>
          <cell r="E7975">
            <v>43616</v>
          </cell>
          <cell r="F7975">
            <v>43808</v>
          </cell>
        </row>
        <row r="7976">
          <cell r="A7976" t="str">
            <v>30165164004250</v>
          </cell>
          <cell r="B7976" t="str">
            <v>PROSHARES SHORT MSCI EAFE</v>
          </cell>
          <cell r="C7976" t="str">
            <v>INVESTMENT SHORT TERM LOSS</v>
          </cell>
          <cell r="D7976">
            <v>-2351767.21</v>
          </cell>
          <cell r="E7976">
            <v>43616</v>
          </cell>
          <cell r="F7976">
            <v>43808</v>
          </cell>
        </row>
        <row r="7977">
          <cell r="A7977" t="str">
            <v>30165164004450</v>
          </cell>
          <cell r="B7977" t="str">
            <v>PROSHARES SHORT MSCI EAFE</v>
          </cell>
          <cell r="C7977" t="str">
            <v>SUBTOTAL</v>
          </cell>
          <cell r="D7977">
            <v>-2351767.21</v>
          </cell>
          <cell r="E7977">
            <v>43616</v>
          </cell>
          <cell r="F7977">
            <v>43808</v>
          </cell>
        </row>
        <row r="7978">
          <cell r="A7978" t="str">
            <v>30165164005400</v>
          </cell>
          <cell r="B7978" t="str">
            <v>PROSHARES SHORT MSCI EAFE</v>
          </cell>
          <cell r="C7978" t="str">
            <v>TOTAL GAIN/LOSS</v>
          </cell>
          <cell r="D7978">
            <v>-2351767.21</v>
          </cell>
          <cell r="E7978">
            <v>43616</v>
          </cell>
          <cell r="F7978">
            <v>43808</v>
          </cell>
        </row>
        <row r="7979">
          <cell r="A7979" t="str">
            <v>30165164005450</v>
          </cell>
          <cell r="B7979" t="str">
            <v>PROSHARES SHORT MSCI EAFE</v>
          </cell>
          <cell r="C7979" t="str">
            <v>INVESTMENTS</v>
          </cell>
          <cell r="D7979">
            <v>-3451706.93</v>
          </cell>
          <cell r="E7979">
            <v>43616</v>
          </cell>
          <cell r="F7979">
            <v>43808</v>
          </cell>
        </row>
        <row r="7980">
          <cell r="A7980" t="str">
            <v>30165164005650</v>
          </cell>
          <cell r="B7980" t="str">
            <v>PROSHARES SHORT MSCI EAFE</v>
          </cell>
          <cell r="C7980" t="str">
            <v>TOTAL UNREALIZED GAIN/LOSS - INVESTMENTS</v>
          </cell>
          <cell r="D7980">
            <v>-3451706.93</v>
          </cell>
          <cell r="E7980">
            <v>43616</v>
          </cell>
          <cell r="F7980">
            <v>43808</v>
          </cell>
        </row>
        <row r="7981">
          <cell r="A7981" t="str">
            <v>30165164006000</v>
          </cell>
          <cell r="B7981" t="str">
            <v>PROSHARES SHORT MSCI EAFE</v>
          </cell>
          <cell r="C7981" t="str">
            <v>TOTAL EQUITY</v>
          </cell>
          <cell r="D7981">
            <v>18139060.710000001</v>
          </cell>
          <cell r="E7981">
            <v>43616</v>
          </cell>
          <cell r="F7981">
            <v>43808</v>
          </cell>
        </row>
        <row r="7982">
          <cell r="A7982" t="str">
            <v>30165164006050</v>
          </cell>
          <cell r="B7982" t="str">
            <v>PROSHARES SHORT MSCI EAFE</v>
          </cell>
          <cell r="C7982" t="str">
            <v>BALANCE</v>
          </cell>
          <cell r="D7982">
            <v>0</v>
          </cell>
          <cell r="E7982">
            <v>43616</v>
          </cell>
          <cell r="F7982">
            <v>43808</v>
          </cell>
        </row>
        <row r="7983">
          <cell r="A7983" t="str">
            <v>3016516500S3000</v>
          </cell>
          <cell r="B7983" t="str">
            <v>PROSHARES ULTST MSCI EMM</v>
          </cell>
          <cell r="C7983" t="str">
            <v>DERIVATIVES</v>
          </cell>
          <cell r="D7983">
            <v>-646094.06999999995</v>
          </cell>
          <cell r="E7983">
            <v>43616</v>
          </cell>
          <cell r="F7983">
            <v>43808</v>
          </cell>
        </row>
        <row r="7984">
          <cell r="A7984" t="str">
            <v>3016516500S4000</v>
          </cell>
          <cell r="B7984" t="str">
            <v>PROSHARES ULTST MSCI EMM</v>
          </cell>
          <cell r="C7984" t="str">
            <v>CASH EQUIVALENTS</v>
          </cell>
          <cell r="D7984">
            <v>9686650.7699999996</v>
          </cell>
          <cell r="E7984">
            <v>43616</v>
          </cell>
          <cell r="F7984">
            <v>43808</v>
          </cell>
        </row>
        <row r="7985">
          <cell r="A7985" t="str">
            <v>3016516500S5000</v>
          </cell>
          <cell r="B7985" t="str">
            <v>PROSHARES ULTST MSCI EMM</v>
          </cell>
          <cell r="C7985" t="str">
            <v>SHORT TERM INVESTMENTS</v>
          </cell>
          <cell r="D7985">
            <v>3834259.19</v>
          </cell>
          <cell r="E7985">
            <v>43616</v>
          </cell>
          <cell r="F7985">
            <v>43808</v>
          </cell>
        </row>
        <row r="7986">
          <cell r="A7986" t="str">
            <v>30165165001000</v>
          </cell>
          <cell r="B7986" t="str">
            <v>PROSHARES ULTST MSCI EMM</v>
          </cell>
          <cell r="C7986" t="str">
            <v>TOTAL INVESTMENTS</v>
          </cell>
          <cell r="D7986">
            <v>12874815.890000001</v>
          </cell>
          <cell r="E7986">
            <v>43616</v>
          </cell>
          <cell r="F7986">
            <v>43808</v>
          </cell>
        </row>
        <row r="7987">
          <cell r="A7987" t="str">
            <v>30165165001050</v>
          </cell>
          <cell r="B7987" t="str">
            <v>PROSHARES ULTST MSCI EMM</v>
          </cell>
          <cell r="C7987" t="str">
            <v>CASH</v>
          </cell>
          <cell r="D7987">
            <v>2884994.78</v>
          </cell>
          <cell r="E7987">
            <v>43616</v>
          </cell>
          <cell r="F7987">
            <v>43808</v>
          </cell>
        </row>
        <row r="7988">
          <cell r="A7988" t="str">
            <v>3016516500AI9070</v>
          </cell>
          <cell r="B7988" t="str">
            <v>PROSHARES ULTST MSCI EMM</v>
          </cell>
          <cell r="C7988" t="str">
            <v>ACCRUED INTEREST INCOME - OTHER</v>
          </cell>
          <cell r="D7988">
            <v>395.46</v>
          </cell>
          <cell r="E7988">
            <v>43616</v>
          </cell>
          <cell r="F7988">
            <v>43808</v>
          </cell>
        </row>
        <row r="7989">
          <cell r="A7989" t="str">
            <v>30165165001200</v>
          </cell>
          <cell r="B7989" t="str">
            <v>PROSHARES ULTST MSCI EMM</v>
          </cell>
          <cell r="C7989" t="str">
            <v>SUBTOTAL</v>
          </cell>
          <cell r="D7989">
            <v>395.46</v>
          </cell>
          <cell r="E7989">
            <v>43616</v>
          </cell>
          <cell r="F7989">
            <v>43808</v>
          </cell>
        </row>
        <row r="7990">
          <cell r="A7990" t="str">
            <v>3016516500P52300000</v>
          </cell>
          <cell r="B7990" t="str">
            <v>PROSHARES ULTST MSCI EMM</v>
          </cell>
          <cell r="C7990" t="str">
            <v>PREPAID WAIVER FROM ADVISOR EXPENSE</v>
          </cell>
          <cell r="D7990">
            <v>7367.15</v>
          </cell>
          <cell r="E7990">
            <v>43616</v>
          </cell>
          <cell r="F7990">
            <v>43808</v>
          </cell>
        </row>
        <row r="7991">
          <cell r="A7991" t="str">
            <v>30165165001800</v>
          </cell>
          <cell r="B7991" t="str">
            <v>PROSHARES ULTST MSCI EMM</v>
          </cell>
          <cell r="C7991" t="str">
            <v>SUBTOTAL</v>
          </cell>
          <cell r="D7991">
            <v>7367.15</v>
          </cell>
          <cell r="E7991">
            <v>43616</v>
          </cell>
          <cell r="F7991">
            <v>43808</v>
          </cell>
        </row>
        <row r="7992">
          <cell r="A7992" t="str">
            <v>30165165001850</v>
          </cell>
          <cell r="B7992" t="str">
            <v>PROSHARES ULTST MSCI EMM</v>
          </cell>
          <cell r="C7992" t="str">
            <v>TOTAL ASSETS</v>
          </cell>
          <cell r="D7992">
            <v>15767573.279999999</v>
          </cell>
          <cell r="E7992">
            <v>43616</v>
          </cell>
          <cell r="F7992">
            <v>43808</v>
          </cell>
        </row>
        <row r="7993">
          <cell r="A7993" t="str">
            <v>30165165002100</v>
          </cell>
          <cell r="B7993" t="str">
            <v>PROSHARES ULTST MSCI EMM</v>
          </cell>
          <cell r="C7993" t="str">
            <v>CAPITAL SHARES PAYABLE</v>
          </cell>
          <cell r="D7993">
            <v>-0.02</v>
          </cell>
          <cell r="E7993">
            <v>43616</v>
          </cell>
          <cell r="F7993">
            <v>43808</v>
          </cell>
        </row>
        <row r="7994">
          <cell r="A7994" t="str">
            <v>3016516500AE50030000</v>
          </cell>
          <cell r="B7994" t="str">
            <v>PROSHARES ULTST MSCI EMM</v>
          </cell>
          <cell r="C7994" t="str">
            <v>ACCRUED ADMINISTRATION FEE</v>
          </cell>
          <cell r="D7994">
            <v>11047.53</v>
          </cell>
          <cell r="E7994">
            <v>43616</v>
          </cell>
          <cell r="F7994">
            <v>43808</v>
          </cell>
        </row>
        <row r="7995">
          <cell r="A7995" t="str">
            <v>3016516500AE50040000</v>
          </cell>
          <cell r="B7995" t="str">
            <v>PROSHARES ULTST MSCI EMM</v>
          </cell>
          <cell r="C7995" t="str">
            <v>ACCRUED ADMINISTRATION OUT OF POCKET</v>
          </cell>
          <cell r="D7995">
            <v>3070.86</v>
          </cell>
          <cell r="E7995">
            <v>43616</v>
          </cell>
          <cell r="F7995">
            <v>43808</v>
          </cell>
        </row>
        <row r="7996">
          <cell r="A7996" t="str">
            <v>3016516500AE50110000</v>
          </cell>
          <cell r="B7996" t="str">
            <v>PROSHARES ULTST MSCI EMM</v>
          </cell>
          <cell r="C7996" t="str">
            <v>ACCRUED SUB-ADVISORY FEE</v>
          </cell>
          <cell r="D7996">
            <v>1666.21</v>
          </cell>
          <cell r="E7996">
            <v>43616</v>
          </cell>
          <cell r="F7996">
            <v>43808</v>
          </cell>
        </row>
        <row r="7997">
          <cell r="A7997" t="str">
            <v>3016516500AE50150000</v>
          </cell>
          <cell r="B7997" t="str">
            <v>PROSHARES ULTST MSCI EMM</v>
          </cell>
          <cell r="C7997" t="str">
            <v>ACCRUED AUDIT FEE</v>
          </cell>
          <cell r="D7997">
            <v>9075.81</v>
          </cell>
          <cell r="E7997">
            <v>43616</v>
          </cell>
          <cell r="F7997">
            <v>43808</v>
          </cell>
        </row>
        <row r="7998">
          <cell r="A7998" t="str">
            <v>3016516500AE50300000</v>
          </cell>
          <cell r="B7998" t="str">
            <v>PROSHARES ULTST MSCI EMM</v>
          </cell>
          <cell r="C7998" t="str">
            <v>ACCRUED PROFESSIONAL FEES</v>
          </cell>
          <cell r="D7998">
            <v>31.67</v>
          </cell>
          <cell r="E7998">
            <v>43616</v>
          </cell>
          <cell r="F7998">
            <v>43808</v>
          </cell>
        </row>
        <row r="7999">
          <cell r="A7999" t="str">
            <v>3016516500AE50650000</v>
          </cell>
          <cell r="B7999" t="str">
            <v>PROSHARES ULTST MSCI EMM</v>
          </cell>
          <cell r="C7999" t="str">
            <v>ACCRUED CUSTODY FEE</v>
          </cell>
          <cell r="D7999">
            <v>520.72</v>
          </cell>
          <cell r="E7999">
            <v>43616</v>
          </cell>
          <cell r="F7999">
            <v>43808</v>
          </cell>
        </row>
        <row r="8000">
          <cell r="A8000" t="str">
            <v>3016516500AE50700000</v>
          </cell>
          <cell r="B8000" t="str">
            <v>PROSHARES ULTST MSCI EMM</v>
          </cell>
          <cell r="C8000" t="str">
            <v>ACCRUED DIRECTORS/TRUSTEE FEE</v>
          </cell>
          <cell r="D8000">
            <v>133.43</v>
          </cell>
          <cell r="E8000">
            <v>43616</v>
          </cell>
          <cell r="F8000">
            <v>43808</v>
          </cell>
        </row>
        <row r="8001">
          <cell r="A8001" t="str">
            <v>3016516500AE50810000</v>
          </cell>
          <cell r="B8001" t="str">
            <v>PROSHARES ULTST MSCI EMM</v>
          </cell>
          <cell r="C8001" t="str">
            <v>ACCRUED MANAGEMENT FEES (VARIABLE)</v>
          </cell>
          <cell r="D8001">
            <v>12496.84</v>
          </cell>
          <cell r="E8001">
            <v>43616</v>
          </cell>
          <cell r="F8001">
            <v>43808</v>
          </cell>
        </row>
        <row r="8002">
          <cell r="A8002" t="str">
            <v>3016516500AE50850000</v>
          </cell>
          <cell r="B8002" t="str">
            <v>PROSHARES ULTST MSCI EMM</v>
          </cell>
          <cell r="C8002" t="str">
            <v>ACCRUED INSURANCE FEE</v>
          </cell>
          <cell r="D8002">
            <v>-110.52</v>
          </cell>
          <cell r="E8002">
            <v>43616</v>
          </cell>
          <cell r="F8002">
            <v>43808</v>
          </cell>
        </row>
        <row r="8003">
          <cell r="A8003" t="str">
            <v>3016516500AE50900000</v>
          </cell>
          <cell r="B8003" t="str">
            <v>PROSHARES ULTST MSCI EMM</v>
          </cell>
          <cell r="C8003" t="str">
            <v>ACCRUED LEGAL FEE</v>
          </cell>
          <cell r="D8003">
            <v>3.6</v>
          </cell>
          <cell r="E8003">
            <v>43616</v>
          </cell>
          <cell r="F8003">
            <v>43808</v>
          </cell>
        </row>
        <row r="8004">
          <cell r="A8004" t="str">
            <v>3016516500AE50950000</v>
          </cell>
          <cell r="B8004" t="str">
            <v>PROSHARES ULTST MSCI EMM</v>
          </cell>
          <cell r="C8004" t="str">
            <v>ACCRUED MISCELLANEOUS FEE</v>
          </cell>
          <cell r="D8004">
            <v>1.94</v>
          </cell>
          <cell r="E8004">
            <v>43616</v>
          </cell>
          <cell r="F8004">
            <v>43808</v>
          </cell>
        </row>
        <row r="8005">
          <cell r="A8005" t="str">
            <v>3016516500AE51520000</v>
          </cell>
          <cell r="B8005" t="str">
            <v>PROSHARES ULTST MSCI EMM</v>
          </cell>
          <cell r="C8005" t="str">
            <v>ACCRUED LISTING EXPENSE</v>
          </cell>
          <cell r="D8005">
            <v>-355.57</v>
          </cell>
          <cell r="E8005">
            <v>43616</v>
          </cell>
          <cell r="F8005">
            <v>43808</v>
          </cell>
        </row>
        <row r="8006">
          <cell r="A8006" t="str">
            <v>3016516500AE51600000</v>
          </cell>
          <cell r="B8006" t="str">
            <v>PROSHARES ULTST MSCI EMM</v>
          </cell>
          <cell r="C8006" t="str">
            <v>ACCRUED SHAREHOLDER REPORTING FEE</v>
          </cell>
          <cell r="D8006">
            <v>3587.15</v>
          </cell>
          <cell r="E8006">
            <v>43616</v>
          </cell>
          <cell r="F8006">
            <v>43808</v>
          </cell>
        </row>
        <row r="8007">
          <cell r="A8007" t="str">
            <v>3016516500AE52310000</v>
          </cell>
          <cell r="B8007" t="str">
            <v>PROSHARES ULTST MSCI EMM</v>
          </cell>
          <cell r="C8007" t="str">
            <v>ACCRUED TREASURER SERVICES</v>
          </cell>
          <cell r="D8007">
            <v>980.89</v>
          </cell>
          <cell r="E8007">
            <v>43616</v>
          </cell>
          <cell r="F8007">
            <v>43808</v>
          </cell>
        </row>
        <row r="8008">
          <cell r="A8008" t="str">
            <v>3016516500AE53060000</v>
          </cell>
          <cell r="B8008" t="str">
            <v>PROSHARES ULTST MSCI EMM</v>
          </cell>
          <cell r="C8008" t="str">
            <v>ACCRUED CCO EXPENSE</v>
          </cell>
          <cell r="D8008">
            <v>170.69</v>
          </cell>
          <cell r="E8008">
            <v>43616</v>
          </cell>
          <cell r="F8008">
            <v>43808</v>
          </cell>
        </row>
        <row r="8009">
          <cell r="A8009" t="str">
            <v>3016516500AE60100000</v>
          </cell>
          <cell r="B8009" t="str">
            <v>PROSHARES ULTST MSCI EMM</v>
          </cell>
          <cell r="C8009" t="str">
            <v>ACCRUED REGULATORY</v>
          </cell>
          <cell r="D8009">
            <v>72.17</v>
          </cell>
          <cell r="E8009">
            <v>43616</v>
          </cell>
          <cell r="F8009">
            <v>43808</v>
          </cell>
        </row>
        <row r="8010">
          <cell r="A8010" t="str">
            <v>3016516500AE62520000</v>
          </cell>
          <cell r="B8010" t="str">
            <v>PROSHARES ULTST MSCI EMM</v>
          </cell>
          <cell r="C8010" t="str">
            <v>ACCRUED BASIS POINT LICENSING FEE</v>
          </cell>
          <cell r="D8010">
            <v>-508.06</v>
          </cell>
          <cell r="E8010">
            <v>43616</v>
          </cell>
          <cell r="F8010">
            <v>43808</v>
          </cell>
        </row>
        <row r="8011">
          <cell r="A8011" t="str">
            <v>3016516500AE69130000</v>
          </cell>
          <cell r="B8011" t="str">
            <v>PROSHARES ULTST MSCI EMM</v>
          </cell>
          <cell r="C8011" t="str">
            <v>ACCRUED OTHER EXPENSE</v>
          </cell>
          <cell r="D8011">
            <v>49.31</v>
          </cell>
          <cell r="E8011">
            <v>43616</v>
          </cell>
          <cell r="F8011">
            <v>43808</v>
          </cell>
        </row>
        <row r="8012">
          <cell r="A8012" t="str">
            <v>3016516500AE76010000</v>
          </cell>
          <cell r="B8012" t="str">
            <v>PROSHARES ULTST MSCI EMM</v>
          </cell>
          <cell r="C8012" t="str">
            <v>ACCRUED TAX EXPENSE</v>
          </cell>
          <cell r="D8012">
            <v>2371.9699999999998</v>
          </cell>
          <cell r="E8012">
            <v>43616</v>
          </cell>
          <cell r="F8012">
            <v>43808</v>
          </cell>
        </row>
        <row r="8013">
          <cell r="A8013" t="str">
            <v>3016516500AE84230000</v>
          </cell>
          <cell r="B8013" t="str">
            <v>PROSHARES ULTST MSCI EMM</v>
          </cell>
          <cell r="C8013" t="str">
            <v>ACCRUED LEGAL FEES OOP</v>
          </cell>
          <cell r="D8013">
            <v>-0.95</v>
          </cell>
          <cell r="E8013">
            <v>43616</v>
          </cell>
          <cell r="F8013">
            <v>43808</v>
          </cell>
        </row>
        <row r="8014">
          <cell r="A8014" t="str">
            <v>3016516500AE84240000</v>
          </cell>
          <cell r="B8014" t="str">
            <v>PROSHARES ULTST MSCI EMM</v>
          </cell>
          <cell r="C8014" t="str">
            <v>ACCRUED PROFESSIONAL FEES OOP</v>
          </cell>
          <cell r="D8014">
            <v>-1.1499999999999999</v>
          </cell>
          <cell r="E8014">
            <v>43616</v>
          </cell>
          <cell r="F8014">
            <v>43808</v>
          </cell>
        </row>
        <row r="8015">
          <cell r="A8015" t="str">
            <v>30165165002150</v>
          </cell>
          <cell r="B8015" t="str">
            <v>PROSHARES ULTST MSCI EMM</v>
          </cell>
          <cell r="C8015" t="str">
            <v>SUBTOTAL</v>
          </cell>
          <cell r="D8015">
            <v>44304.54</v>
          </cell>
          <cell r="E8015">
            <v>43616</v>
          </cell>
          <cell r="F8015">
            <v>43808</v>
          </cell>
        </row>
        <row r="8016">
          <cell r="A8016" t="str">
            <v>30165165002550</v>
          </cell>
          <cell r="B8016" t="str">
            <v>PROSHARES ULTST MSCI EMM</v>
          </cell>
          <cell r="C8016" t="str">
            <v>TOTAL LIABILITIES</v>
          </cell>
          <cell r="D8016">
            <v>44304.52</v>
          </cell>
          <cell r="E8016">
            <v>43616</v>
          </cell>
          <cell r="F8016">
            <v>43808</v>
          </cell>
        </row>
        <row r="8017">
          <cell r="A8017" t="str">
            <v>30165165002600</v>
          </cell>
          <cell r="B8017" t="str">
            <v>PROSHARES ULTST MSCI EMM</v>
          </cell>
          <cell r="C8017" t="str">
            <v>TOTAL NET ASSETS AT MARKET</v>
          </cell>
          <cell r="D8017">
            <v>15723268.76</v>
          </cell>
          <cell r="E8017">
            <v>43616</v>
          </cell>
          <cell r="F8017">
            <v>43808</v>
          </cell>
        </row>
        <row r="8018">
          <cell r="A8018" t="str">
            <v>30165165002650</v>
          </cell>
          <cell r="B8018" t="str">
            <v>PROSHARES ULTST MSCI EMM</v>
          </cell>
          <cell r="C8018" t="str">
            <v>FUND SHARES OUTSTANDING</v>
          </cell>
          <cell r="D8018">
            <v>388771</v>
          </cell>
          <cell r="E8018">
            <v>43616</v>
          </cell>
          <cell r="F8018">
            <v>43808</v>
          </cell>
        </row>
        <row r="8019">
          <cell r="A8019" t="str">
            <v>30165165002700</v>
          </cell>
          <cell r="B8019" t="str">
            <v>PROSHARES ULTST MSCI EMM</v>
          </cell>
          <cell r="C8019" t="str">
            <v>NET ASSET VALUE</v>
          </cell>
          <cell r="D8019">
            <v>40.443519999999999</v>
          </cell>
          <cell r="E8019">
            <v>43616</v>
          </cell>
          <cell r="F8019">
            <v>43808</v>
          </cell>
        </row>
        <row r="8020">
          <cell r="A8020" t="str">
            <v>30165165002750</v>
          </cell>
          <cell r="B8020" t="str">
            <v>PROSHARES ULTST MSCI EMM</v>
          </cell>
          <cell r="C8020" t="str">
            <v>NET ASSET VALUE (ROUNDED)</v>
          </cell>
          <cell r="D8020">
            <v>40.44</v>
          </cell>
          <cell r="E8020">
            <v>43616</v>
          </cell>
          <cell r="F8020">
            <v>43808</v>
          </cell>
        </row>
        <row r="8021">
          <cell r="A8021" t="str">
            <v>30165165002800</v>
          </cell>
          <cell r="B8021" t="str">
            <v>PROSHARES ULTST MSCI EMM</v>
          </cell>
          <cell r="C8021" t="str">
            <v>SUBSCRIPTIONS</v>
          </cell>
          <cell r="D8021">
            <v>2818083714.48</v>
          </cell>
          <cell r="E8021">
            <v>43616</v>
          </cell>
          <cell r="F8021">
            <v>43808</v>
          </cell>
        </row>
        <row r="8022">
          <cell r="A8022" t="str">
            <v>30165165002950</v>
          </cell>
          <cell r="B8022" t="str">
            <v>PROSHARES ULTST MSCI EMM</v>
          </cell>
          <cell r="C8022" t="str">
            <v>REDEMPTIONS</v>
          </cell>
          <cell r="D8022">
            <v>-2635004779.5900002</v>
          </cell>
          <cell r="E8022">
            <v>43616</v>
          </cell>
          <cell r="F8022">
            <v>43808</v>
          </cell>
        </row>
        <row r="8023">
          <cell r="A8023" t="str">
            <v>30165165003100</v>
          </cell>
          <cell r="B8023" t="str">
            <v>PROSHARES ULTST MSCI EMM</v>
          </cell>
          <cell r="C8023" t="str">
            <v>SUBTOTAL</v>
          </cell>
          <cell r="D8023">
            <v>183078934.88999999</v>
          </cell>
          <cell r="E8023">
            <v>43616</v>
          </cell>
          <cell r="F8023">
            <v>43808</v>
          </cell>
        </row>
        <row r="8024">
          <cell r="A8024" t="str">
            <v>30165165003150</v>
          </cell>
          <cell r="B8024" t="str">
            <v>PROSHARES ULTST MSCI EMM</v>
          </cell>
          <cell r="C8024" t="str">
            <v>UNDISTRIBUTED GAIN/LOSS PRIOR</v>
          </cell>
          <cell r="D8024">
            <v>-222363655.69999999</v>
          </cell>
          <cell r="E8024">
            <v>43616</v>
          </cell>
          <cell r="F8024">
            <v>43808</v>
          </cell>
        </row>
        <row r="8025">
          <cell r="A8025" t="str">
            <v>30165165003200</v>
          </cell>
          <cell r="B8025" t="str">
            <v>PROSHARES ULTST MSCI EMM</v>
          </cell>
          <cell r="C8025" t="str">
            <v>ADJ TO BEG BAL (GAIN/LOSS)</v>
          </cell>
          <cell r="D8025">
            <v>59526996</v>
          </cell>
          <cell r="E8025">
            <v>43616</v>
          </cell>
          <cell r="F8025">
            <v>43808</v>
          </cell>
        </row>
        <row r="8026">
          <cell r="A8026" t="str">
            <v>30165165003250</v>
          </cell>
          <cell r="B8026" t="str">
            <v>PROSHARES ULTST MSCI EMM</v>
          </cell>
          <cell r="C8026" t="str">
            <v>ADJUSTED UND GAIN/LOSS PRIOR</v>
          </cell>
          <cell r="D8026">
            <v>-162836659.69999999</v>
          </cell>
          <cell r="E8026">
            <v>43616</v>
          </cell>
          <cell r="F8026">
            <v>43808</v>
          </cell>
        </row>
        <row r="8027">
          <cell r="A8027" t="str">
            <v>30165165003350</v>
          </cell>
          <cell r="B8027" t="str">
            <v>PROSHARES ULTST MSCI EMM</v>
          </cell>
          <cell r="C8027" t="str">
            <v>UNDISTRIBUTED INCOME PRIOR</v>
          </cell>
          <cell r="D8027">
            <v>54369.3</v>
          </cell>
          <cell r="E8027">
            <v>43616</v>
          </cell>
          <cell r="F8027">
            <v>43808</v>
          </cell>
        </row>
        <row r="8028">
          <cell r="A8028" t="str">
            <v>30165165003500</v>
          </cell>
          <cell r="B8028" t="str">
            <v>PROSHARES ULTST MSCI EMM</v>
          </cell>
          <cell r="C8028" t="str">
            <v>DISTRIBUTED INCOME</v>
          </cell>
          <cell r="D8028">
            <v>-116249.62</v>
          </cell>
          <cell r="E8028">
            <v>43616</v>
          </cell>
          <cell r="F8028">
            <v>43808</v>
          </cell>
        </row>
        <row r="8029">
          <cell r="A8029" t="str">
            <v>30165165003600</v>
          </cell>
          <cell r="B8029" t="str">
            <v>PROSHARES ULTST MSCI EMM</v>
          </cell>
          <cell r="C8029" t="str">
            <v>TOTAL CAPITAL</v>
          </cell>
          <cell r="D8029">
            <v>20180394.870000001</v>
          </cell>
          <cell r="E8029">
            <v>43616</v>
          </cell>
          <cell r="F8029">
            <v>43808</v>
          </cell>
        </row>
        <row r="8030">
          <cell r="A8030" t="str">
            <v>3016516500I9070</v>
          </cell>
          <cell r="B8030" t="str">
            <v>PROSHARES ULTST MSCI EMM</v>
          </cell>
          <cell r="C8030" t="str">
            <v>INTEREST INCOME - OTHER</v>
          </cell>
          <cell r="D8030">
            <v>62354.13</v>
          </cell>
          <cell r="E8030">
            <v>43616</v>
          </cell>
          <cell r="F8030">
            <v>43808</v>
          </cell>
        </row>
        <row r="8031">
          <cell r="A8031" t="str">
            <v>3016516500I9071</v>
          </cell>
          <cell r="B8031" t="str">
            <v>PROSHARES ULTST MSCI EMM</v>
          </cell>
          <cell r="C8031" t="str">
            <v>INTEREST INCOME ON CURRENCY</v>
          </cell>
          <cell r="D8031">
            <v>-0.33</v>
          </cell>
          <cell r="E8031">
            <v>43616</v>
          </cell>
          <cell r="F8031">
            <v>43808</v>
          </cell>
        </row>
        <row r="8032">
          <cell r="A8032" t="str">
            <v>30165165003650</v>
          </cell>
          <cell r="B8032" t="str">
            <v>PROSHARES ULTST MSCI EMM</v>
          </cell>
          <cell r="C8032" t="str">
            <v>SUBTOTAL</v>
          </cell>
          <cell r="D8032">
            <v>62353.8</v>
          </cell>
          <cell r="E8032">
            <v>43616</v>
          </cell>
          <cell r="F8032">
            <v>43808</v>
          </cell>
        </row>
        <row r="8033">
          <cell r="A8033" t="str">
            <v>30165165003750</v>
          </cell>
          <cell r="B8033" t="str">
            <v>PROSHARES ULTST MSCI EMM</v>
          </cell>
          <cell r="C8033" t="str">
            <v>ACCRETION OF MARKET DISCOUNT</v>
          </cell>
          <cell r="D8033">
            <v>117038.93</v>
          </cell>
          <cell r="E8033">
            <v>43616</v>
          </cell>
          <cell r="F8033">
            <v>43808</v>
          </cell>
        </row>
        <row r="8034">
          <cell r="A8034" t="str">
            <v>30165165003900</v>
          </cell>
          <cell r="B8034" t="str">
            <v>PROSHARES ULTST MSCI EMM</v>
          </cell>
          <cell r="C8034" t="str">
            <v>SUBTOTAL</v>
          </cell>
          <cell r="D8034">
            <v>117038.93</v>
          </cell>
          <cell r="E8034">
            <v>43616</v>
          </cell>
          <cell r="F8034">
            <v>43808</v>
          </cell>
        </row>
        <row r="8035">
          <cell r="A8035" t="str">
            <v>30165165004000</v>
          </cell>
          <cell r="B8035" t="str">
            <v>PROSHARES ULTST MSCI EMM</v>
          </cell>
          <cell r="C8035" t="str">
            <v>TOTAL INCOME</v>
          </cell>
          <cell r="D8035">
            <v>179392.73</v>
          </cell>
          <cell r="E8035">
            <v>43616</v>
          </cell>
          <cell r="F8035">
            <v>43808</v>
          </cell>
        </row>
        <row r="8036">
          <cell r="A8036" t="str">
            <v>3016516500E50030000</v>
          </cell>
          <cell r="B8036" t="str">
            <v>PROSHARES ULTST MSCI EMM</v>
          </cell>
          <cell r="C8036" t="str">
            <v>ADMINISTRATION FEE</v>
          </cell>
          <cell r="D8036">
            <v>-13152</v>
          </cell>
          <cell r="E8036">
            <v>43616</v>
          </cell>
          <cell r="F8036">
            <v>43808</v>
          </cell>
        </row>
        <row r="8037">
          <cell r="A8037" t="str">
            <v>3016516500E50040000</v>
          </cell>
          <cell r="B8037" t="str">
            <v>PROSHARES ULTST MSCI EMM</v>
          </cell>
          <cell r="C8037" t="str">
            <v>ADMINISTRATION OUT OF POCKET</v>
          </cell>
          <cell r="D8037">
            <v>-3658.19</v>
          </cell>
          <cell r="E8037">
            <v>43616</v>
          </cell>
          <cell r="F8037">
            <v>43808</v>
          </cell>
        </row>
        <row r="8038">
          <cell r="A8038" t="str">
            <v>3016516500E50110000</v>
          </cell>
          <cell r="B8038" t="str">
            <v>PROSHARES ULTST MSCI EMM</v>
          </cell>
          <cell r="C8038" t="str">
            <v>SUB-ADVISORY FEE</v>
          </cell>
          <cell r="D8038">
            <v>-9325.19</v>
          </cell>
          <cell r="E8038">
            <v>43616</v>
          </cell>
          <cell r="F8038">
            <v>43808</v>
          </cell>
        </row>
        <row r="8039">
          <cell r="A8039" t="str">
            <v>3016516500E50150000</v>
          </cell>
          <cell r="B8039" t="str">
            <v>PROSHARES ULTST MSCI EMM</v>
          </cell>
          <cell r="C8039" t="str">
            <v>AUDIT FEE</v>
          </cell>
          <cell r="D8039">
            <v>-9085.4699999999993</v>
          </cell>
          <cell r="E8039">
            <v>43616</v>
          </cell>
          <cell r="F8039">
            <v>43808</v>
          </cell>
        </row>
        <row r="8040">
          <cell r="A8040" t="str">
            <v>3016516500E50300000</v>
          </cell>
          <cell r="B8040" t="str">
            <v>PROSHARES ULTST MSCI EMM</v>
          </cell>
          <cell r="C8040" t="str">
            <v>PROFESSIONAL FEES</v>
          </cell>
          <cell r="D8040">
            <v>-52.52</v>
          </cell>
          <cell r="E8040">
            <v>43616</v>
          </cell>
          <cell r="F8040">
            <v>43808</v>
          </cell>
        </row>
        <row r="8041">
          <cell r="A8041" t="str">
            <v>3016516500E50650000</v>
          </cell>
          <cell r="B8041" t="str">
            <v>PROSHARES ULTST MSCI EMM</v>
          </cell>
          <cell r="C8041" t="str">
            <v>CUSTODY FEE</v>
          </cell>
          <cell r="D8041">
            <v>-658.42</v>
          </cell>
          <cell r="E8041">
            <v>43616</v>
          </cell>
          <cell r="F8041">
            <v>43808</v>
          </cell>
        </row>
        <row r="8042">
          <cell r="A8042" t="str">
            <v>3016516500E50700000</v>
          </cell>
          <cell r="B8042" t="str">
            <v>PROSHARES ULTST MSCI EMM</v>
          </cell>
          <cell r="C8042" t="str">
            <v>DIRECTORS/TRUSTEE FEE</v>
          </cell>
          <cell r="D8042">
            <v>-217.91</v>
          </cell>
          <cell r="E8042">
            <v>43616</v>
          </cell>
          <cell r="F8042">
            <v>43808</v>
          </cell>
        </row>
        <row r="8043">
          <cell r="A8043" t="str">
            <v>3016516500E50810000</v>
          </cell>
          <cell r="B8043" t="str">
            <v>PROSHARES ULTST MSCI EMM</v>
          </cell>
          <cell r="C8043" t="str">
            <v>MANAGEMENT FEES (VARIABLE)</v>
          </cell>
          <cell r="D8043">
            <v>-69939.39</v>
          </cell>
          <cell r="E8043">
            <v>43616</v>
          </cell>
          <cell r="F8043">
            <v>43808</v>
          </cell>
        </row>
        <row r="8044">
          <cell r="A8044" t="str">
            <v>3016516500E50850000</v>
          </cell>
          <cell r="B8044" t="str">
            <v>PROSHARES ULTST MSCI EMM</v>
          </cell>
          <cell r="C8044" t="str">
            <v>INSURANCE FEE</v>
          </cell>
          <cell r="D8044">
            <v>-138.24</v>
          </cell>
          <cell r="E8044">
            <v>43616</v>
          </cell>
          <cell r="F8044">
            <v>43808</v>
          </cell>
        </row>
        <row r="8045">
          <cell r="A8045" t="str">
            <v>3016516500E50900000</v>
          </cell>
          <cell r="B8045" t="str">
            <v>PROSHARES ULTST MSCI EMM</v>
          </cell>
          <cell r="C8045" t="str">
            <v>LEGAL FEE</v>
          </cell>
          <cell r="D8045">
            <v>-142.33000000000001</v>
          </cell>
          <cell r="E8045">
            <v>43616</v>
          </cell>
          <cell r="F8045">
            <v>43808</v>
          </cell>
        </row>
        <row r="8046">
          <cell r="A8046" t="str">
            <v>3016516500E50950000</v>
          </cell>
          <cell r="B8046" t="str">
            <v>PROSHARES ULTST MSCI EMM</v>
          </cell>
          <cell r="C8046" t="str">
            <v>MISCELLANEOUS FEE</v>
          </cell>
          <cell r="D8046">
            <v>-8.43</v>
          </cell>
          <cell r="E8046">
            <v>43616</v>
          </cell>
          <cell r="F8046">
            <v>43808</v>
          </cell>
        </row>
        <row r="8047">
          <cell r="A8047" t="str">
            <v>3016516500E51520000</v>
          </cell>
          <cell r="B8047" t="str">
            <v>PROSHARES ULTST MSCI EMM</v>
          </cell>
          <cell r="C8047" t="str">
            <v>LISTING EXPENSE</v>
          </cell>
          <cell r="D8047">
            <v>-4659.84</v>
          </cell>
          <cell r="E8047">
            <v>43616</v>
          </cell>
          <cell r="F8047">
            <v>43808</v>
          </cell>
        </row>
        <row r="8048">
          <cell r="A8048" t="str">
            <v>3016516500E51600000</v>
          </cell>
          <cell r="B8048" t="str">
            <v>PROSHARES ULTST MSCI EMM</v>
          </cell>
          <cell r="C8048" t="str">
            <v>SHAREHOLDER REPORTING FEE</v>
          </cell>
          <cell r="D8048">
            <v>-3891.59</v>
          </cell>
          <cell r="E8048">
            <v>43616</v>
          </cell>
          <cell r="F8048">
            <v>43808</v>
          </cell>
        </row>
        <row r="8049">
          <cell r="A8049" t="str">
            <v>3016516500E52300000</v>
          </cell>
          <cell r="B8049" t="str">
            <v>PROSHARES ULTST MSCI EMM</v>
          </cell>
          <cell r="C8049" t="str">
            <v>WAIVER FROM ADVISOR EXPENSE</v>
          </cell>
          <cell r="D8049">
            <v>35625.879999999997</v>
          </cell>
          <cell r="E8049">
            <v>43616</v>
          </cell>
          <cell r="F8049">
            <v>43808</v>
          </cell>
        </row>
        <row r="8050">
          <cell r="A8050" t="str">
            <v>3016516500E52310000</v>
          </cell>
          <cell r="B8050" t="str">
            <v>PROSHARES ULTST MSCI EMM</v>
          </cell>
          <cell r="C8050" t="str">
            <v>TREASURER SERVICES</v>
          </cell>
          <cell r="D8050">
            <v>-1871.21</v>
          </cell>
          <cell r="E8050">
            <v>43616</v>
          </cell>
          <cell r="F8050">
            <v>43808</v>
          </cell>
        </row>
        <row r="8051">
          <cell r="A8051" t="str">
            <v>3016516500E53060000</v>
          </cell>
          <cell r="B8051" t="str">
            <v>PROSHARES ULTST MSCI EMM</v>
          </cell>
          <cell r="C8051" t="str">
            <v>CCO EXPENSE</v>
          </cell>
          <cell r="D8051">
            <v>-85.28</v>
          </cell>
          <cell r="E8051">
            <v>43616</v>
          </cell>
          <cell r="F8051">
            <v>43808</v>
          </cell>
        </row>
        <row r="8052">
          <cell r="A8052" t="str">
            <v>3016516500E60100000</v>
          </cell>
          <cell r="B8052" t="str">
            <v>PROSHARES ULTST MSCI EMM</v>
          </cell>
          <cell r="C8052" t="str">
            <v>REGULATORY</v>
          </cell>
          <cell r="D8052">
            <v>-194.41</v>
          </cell>
          <cell r="E8052">
            <v>43616</v>
          </cell>
          <cell r="F8052">
            <v>43808</v>
          </cell>
        </row>
        <row r="8053">
          <cell r="A8053" t="str">
            <v>3016516500E62520000</v>
          </cell>
          <cell r="B8053" t="str">
            <v>PROSHARES ULTST MSCI EMM</v>
          </cell>
          <cell r="C8053" t="str">
            <v>BASIS POINT LICENSING FEE</v>
          </cell>
          <cell r="D8053">
            <v>-3785.46</v>
          </cell>
          <cell r="E8053">
            <v>43616</v>
          </cell>
          <cell r="F8053">
            <v>43808</v>
          </cell>
        </row>
        <row r="8054">
          <cell r="A8054" t="str">
            <v>3016516500E69130000</v>
          </cell>
          <cell r="B8054" t="str">
            <v>PROSHARES ULTST MSCI EMM</v>
          </cell>
          <cell r="C8054" t="str">
            <v>OTHER EXPENSE</v>
          </cell>
          <cell r="D8054">
            <v>-210.57</v>
          </cell>
          <cell r="E8054">
            <v>43616</v>
          </cell>
          <cell r="F8054">
            <v>43808</v>
          </cell>
        </row>
        <row r="8055">
          <cell r="A8055" t="str">
            <v>3016516500E76010000</v>
          </cell>
          <cell r="B8055" t="str">
            <v>PROSHARES ULTST MSCI EMM</v>
          </cell>
          <cell r="C8055" t="str">
            <v>TAX EXPENSE</v>
          </cell>
          <cell r="D8055">
            <v>-2820.08</v>
          </cell>
          <cell r="E8055">
            <v>43616</v>
          </cell>
          <cell r="F8055">
            <v>43808</v>
          </cell>
        </row>
        <row r="8056">
          <cell r="A8056" t="str">
            <v>3016516500E84230000</v>
          </cell>
          <cell r="B8056" t="str">
            <v>PROSHARES ULTST MSCI EMM</v>
          </cell>
          <cell r="C8056" t="str">
            <v>LEGAL FEES OOP</v>
          </cell>
          <cell r="D8056">
            <v>-0.7</v>
          </cell>
          <cell r="E8056">
            <v>43616</v>
          </cell>
          <cell r="F8056">
            <v>43808</v>
          </cell>
        </row>
        <row r="8057">
          <cell r="A8057" t="str">
            <v>3016516500E84240000</v>
          </cell>
          <cell r="B8057" t="str">
            <v>PROSHARES ULTST MSCI EMM</v>
          </cell>
          <cell r="C8057" t="str">
            <v>PROFESSIONAL FEES OOP</v>
          </cell>
          <cell r="D8057">
            <v>-0.09</v>
          </cell>
          <cell r="E8057">
            <v>43616</v>
          </cell>
          <cell r="F8057">
            <v>43808</v>
          </cell>
        </row>
        <row r="8058">
          <cell r="A8058" t="str">
            <v>30165165004060</v>
          </cell>
          <cell r="B8058" t="str">
            <v>PROSHARES ULTST MSCI EMM</v>
          </cell>
          <cell r="C8058" t="str">
            <v>TOTAL EXPENSES</v>
          </cell>
          <cell r="D8058">
            <v>-88271.44</v>
          </cell>
          <cell r="E8058">
            <v>43616</v>
          </cell>
          <cell r="F8058">
            <v>43808</v>
          </cell>
        </row>
        <row r="8059">
          <cell r="A8059" t="str">
            <v>30165165004100</v>
          </cell>
          <cell r="B8059" t="str">
            <v>PROSHARES ULTST MSCI EMM</v>
          </cell>
          <cell r="C8059" t="str">
            <v>TOTAL NET INCOME</v>
          </cell>
          <cell r="D8059">
            <v>91121.29</v>
          </cell>
          <cell r="E8059">
            <v>43616</v>
          </cell>
          <cell r="F8059">
            <v>43808</v>
          </cell>
        </row>
        <row r="8060">
          <cell r="A8060" t="str">
            <v>30165165004250</v>
          </cell>
          <cell r="B8060" t="str">
            <v>PROSHARES ULTST MSCI EMM</v>
          </cell>
          <cell r="C8060" t="str">
            <v>INVESTMENT SHORT TERM LOSS</v>
          </cell>
          <cell r="D8060">
            <v>-3904638.5</v>
          </cell>
          <cell r="E8060">
            <v>43616</v>
          </cell>
          <cell r="F8060">
            <v>43808</v>
          </cell>
        </row>
        <row r="8061">
          <cell r="A8061" t="str">
            <v>30165165004450</v>
          </cell>
          <cell r="B8061" t="str">
            <v>PROSHARES ULTST MSCI EMM</v>
          </cell>
          <cell r="C8061" t="str">
            <v>SUBTOTAL</v>
          </cell>
          <cell r="D8061">
            <v>-3904638.5</v>
          </cell>
          <cell r="E8061">
            <v>43616</v>
          </cell>
          <cell r="F8061">
            <v>43808</v>
          </cell>
        </row>
        <row r="8062">
          <cell r="A8062" t="str">
            <v>30165165005400</v>
          </cell>
          <cell r="B8062" t="str">
            <v>PROSHARES ULTST MSCI EMM</v>
          </cell>
          <cell r="C8062" t="str">
            <v>TOTAL GAIN/LOSS</v>
          </cell>
          <cell r="D8062">
            <v>-3904638.5</v>
          </cell>
          <cell r="E8062">
            <v>43616</v>
          </cell>
          <cell r="F8062">
            <v>43808</v>
          </cell>
        </row>
        <row r="8063">
          <cell r="A8063" t="str">
            <v>30165165005450</v>
          </cell>
          <cell r="B8063" t="str">
            <v>PROSHARES ULTST MSCI EMM</v>
          </cell>
          <cell r="C8063" t="str">
            <v>INVESTMENTS</v>
          </cell>
          <cell r="D8063">
            <v>-643608.9</v>
          </cell>
          <cell r="E8063">
            <v>43616</v>
          </cell>
          <cell r="F8063">
            <v>43808</v>
          </cell>
        </row>
        <row r="8064">
          <cell r="A8064" t="str">
            <v>30165165005650</v>
          </cell>
          <cell r="B8064" t="str">
            <v>PROSHARES ULTST MSCI EMM</v>
          </cell>
          <cell r="C8064" t="str">
            <v>TOTAL UNREALIZED GAIN/LOSS - INVESTMENTS</v>
          </cell>
          <cell r="D8064">
            <v>-643608.9</v>
          </cell>
          <cell r="E8064">
            <v>43616</v>
          </cell>
          <cell r="F8064">
            <v>43808</v>
          </cell>
        </row>
        <row r="8065">
          <cell r="A8065" t="str">
            <v>30165165006000</v>
          </cell>
          <cell r="B8065" t="str">
            <v>PROSHARES ULTST MSCI EMM</v>
          </cell>
          <cell r="C8065" t="str">
            <v>TOTAL EQUITY</v>
          </cell>
          <cell r="D8065">
            <v>15723268.76</v>
          </cell>
          <cell r="E8065">
            <v>43616</v>
          </cell>
          <cell r="F8065">
            <v>43808</v>
          </cell>
        </row>
        <row r="8066">
          <cell r="A8066" t="str">
            <v>30165165006050</v>
          </cell>
          <cell r="B8066" t="str">
            <v>PROSHARES ULTST MSCI EMM</v>
          </cell>
          <cell r="C8066" t="str">
            <v>BALANCE</v>
          </cell>
          <cell r="D8066">
            <v>0</v>
          </cell>
          <cell r="E8066">
            <v>43616</v>
          </cell>
          <cell r="F8066">
            <v>43808</v>
          </cell>
        </row>
        <row r="8067">
          <cell r="A8067" t="str">
            <v>3016516600S3000</v>
          </cell>
          <cell r="B8067" t="str">
            <v>PROSHARES ULTSHT MSCI JAP</v>
          </cell>
          <cell r="C8067" t="str">
            <v>DERIVATIVES</v>
          </cell>
          <cell r="D8067">
            <v>-122781.03</v>
          </cell>
          <cell r="E8067">
            <v>43616</v>
          </cell>
          <cell r="F8067">
            <v>43808</v>
          </cell>
        </row>
        <row r="8068">
          <cell r="A8068" t="str">
            <v>3016516600S4000</v>
          </cell>
          <cell r="B8068" t="str">
            <v>PROSHARES ULTSHT MSCI JAP</v>
          </cell>
          <cell r="C8068" t="str">
            <v>CASH EQUIVALENTS</v>
          </cell>
          <cell r="D8068">
            <v>3488566.91</v>
          </cell>
          <cell r="E8068">
            <v>43616</v>
          </cell>
          <cell r="F8068">
            <v>43808</v>
          </cell>
        </row>
        <row r="8069">
          <cell r="A8069" t="str">
            <v>30165166001000</v>
          </cell>
          <cell r="B8069" t="str">
            <v>PROSHARES ULTSHT MSCI JAP</v>
          </cell>
          <cell r="C8069" t="str">
            <v>TOTAL INVESTMENTS</v>
          </cell>
          <cell r="D8069">
            <v>3365785.88</v>
          </cell>
          <cell r="E8069">
            <v>43616</v>
          </cell>
          <cell r="F8069">
            <v>43808</v>
          </cell>
        </row>
        <row r="8070">
          <cell r="A8070" t="str">
            <v>30165166001050</v>
          </cell>
          <cell r="B8070" t="str">
            <v>PROSHARES ULTSHT MSCI JAP</v>
          </cell>
          <cell r="C8070" t="str">
            <v>CASH</v>
          </cell>
          <cell r="D8070">
            <v>1963004.01</v>
          </cell>
          <cell r="E8070">
            <v>43616</v>
          </cell>
          <cell r="F8070">
            <v>43808</v>
          </cell>
        </row>
        <row r="8071">
          <cell r="A8071" t="str">
            <v>3016516600AI9070</v>
          </cell>
          <cell r="B8071" t="str">
            <v>PROSHARES ULTSHT MSCI JAP</v>
          </cell>
          <cell r="C8071" t="str">
            <v>ACCRUED INTEREST INCOME - OTHER</v>
          </cell>
          <cell r="D8071">
            <v>142.41999999999999</v>
          </cell>
          <cell r="E8071">
            <v>43616</v>
          </cell>
          <cell r="F8071">
            <v>43808</v>
          </cell>
        </row>
        <row r="8072">
          <cell r="A8072" t="str">
            <v>30165166001200</v>
          </cell>
          <cell r="B8072" t="str">
            <v>PROSHARES ULTSHT MSCI JAP</v>
          </cell>
          <cell r="C8072" t="str">
            <v>SUBTOTAL</v>
          </cell>
          <cell r="D8072">
            <v>142.41999999999999</v>
          </cell>
          <cell r="E8072">
            <v>43616</v>
          </cell>
          <cell r="F8072">
            <v>43808</v>
          </cell>
        </row>
        <row r="8073">
          <cell r="A8073" t="str">
            <v>3016516600P52150000</v>
          </cell>
          <cell r="B8073" t="str">
            <v>PROSHARES ULTSHT MSCI JAP</v>
          </cell>
          <cell r="C8073" t="str">
            <v>PREPAID REIMBURSEMENT OF ADVISOR EXPENSE</v>
          </cell>
          <cell r="D8073">
            <v>2936.43</v>
          </cell>
          <cell r="E8073">
            <v>43616</v>
          </cell>
          <cell r="F8073">
            <v>43808</v>
          </cell>
        </row>
        <row r="8074">
          <cell r="A8074" t="str">
            <v>3016516600P52300000</v>
          </cell>
          <cell r="B8074" t="str">
            <v>PROSHARES ULTSHT MSCI JAP</v>
          </cell>
          <cell r="C8074" t="str">
            <v>PREPAID WAIVER FROM ADVISOR EXPENSE</v>
          </cell>
          <cell r="D8074">
            <v>4333.6000000000004</v>
          </cell>
          <cell r="E8074">
            <v>43616</v>
          </cell>
          <cell r="F8074">
            <v>43808</v>
          </cell>
        </row>
        <row r="8075">
          <cell r="A8075" t="str">
            <v>30165166001800</v>
          </cell>
          <cell r="B8075" t="str">
            <v>PROSHARES ULTSHT MSCI JAP</v>
          </cell>
          <cell r="C8075" t="str">
            <v>SUBTOTAL</v>
          </cell>
          <cell r="D8075">
            <v>7270.03</v>
          </cell>
          <cell r="E8075">
            <v>43616</v>
          </cell>
          <cell r="F8075">
            <v>43808</v>
          </cell>
        </row>
        <row r="8076">
          <cell r="A8076" t="str">
            <v>30165166001850</v>
          </cell>
          <cell r="B8076" t="str">
            <v>PROSHARES ULTSHT MSCI JAP</v>
          </cell>
          <cell r="C8076" t="str">
            <v>TOTAL ASSETS</v>
          </cell>
          <cell r="D8076">
            <v>5336202.34</v>
          </cell>
          <cell r="E8076">
            <v>43616</v>
          </cell>
          <cell r="F8076">
            <v>43808</v>
          </cell>
        </row>
        <row r="8077">
          <cell r="A8077" t="str">
            <v>3016516600AE50030000</v>
          </cell>
          <cell r="B8077" t="str">
            <v>PROSHARES ULTSHT MSCI JAP</v>
          </cell>
          <cell r="C8077" t="str">
            <v>ACCRUED ADMINISTRATION FEE</v>
          </cell>
          <cell r="D8077">
            <v>11047.53</v>
          </cell>
          <cell r="E8077">
            <v>43616</v>
          </cell>
          <cell r="F8077">
            <v>43808</v>
          </cell>
        </row>
        <row r="8078">
          <cell r="A8078" t="str">
            <v>3016516600AE50040000</v>
          </cell>
          <cell r="B8078" t="str">
            <v>PROSHARES ULTSHT MSCI JAP</v>
          </cell>
          <cell r="C8078" t="str">
            <v>ACCRUED ADMINISTRATION OUT OF POCKET</v>
          </cell>
          <cell r="D8078">
            <v>3067.06</v>
          </cell>
          <cell r="E8078">
            <v>43616</v>
          </cell>
          <cell r="F8078">
            <v>43808</v>
          </cell>
        </row>
        <row r="8079">
          <cell r="A8079" t="str">
            <v>3016516600AE50110000</v>
          </cell>
          <cell r="B8079" t="str">
            <v>PROSHARES ULTSHT MSCI JAP</v>
          </cell>
          <cell r="C8079" t="str">
            <v>ACCRUED SUB-ADVISORY FEE</v>
          </cell>
          <cell r="D8079">
            <v>577.78</v>
          </cell>
          <cell r="E8079">
            <v>43616</v>
          </cell>
          <cell r="F8079">
            <v>43808</v>
          </cell>
        </row>
        <row r="8080">
          <cell r="A8080" t="str">
            <v>3016516600AE50150000</v>
          </cell>
          <cell r="B8080" t="str">
            <v>PROSHARES ULTSHT MSCI JAP</v>
          </cell>
          <cell r="C8080" t="str">
            <v>ACCRUED AUDIT FEE</v>
          </cell>
          <cell r="D8080">
            <v>9034.24</v>
          </cell>
          <cell r="E8080">
            <v>43616</v>
          </cell>
          <cell r="F8080">
            <v>43808</v>
          </cell>
        </row>
        <row r="8081">
          <cell r="A8081" t="str">
            <v>3016516600AE50300000</v>
          </cell>
          <cell r="B8081" t="str">
            <v>PROSHARES ULTSHT MSCI JAP</v>
          </cell>
          <cell r="C8081" t="str">
            <v>ACCRUED PROFESSIONAL FEES</v>
          </cell>
          <cell r="D8081">
            <v>11.3</v>
          </cell>
          <cell r="E8081">
            <v>43616</v>
          </cell>
          <cell r="F8081">
            <v>43808</v>
          </cell>
        </row>
        <row r="8082">
          <cell r="A8082" t="str">
            <v>3016516600AE50650000</v>
          </cell>
          <cell r="B8082" t="str">
            <v>PROSHARES ULTSHT MSCI JAP</v>
          </cell>
          <cell r="C8082" t="str">
            <v>ACCRUED CUSTODY FEE</v>
          </cell>
          <cell r="D8082">
            <v>164.07</v>
          </cell>
          <cell r="E8082">
            <v>43616</v>
          </cell>
          <cell r="F8082">
            <v>43808</v>
          </cell>
        </row>
        <row r="8083">
          <cell r="A8083" t="str">
            <v>3016516600AE50700000</v>
          </cell>
          <cell r="B8083" t="str">
            <v>PROSHARES ULTSHT MSCI JAP</v>
          </cell>
          <cell r="C8083" t="str">
            <v>ACCRUED DIRECTORS/TRUSTEE FEE</v>
          </cell>
          <cell r="D8083">
            <v>46.37</v>
          </cell>
          <cell r="E8083">
            <v>43616</v>
          </cell>
          <cell r="F8083">
            <v>43808</v>
          </cell>
        </row>
        <row r="8084">
          <cell r="A8084" t="str">
            <v>3016516600AE50810000</v>
          </cell>
          <cell r="B8084" t="str">
            <v>PROSHARES ULTSHT MSCI JAP</v>
          </cell>
          <cell r="C8084" t="str">
            <v>ACCRUED MANAGEMENT FEES (VARIABLE)</v>
          </cell>
          <cell r="D8084">
            <v>4333.6000000000004</v>
          </cell>
          <cell r="E8084">
            <v>43616</v>
          </cell>
          <cell r="F8084">
            <v>43808</v>
          </cell>
        </row>
        <row r="8085">
          <cell r="A8085" t="str">
            <v>3016516600AE50850000</v>
          </cell>
          <cell r="B8085" t="str">
            <v>PROSHARES ULTSHT MSCI JAP</v>
          </cell>
          <cell r="C8085" t="str">
            <v>ACCRUED INSURANCE FEE</v>
          </cell>
          <cell r="D8085">
            <v>-29.74</v>
          </cell>
          <cell r="E8085">
            <v>43616</v>
          </cell>
          <cell r="F8085">
            <v>43808</v>
          </cell>
        </row>
        <row r="8086">
          <cell r="A8086" t="str">
            <v>3016516600AE50900000</v>
          </cell>
          <cell r="B8086" t="str">
            <v>PROSHARES ULTSHT MSCI JAP</v>
          </cell>
          <cell r="C8086" t="str">
            <v>ACCRUED LEGAL FEE</v>
          </cell>
          <cell r="D8086">
            <v>3.19</v>
          </cell>
          <cell r="E8086">
            <v>43616</v>
          </cell>
          <cell r="F8086">
            <v>43808</v>
          </cell>
        </row>
        <row r="8087">
          <cell r="A8087" t="str">
            <v>3016516600AE50950000</v>
          </cell>
          <cell r="B8087" t="str">
            <v>PROSHARES ULTSHT MSCI JAP</v>
          </cell>
          <cell r="C8087" t="str">
            <v>ACCRUED MISCELLANEOUS FEE</v>
          </cell>
          <cell r="D8087">
            <v>-2.14</v>
          </cell>
          <cell r="E8087">
            <v>43616</v>
          </cell>
          <cell r="F8087">
            <v>43808</v>
          </cell>
        </row>
        <row r="8088">
          <cell r="A8088" t="str">
            <v>3016516600AE51520000</v>
          </cell>
          <cell r="B8088" t="str">
            <v>PROSHARES ULTSHT MSCI JAP</v>
          </cell>
          <cell r="C8088" t="str">
            <v>ACCRUED LISTING EXPENSE</v>
          </cell>
          <cell r="D8088">
            <v>-355.57</v>
          </cell>
          <cell r="E8088">
            <v>43616</v>
          </cell>
          <cell r="F8088">
            <v>43808</v>
          </cell>
        </row>
        <row r="8089">
          <cell r="A8089" t="str">
            <v>3016516600AE51600000</v>
          </cell>
          <cell r="B8089" t="str">
            <v>PROSHARES ULTSHT MSCI JAP</v>
          </cell>
          <cell r="C8089" t="str">
            <v>ACCRUED SHAREHOLDER REPORTING FEE</v>
          </cell>
          <cell r="D8089">
            <v>1253.0999999999999</v>
          </cell>
          <cell r="E8089">
            <v>43616</v>
          </cell>
          <cell r="F8089">
            <v>43808</v>
          </cell>
        </row>
        <row r="8090">
          <cell r="A8090" t="str">
            <v>3016516600AE52310000</v>
          </cell>
          <cell r="B8090" t="str">
            <v>PROSHARES ULTSHT MSCI JAP</v>
          </cell>
          <cell r="C8090" t="str">
            <v>ACCRUED TREASURER SERVICES</v>
          </cell>
          <cell r="D8090">
            <v>966.55</v>
          </cell>
          <cell r="E8090">
            <v>43616</v>
          </cell>
          <cell r="F8090">
            <v>43808</v>
          </cell>
        </row>
        <row r="8091">
          <cell r="A8091" t="str">
            <v>3016516600AE53060000</v>
          </cell>
          <cell r="B8091" t="str">
            <v>PROSHARES ULTSHT MSCI JAP</v>
          </cell>
          <cell r="C8091" t="str">
            <v>ACCRUED CCO EXPENSE</v>
          </cell>
          <cell r="D8091">
            <v>54.58</v>
          </cell>
          <cell r="E8091">
            <v>43616</v>
          </cell>
          <cell r="F8091">
            <v>43808</v>
          </cell>
        </row>
        <row r="8092">
          <cell r="A8092" t="str">
            <v>3016516600AE60100000</v>
          </cell>
          <cell r="B8092" t="str">
            <v>PROSHARES ULTSHT MSCI JAP</v>
          </cell>
          <cell r="C8092" t="str">
            <v>ACCRUED REGULATORY</v>
          </cell>
          <cell r="D8092">
            <v>23.41</v>
          </cell>
          <cell r="E8092">
            <v>43616</v>
          </cell>
          <cell r="F8092">
            <v>43808</v>
          </cell>
        </row>
        <row r="8093">
          <cell r="A8093" t="str">
            <v>3016516600AE62520000</v>
          </cell>
          <cell r="B8093" t="str">
            <v>PROSHARES ULTSHT MSCI JAP</v>
          </cell>
          <cell r="C8093" t="str">
            <v>ACCRUED BASIS POINT LICENSING FEE</v>
          </cell>
          <cell r="D8093">
            <v>-317.04000000000002</v>
          </cell>
          <cell r="E8093">
            <v>43616</v>
          </cell>
          <cell r="F8093">
            <v>43808</v>
          </cell>
        </row>
        <row r="8094">
          <cell r="A8094" t="str">
            <v>3016516600AE69130000</v>
          </cell>
          <cell r="B8094" t="str">
            <v>PROSHARES ULTSHT MSCI JAP</v>
          </cell>
          <cell r="C8094" t="str">
            <v>ACCRUED OTHER EXPENSE</v>
          </cell>
          <cell r="D8094">
            <v>92.95</v>
          </cell>
          <cell r="E8094">
            <v>43616</v>
          </cell>
          <cell r="F8094">
            <v>43808</v>
          </cell>
        </row>
        <row r="8095">
          <cell r="A8095" t="str">
            <v>3016516600AE76010000</v>
          </cell>
          <cell r="B8095" t="str">
            <v>PROSHARES ULTSHT MSCI JAP</v>
          </cell>
          <cell r="C8095" t="str">
            <v>ACCRUED TAX EXPENSE</v>
          </cell>
          <cell r="D8095">
            <v>2371.9699999999998</v>
          </cell>
          <cell r="E8095">
            <v>43616</v>
          </cell>
          <cell r="F8095">
            <v>43808</v>
          </cell>
        </row>
        <row r="8096">
          <cell r="A8096" t="str">
            <v>3016516600AE84230000</v>
          </cell>
          <cell r="B8096" t="str">
            <v>PROSHARES ULTSHT MSCI JAP</v>
          </cell>
          <cell r="C8096" t="str">
            <v>ACCRUED LEGAL FEES OOP</v>
          </cell>
          <cell r="D8096">
            <v>-0.53</v>
          </cell>
          <cell r="E8096">
            <v>43616</v>
          </cell>
          <cell r="F8096">
            <v>43808</v>
          </cell>
        </row>
        <row r="8097">
          <cell r="A8097" t="str">
            <v>3016516600AE84240000</v>
          </cell>
          <cell r="B8097" t="str">
            <v>PROSHARES ULTSHT MSCI JAP</v>
          </cell>
          <cell r="C8097" t="str">
            <v>ACCRUED PROFESSIONAL FEES OOP</v>
          </cell>
          <cell r="D8097">
            <v>-0.39</v>
          </cell>
          <cell r="E8097">
            <v>43616</v>
          </cell>
          <cell r="F8097">
            <v>43808</v>
          </cell>
        </row>
        <row r="8098">
          <cell r="A8098" t="str">
            <v>30165166002150</v>
          </cell>
          <cell r="B8098" t="str">
            <v>PROSHARES ULTSHT MSCI JAP</v>
          </cell>
          <cell r="C8098" t="str">
            <v>SUBTOTAL</v>
          </cell>
          <cell r="D8098">
            <v>32342.29</v>
          </cell>
          <cell r="E8098">
            <v>43616</v>
          </cell>
          <cell r="F8098">
            <v>43808</v>
          </cell>
        </row>
        <row r="8099">
          <cell r="A8099" t="str">
            <v>30165166002550</v>
          </cell>
          <cell r="B8099" t="str">
            <v>PROSHARES ULTSHT MSCI JAP</v>
          </cell>
          <cell r="C8099" t="str">
            <v>TOTAL LIABILITIES</v>
          </cell>
          <cell r="D8099">
            <v>32342.29</v>
          </cell>
          <cell r="E8099">
            <v>43616</v>
          </cell>
          <cell r="F8099">
            <v>43808</v>
          </cell>
        </row>
        <row r="8100">
          <cell r="A8100" t="str">
            <v>30165166002600</v>
          </cell>
          <cell r="B8100" t="str">
            <v>PROSHARES ULTSHT MSCI JAP</v>
          </cell>
          <cell r="C8100" t="str">
            <v>TOTAL NET ASSETS AT MARKET</v>
          </cell>
          <cell r="D8100">
            <v>5303860.05</v>
          </cell>
          <cell r="E8100">
            <v>43616</v>
          </cell>
          <cell r="F8100">
            <v>43808</v>
          </cell>
        </row>
        <row r="8101">
          <cell r="A8101" t="str">
            <v>30165166002650</v>
          </cell>
          <cell r="B8101" t="str">
            <v>PROSHARES ULTSHT MSCI JAP</v>
          </cell>
          <cell r="C8101" t="str">
            <v>FUND SHARES OUTSTANDING</v>
          </cell>
          <cell r="D8101">
            <v>224913</v>
          </cell>
          <cell r="E8101">
            <v>43616</v>
          </cell>
          <cell r="F8101">
            <v>43808</v>
          </cell>
        </row>
        <row r="8102">
          <cell r="A8102" t="str">
            <v>30165166002700</v>
          </cell>
          <cell r="B8102" t="str">
            <v>PROSHARES ULTSHT MSCI JAP</v>
          </cell>
          <cell r="C8102" t="str">
            <v>NET ASSET VALUE</v>
          </cell>
          <cell r="D8102">
            <v>23.58183</v>
          </cell>
          <cell r="E8102">
            <v>43616</v>
          </cell>
          <cell r="F8102">
            <v>43808</v>
          </cell>
        </row>
        <row r="8103">
          <cell r="A8103" t="str">
            <v>30165166002750</v>
          </cell>
          <cell r="B8103" t="str">
            <v>PROSHARES ULTSHT MSCI JAP</v>
          </cell>
          <cell r="C8103" t="str">
            <v>NET ASSET VALUE (ROUNDED)</v>
          </cell>
          <cell r="D8103">
            <v>23.58</v>
          </cell>
          <cell r="E8103">
            <v>43616</v>
          </cell>
          <cell r="F8103">
            <v>43808</v>
          </cell>
        </row>
        <row r="8104">
          <cell r="A8104" t="str">
            <v>30165166002800</v>
          </cell>
          <cell r="B8104" t="str">
            <v>PROSHARES ULTSHT MSCI JAP</v>
          </cell>
          <cell r="C8104" t="str">
            <v>SUBSCRIPTIONS</v>
          </cell>
          <cell r="D8104">
            <v>202392682.27000001</v>
          </cell>
          <cell r="E8104">
            <v>43616</v>
          </cell>
          <cell r="F8104">
            <v>43808</v>
          </cell>
        </row>
        <row r="8105">
          <cell r="A8105" t="str">
            <v>30165166002950</v>
          </cell>
          <cell r="B8105" t="str">
            <v>PROSHARES ULTSHT MSCI JAP</v>
          </cell>
          <cell r="C8105" t="str">
            <v>REDEMPTIONS</v>
          </cell>
          <cell r="D8105">
            <v>-168328775.53999999</v>
          </cell>
          <cell r="E8105">
            <v>43616</v>
          </cell>
          <cell r="F8105">
            <v>43808</v>
          </cell>
        </row>
        <row r="8106">
          <cell r="A8106" t="str">
            <v>30165166003100</v>
          </cell>
          <cell r="B8106" t="str">
            <v>PROSHARES ULTSHT MSCI JAP</v>
          </cell>
          <cell r="C8106" t="str">
            <v>SUBTOTAL</v>
          </cell>
          <cell r="D8106">
            <v>34063906.729999997</v>
          </cell>
          <cell r="E8106">
            <v>43616</v>
          </cell>
          <cell r="F8106">
            <v>43808</v>
          </cell>
        </row>
        <row r="8107">
          <cell r="A8107" t="str">
            <v>30165166003150</v>
          </cell>
          <cell r="B8107" t="str">
            <v>PROSHARES ULTSHT MSCI JAP</v>
          </cell>
          <cell r="C8107" t="str">
            <v>UNDISTRIBUTED GAIN/LOSS PRIOR</v>
          </cell>
          <cell r="D8107">
            <v>-33599491.649999999</v>
          </cell>
          <cell r="E8107">
            <v>43616</v>
          </cell>
          <cell r="F8107">
            <v>43808</v>
          </cell>
        </row>
        <row r="8108">
          <cell r="A8108" t="str">
            <v>30165166003200</v>
          </cell>
          <cell r="B8108" t="str">
            <v>PROSHARES ULTSHT MSCI JAP</v>
          </cell>
          <cell r="C8108" t="str">
            <v>ADJ TO BEG BAL (GAIN/LOSS)</v>
          </cell>
          <cell r="D8108">
            <v>6349708</v>
          </cell>
          <cell r="E8108">
            <v>43616</v>
          </cell>
          <cell r="F8108">
            <v>43808</v>
          </cell>
        </row>
        <row r="8109">
          <cell r="A8109" t="str">
            <v>30165166003250</v>
          </cell>
          <cell r="B8109" t="str">
            <v>PROSHARES ULTSHT MSCI JAP</v>
          </cell>
          <cell r="C8109" t="str">
            <v>ADJUSTED UND GAIN/LOSS PRIOR</v>
          </cell>
          <cell r="D8109">
            <v>-27249783.649999999</v>
          </cell>
          <cell r="E8109">
            <v>43616</v>
          </cell>
          <cell r="F8109">
            <v>43808</v>
          </cell>
        </row>
        <row r="8110">
          <cell r="A8110" t="str">
            <v>30165166003350</v>
          </cell>
          <cell r="B8110" t="str">
            <v>PROSHARES ULTSHT MSCI JAP</v>
          </cell>
          <cell r="C8110" t="str">
            <v>UNDISTRIBUTED INCOME PRIOR</v>
          </cell>
          <cell r="D8110">
            <v>-31265.4</v>
          </cell>
          <cell r="E8110">
            <v>43616</v>
          </cell>
          <cell r="F8110">
            <v>43808</v>
          </cell>
        </row>
        <row r="8111">
          <cell r="A8111" t="str">
            <v>30165166003400</v>
          </cell>
          <cell r="B8111" t="str">
            <v>PROSHARES ULTSHT MSCI JAP</v>
          </cell>
          <cell r="C8111" t="str">
            <v>ADJ TO BEG BAL (INCOME)</v>
          </cell>
          <cell r="D8111">
            <v>34417</v>
          </cell>
          <cell r="E8111">
            <v>43616</v>
          </cell>
          <cell r="F8111">
            <v>43808</v>
          </cell>
        </row>
        <row r="8112">
          <cell r="A8112" t="str">
            <v>30165166003450</v>
          </cell>
          <cell r="B8112" t="str">
            <v>PROSHARES ULTSHT MSCI JAP</v>
          </cell>
          <cell r="C8112" t="str">
            <v>ADJUSTED UND INCOME PRIOR</v>
          </cell>
          <cell r="D8112">
            <v>3151.6</v>
          </cell>
          <cell r="E8112">
            <v>43616</v>
          </cell>
          <cell r="F8112">
            <v>43808</v>
          </cell>
        </row>
        <row r="8113">
          <cell r="A8113" t="str">
            <v>30165166003500</v>
          </cell>
          <cell r="B8113" t="str">
            <v>PROSHARES ULTSHT MSCI JAP</v>
          </cell>
          <cell r="C8113" t="str">
            <v>DISTRIBUTED INCOME</v>
          </cell>
          <cell r="D8113">
            <v>-13378.42</v>
          </cell>
          <cell r="E8113">
            <v>43616</v>
          </cell>
          <cell r="F8113">
            <v>43808</v>
          </cell>
        </row>
        <row r="8114">
          <cell r="A8114" t="str">
            <v>30165166003600</v>
          </cell>
          <cell r="B8114" t="str">
            <v>PROSHARES ULTSHT MSCI JAP</v>
          </cell>
          <cell r="C8114" t="str">
            <v>TOTAL CAPITAL</v>
          </cell>
          <cell r="D8114">
            <v>6803896.2599999998</v>
          </cell>
          <cell r="E8114">
            <v>43616</v>
          </cell>
          <cell r="F8114">
            <v>43808</v>
          </cell>
        </row>
        <row r="8115">
          <cell r="A8115" t="str">
            <v>3016516600I9070</v>
          </cell>
          <cell r="B8115" t="str">
            <v>PROSHARES ULTSHT MSCI JAP</v>
          </cell>
          <cell r="C8115" t="str">
            <v>INTEREST INCOME - OTHER</v>
          </cell>
          <cell r="D8115">
            <v>43561.43</v>
          </cell>
          <cell r="E8115">
            <v>43616</v>
          </cell>
          <cell r="F8115">
            <v>43808</v>
          </cell>
        </row>
        <row r="8116">
          <cell r="A8116" t="str">
            <v>3016516600I9071</v>
          </cell>
          <cell r="B8116" t="str">
            <v>PROSHARES ULTSHT MSCI JAP</v>
          </cell>
          <cell r="C8116" t="str">
            <v>INTEREST INCOME ON CURRENCY</v>
          </cell>
          <cell r="D8116">
            <v>-0.16</v>
          </cell>
          <cell r="E8116">
            <v>43616</v>
          </cell>
          <cell r="F8116">
            <v>43808</v>
          </cell>
        </row>
        <row r="8117">
          <cell r="A8117" t="str">
            <v>30165166003650</v>
          </cell>
          <cell r="B8117" t="str">
            <v>PROSHARES ULTSHT MSCI JAP</v>
          </cell>
          <cell r="C8117" t="str">
            <v>SUBTOTAL</v>
          </cell>
          <cell r="D8117">
            <v>43561.27</v>
          </cell>
          <cell r="E8117">
            <v>43616</v>
          </cell>
          <cell r="F8117">
            <v>43808</v>
          </cell>
        </row>
        <row r="8118">
          <cell r="A8118" t="str">
            <v>30165166004000</v>
          </cell>
          <cell r="B8118" t="str">
            <v>PROSHARES ULTSHT MSCI JAP</v>
          </cell>
          <cell r="C8118" t="str">
            <v>TOTAL INCOME</v>
          </cell>
          <cell r="D8118">
            <v>43561.27</v>
          </cell>
          <cell r="E8118">
            <v>43616</v>
          </cell>
          <cell r="F8118">
            <v>43808</v>
          </cell>
        </row>
        <row r="8119">
          <cell r="A8119" t="str">
            <v>3016516600E50030000</v>
          </cell>
          <cell r="B8119" t="str">
            <v>PROSHARES ULTSHT MSCI JAP</v>
          </cell>
          <cell r="C8119" t="str">
            <v>ADMINISTRATION FEE</v>
          </cell>
          <cell r="D8119">
            <v>-13152</v>
          </cell>
          <cell r="E8119">
            <v>43616</v>
          </cell>
          <cell r="F8119">
            <v>43808</v>
          </cell>
        </row>
        <row r="8120">
          <cell r="A8120" t="str">
            <v>3016516600E50040000</v>
          </cell>
          <cell r="B8120" t="str">
            <v>PROSHARES ULTSHT MSCI JAP</v>
          </cell>
          <cell r="C8120" t="str">
            <v>ADMINISTRATION OUT OF POCKET</v>
          </cell>
          <cell r="D8120">
            <v>-3646.08</v>
          </cell>
          <cell r="E8120">
            <v>43616</v>
          </cell>
          <cell r="F8120">
            <v>43808</v>
          </cell>
        </row>
        <row r="8121">
          <cell r="A8121" t="str">
            <v>3016516600E50110000</v>
          </cell>
          <cell r="B8121" t="str">
            <v>PROSHARES ULTSHT MSCI JAP</v>
          </cell>
          <cell r="C8121" t="str">
            <v>SUB-ADVISORY FEE</v>
          </cell>
          <cell r="D8121">
            <v>-3302.42</v>
          </cell>
          <cell r="E8121">
            <v>43616</v>
          </cell>
          <cell r="F8121">
            <v>43808</v>
          </cell>
        </row>
        <row r="8122">
          <cell r="A8122" t="str">
            <v>3016516600E50150000</v>
          </cell>
          <cell r="B8122" t="str">
            <v>PROSHARES ULTSHT MSCI JAP</v>
          </cell>
          <cell r="C8122" t="str">
            <v>AUDIT FEE</v>
          </cell>
          <cell r="D8122">
            <v>-9041.61</v>
          </cell>
          <cell r="E8122">
            <v>43616</v>
          </cell>
          <cell r="F8122">
            <v>43808</v>
          </cell>
        </row>
        <row r="8123">
          <cell r="A8123" t="str">
            <v>3016516600E50300000</v>
          </cell>
          <cell r="B8123" t="str">
            <v>PROSHARES ULTSHT MSCI JAP</v>
          </cell>
          <cell r="C8123" t="str">
            <v>PROFESSIONAL FEES</v>
          </cell>
          <cell r="D8123">
            <v>-18.13</v>
          </cell>
          <cell r="E8123">
            <v>43616</v>
          </cell>
          <cell r="F8123">
            <v>43808</v>
          </cell>
        </row>
        <row r="8124">
          <cell r="A8124" t="str">
            <v>3016516600E50650000</v>
          </cell>
          <cell r="B8124" t="str">
            <v>PROSHARES ULTSHT MSCI JAP</v>
          </cell>
          <cell r="C8124" t="str">
            <v>CUSTODY FEE</v>
          </cell>
          <cell r="D8124">
            <v>-184.04</v>
          </cell>
          <cell r="E8124">
            <v>43616</v>
          </cell>
          <cell r="F8124">
            <v>43808</v>
          </cell>
        </row>
        <row r="8125">
          <cell r="A8125" t="str">
            <v>3016516600E50700000</v>
          </cell>
          <cell r="B8125" t="str">
            <v>PROSHARES ULTSHT MSCI JAP</v>
          </cell>
          <cell r="C8125" t="str">
            <v>DIRECTORS/TRUSTEE FEE</v>
          </cell>
          <cell r="D8125">
            <v>-74.52</v>
          </cell>
          <cell r="E8125">
            <v>43616</v>
          </cell>
          <cell r="F8125">
            <v>43808</v>
          </cell>
        </row>
        <row r="8126">
          <cell r="A8126" t="str">
            <v>3016516600E50810000</v>
          </cell>
          <cell r="B8126" t="str">
            <v>PROSHARES ULTSHT MSCI JAP</v>
          </cell>
          <cell r="C8126" t="str">
            <v>MANAGEMENT FEES (VARIABLE)</v>
          </cell>
          <cell r="D8126">
            <v>-24768.04</v>
          </cell>
          <cell r="E8126">
            <v>43616</v>
          </cell>
          <cell r="F8126">
            <v>43808</v>
          </cell>
        </row>
        <row r="8127">
          <cell r="A8127" t="str">
            <v>3016516600E50850000</v>
          </cell>
          <cell r="B8127" t="str">
            <v>PROSHARES ULTSHT MSCI JAP</v>
          </cell>
          <cell r="C8127" t="str">
            <v>INSURANCE FEE</v>
          </cell>
          <cell r="D8127">
            <v>-49.92</v>
          </cell>
          <cell r="E8127">
            <v>43616</v>
          </cell>
          <cell r="F8127">
            <v>43808</v>
          </cell>
        </row>
        <row r="8128">
          <cell r="A8128" t="str">
            <v>3016516600E50900000</v>
          </cell>
          <cell r="B8128" t="str">
            <v>PROSHARES ULTSHT MSCI JAP</v>
          </cell>
          <cell r="C8128" t="str">
            <v>LEGAL FEE</v>
          </cell>
          <cell r="D8128">
            <v>-49.74</v>
          </cell>
          <cell r="E8128">
            <v>43616</v>
          </cell>
          <cell r="F8128">
            <v>43808</v>
          </cell>
        </row>
        <row r="8129">
          <cell r="A8129" t="str">
            <v>3016516600E50950000</v>
          </cell>
          <cell r="B8129" t="str">
            <v>PROSHARES ULTSHT MSCI JAP</v>
          </cell>
          <cell r="C8129" t="str">
            <v>MISCELLANEOUS FEE</v>
          </cell>
          <cell r="D8129">
            <v>-1.7</v>
          </cell>
          <cell r="E8129">
            <v>43616</v>
          </cell>
          <cell r="F8129">
            <v>43808</v>
          </cell>
        </row>
        <row r="8130">
          <cell r="A8130" t="str">
            <v>3016516600E51520000</v>
          </cell>
          <cell r="B8130" t="str">
            <v>PROSHARES ULTSHT MSCI JAP</v>
          </cell>
          <cell r="C8130" t="str">
            <v>LISTING EXPENSE</v>
          </cell>
          <cell r="D8130">
            <v>-4659.84</v>
          </cell>
          <cell r="E8130">
            <v>43616</v>
          </cell>
          <cell r="F8130">
            <v>43808</v>
          </cell>
        </row>
        <row r="8131">
          <cell r="A8131" t="str">
            <v>3016516600E51600000</v>
          </cell>
          <cell r="B8131" t="str">
            <v>PROSHARES ULTSHT MSCI JAP</v>
          </cell>
          <cell r="C8131" t="str">
            <v>SHAREHOLDER REPORTING FEE</v>
          </cell>
          <cell r="D8131">
            <v>-1587.78</v>
          </cell>
          <cell r="E8131">
            <v>43616</v>
          </cell>
          <cell r="F8131">
            <v>43808</v>
          </cell>
        </row>
        <row r="8132">
          <cell r="A8132" t="str">
            <v>3016516600E52150000</v>
          </cell>
          <cell r="B8132" t="str">
            <v>PROSHARES ULTSHT MSCI JAP</v>
          </cell>
          <cell r="C8132" t="str">
            <v>REIMBURSEMENT OF ADVISOR EXPENSE</v>
          </cell>
          <cell r="D8132">
            <v>10759.58</v>
          </cell>
          <cell r="E8132">
            <v>43616</v>
          </cell>
          <cell r="F8132">
            <v>43808</v>
          </cell>
        </row>
        <row r="8133">
          <cell r="A8133" t="str">
            <v>3016516600E52300000</v>
          </cell>
          <cell r="B8133" t="str">
            <v>PROSHARES ULTSHT MSCI JAP</v>
          </cell>
          <cell r="C8133" t="str">
            <v>WAIVER FROM ADVISOR EXPENSE</v>
          </cell>
          <cell r="D8133">
            <v>24768.04</v>
          </cell>
          <cell r="E8133">
            <v>43616</v>
          </cell>
          <cell r="F8133">
            <v>43808</v>
          </cell>
        </row>
        <row r="8134">
          <cell r="A8134" t="str">
            <v>3016516600E52310000</v>
          </cell>
          <cell r="B8134" t="str">
            <v>PROSHARES ULTSHT MSCI JAP</v>
          </cell>
          <cell r="C8134" t="str">
            <v>TREASURER SERVICES</v>
          </cell>
          <cell r="D8134">
            <v>-1847.1</v>
          </cell>
          <cell r="E8134">
            <v>43616</v>
          </cell>
          <cell r="F8134">
            <v>43808</v>
          </cell>
        </row>
        <row r="8135">
          <cell r="A8135" t="str">
            <v>3016516600E53060000</v>
          </cell>
          <cell r="B8135" t="str">
            <v>PROSHARES ULTSHT MSCI JAP</v>
          </cell>
          <cell r="C8135" t="str">
            <v>CCO EXPENSE</v>
          </cell>
          <cell r="D8135">
            <v>-32.86</v>
          </cell>
          <cell r="E8135">
            <v>43616</v>
          </cell>
          <cell r="F8135">
            <v>43808</v>
          </cell>
        </row>
        <row r="8136">
          <cell r="A8136" t="str">
            <v>3016516600E60100000</v>
          </cell>
          <cell r="B8136" t="str">
            <v>PROSHARES ULTSHT MSCI JAP</v>
          </cell>
          <cell r="C8136" t="str">
            <v>REGULATORY</v>
          </cell>
          <cell r="D8136">
            <v>-66.72</v>
          </cell>
          <cell r="E8136">
            <v>43616</v>
          </cell>
          <cell r="F8136">
            <v>43808</v>
          </cell>
        </row>
        <row r="8137">
          <cell r="A8137" t="str">
            <v>3016516600E62520000</v>
          </cell>
          <cell r="B8137" t="str">
            <v>PROSHARES ULTSHT MSCI JAP</v>
          </cell>
          <cell r="C8137" t="str">
            <v>BASIS POINT LICENSING FEE</v>
          </cell>
          <cell r="D8137">
            <v>-1283.77</v>
          </cell>
          <cell r="E8137">
            <v>43616</v>
          </cell>
          <cell r="F8137">
            <v>43808</v>
          </cell>
        </row>
        <row r="8138">
          <cell r="A8138" t="str">
            <v>3016516600E69130000</v>
          </cell>
          <cell r="B8138" t="str">
            <v>PROSHARES ULTSHT MSCI JAP</v>
          </cell>
          <cell r="C8138" t="str">
            <v>OTHER EXPENSE</v>
          </cell>
          <cell r="D8138">
            <v>-177.74</v>
          </cell>
          <cell r="E8138">
            <v>43616</v>
          </cell>
          <cell r="F8138">
            <v>43808</v>
          </cell>
        </row>
        <row r="8139">
          <cell r="A8139" t="str">
            <v>3016516600E76010000</v>
          </cell>
          <cell r="B8139" t="str">
            <v>PROSHARES ULTSHT MSCI JAP</v>
          </cell>
          <cell r="C8139" t="str">
            <v>TAX EXPENSE</v>
          </cell>
          <cell r="D8139">
            <v>-2820.08</v>
          </cell>
          <cell r="E8139">
            <v>43616</v>
          </cell>
          <cell r="F8139">
            <v>43808</v>
          </cell>
        </row>
        <row r="8140">
          <cell r="A8140" t="str">
            <v>30165166004060</v>
          </cell>
          <cell r="B8140" t="str">
            <v>PROSHARES ULTSHT MSCI JAP</v>
          </cell>
          <cell r="C8140" t="str">
            <v>TOTAL EXPENSES</v>
          </cell>
          <cell r="D8140">
            <v>-31236.47</v>
          </cell>
          <cell r="E8140">
            <v>43616</v>
          </cell>
          <cell r="F8140">
            <v>43808</v>
          </cell>
        </row>
        <row r="8141">
          <cell r="A8141" t="str">
            <v>30165166004100</v>
          </cell>
          <cell r="B8141" t="str">
            <v>PROSHARES ULTSHT MSCI JAP</v>
          </cell>
          <cell r="C8141" t="str">
            <v>TOTAL NET INCOME</v>
          </cell>
          <cell r="D8141">
            <v>12324.8</v>
          </cell>
          <cell r="E8141">
            <v>43616</v>
          </cell>
          <cell r="F8141">
            <v>43808</v>
          </cell>
        </row>
        <row r="8142">
          <cell r="A8142" t="str">
            <v>30165166004250</v>
          </cell>
          <cell r="B8142" t="str">
            <v>PROSHARES ULTSHT MSCI JAP</v>
          </cell>
          <cell r="C8142" t="str">
            <v>INVESTMENT SHORT TERM LOSS</v>
          </cell>
          <cell r="D8142">
            <v>-1389579.98</v>
          </cell>
          <cell r="E8142">
            <v>43616</v>
          </cell>
          <cell r="F8142">
            <v>43808</v>
          </cell>
        </row>
        <row r="8143">
          <cell r="A8143" t="str">
            <v>30165166004450</v>
          </cell>
          <cell r="B8143" t="str">
            <v>PROSHARES ULTSHT MSCI JAP</v>
          </cell>
          <cell r="C8143" t="str">
            <v>SUBTOTAL</v>
          </cell>
          <cell r="D8143">
            <v>-1389579.98</v>
          </cell>
          <cell r="E8143">
            <v>43616</v>
          </cell>
          <cell r="F8143">
            <v>43808</v>
          </cell>
        </row>
        <row r="8144">
          <cell r="A8144" t="str">
            <v>30165166005400</v>
          </cell>
          <cell r="B8144" t="str">
            <v>PROSHARES ULTSHT MSCI JAP</v>
          </cell>
          <cell r="C8144" t="str">
            <v>TOTAL GAIN/LOSS</v>
          </cell>
          <cell r="D8144">
            <v>-1389579.98</v>
          </cell>
          <cell r="E8144">
            <v>43616</v>
          </cell>
          <cell r="F8144">
            <v>43808</v>
          </cell>
        </row>
        <row r="8145">
          <cell r="A8145" t="str">
            <v>30165166005450</v>
          </cell>
          <cell r="B8145" t="str">
            <v>PROSHARES ULTSHT MSCI JAP</v>
          </cell>
          <cell r="C8145" t="str">
            <v>INVESTMENTS</v>
          </cell>
          <cell r="D8145">
            <v>-122781.03</v>
          </cell>
          <cell r="E8145">
            <v>43616</v>
          </cell>
          <cell r="F8145">
            <v>43808</v>
          </cell>
        </row>
        <row r="8146">
          <cell r="A8146" t="str">
            <v>30165166005650</v>
          </cell>
          <cell r="B8146" t="str">
            <v>PROSHARES ULTSHT MSCI JAP</v>
          </cell>
          <cell r="C8146" t="str">
            <v>TOTAL UNREALIZED GAIN/LOSS - INVESTMENTS</v>
          </cell>
          <cell r="D8146">
            <v>-122781.03</v>
          </cell>
          <cell r="E8146">
            <v>43616</v>
          </cell>
          <cell r="F8146">
            <v>43808</v>
          </cell>
        </row>
        <row r="8147">
          <cell r="A8147" t="str">
            <v>30165166006000</v>
          </cell>
          <cell r="B8147" t="str">
            <v>PROSHARES ULTSHT MSCI JAP</v>
          </cell>
          <cell r="C8147" t="str">
            <v>TOTAL EQUITY</v>
          </cell>
          <cell r="D8147">
            <v>5303860.05</v>
          </cell>
          <cell r="E8147">
            <v>43616</v>
          </cell>
          <cell r="F8147">
            <v>43808</v>
          </cell>
        </row>
        <row r="8148">
          <cell r="A8148" t="str">
            <v>30165166006050</v>
          </cell>
          <cell r="B8148" t="str">
            <v>PROSHARES ULTSHT MSCI JAP</v>
          </cell>
          <cell r="C8148" t="str">
            <v>BALANCE</v>
          </cell>
          <cell r="D8148">
            <v>0</v>
          </cell>
          <cell r="E8148">
            <v>43616</v>
          </cell>
          <cell r="F8148">
            <v>43808</v>
          </cell>
        </row>
        <row r="8149">
          <cell r="A8149" t="str">
            <v>3016516700S3000</v>
          </cell>
          <cell r="B8149" t="str">
            <v>PROSHARES ULTST MSCI EAFE</v>
          </cell>
          <cell r="C8149" t="str">
            <v>DERIVATIVES</v>
          </cell>
          <cell r="D8149">
            <v>-4794.21</v>
          </cell>
          <cell r="E8149">
            <v>43616</v>
          </cell>
          <cell r="F8149">
            <v>43808</v>
          </cell>
        </row>
        <row r="8150">
          <cell r="A8150" t="str">
            <v>3016516700S4000</v>
          </cell>
          <cell r="B8150" t="str">
            <v>PROSHARES ULTST MSCI EAFE</v>
          </cell>
          <cell r="C8150" t="str">
            <v>CASH EQUIVALENTS</v>
          </cell>
          <cell r="D8150">
            <v>1559706.31</v>
          </cell>
          <cell r="E8150">
            <v>43616</v>
          </cell>
          <cell r="F8150">
            <v>43808</v>
          </cell>
        </row>
        <row r="8151">
          <cell r="A8151" t="str">
            <v>30165167001000</v>
          </cell>
          <cell r="B8151" t="str">
            <v>PROSHARES ULTST MSCI EAFE</v>
          </cell>
          <cell r="C8151" t="str">
            <v>TOTAL INVESTMENTS</v>
          </cell>
          <cell r="D8151">
            <v>1554912.1</v>
          </cell>
          <cell r="E8151">
            <v>43616</v>
          </cell>
          <cell r="F8151">
            <v>43808</v>
          </cell>
        </row>
        <row r="8152">
          <cell r="A8152" t="str">
            <v>30165167001050</v>
          </cell>
          <cell r="B8152" t="str">
            <v>PROSHARES ULTST MSCI EAFE</v>
          </cell>
          <cell r="C8152" t="str">
            <v>CASH</v>
          </cell>
          <cell r="D8152">
            <v>328648.59999999998</v>
          </cell>
          <cell r="E8152">
            <v>43616</v>
          </cell>
          <cell r="F8152">
            <v>43808</v>
          </cell>
        </row>
        <row r="8153">
          <cell r="A8153" t="str">
            <v>3016516700AI9070</v>
          </cell>
          <cell r="B8153" t="str">
            <v>PROSHARES ULTST MSCI EAFE</v>
          </cell>
          <cell r="C8153" t="str">
            <v>ACCRUED INTEREST INCOME - OTHER</v>
          </cell>
          <cell r="D8153">
            <v>63.68</v>
          </cell>
          <cell r="E8153">
            <v>43616</v>
          </cell>
          <cell r="F8153">
            <v>43808</v>
          </cell>
        </row>
        <row r="8154">
          <cell r="A8154" t="str">
            <v>30165167001200</v>
          </cell>
          <cell r="B8154" t="str">
            <v>PROSHARES ULTST MSCI EAFE</v>
          </cell>
          <cell r="C8154" t="str">
            <v>SUBTOTAL</v>
          </cell>
          <cell r="D8154">
            <v>63.68</v>
          </cell>
          <cell r="E8154">
            <v>43616</v>
          </cell>
          <cell r="F8154">
            <v>43808</v>
          </cell>
        </row>
        <row r="8155">
          <cell r="A8155" t="str">
            <v>3016516700P52150000</v>
          </cell>
          <cell r="B8155" t="str">
            <v>PROSHARES ULTST MSCI EAFE</v>
          </cell>
          <cell r="C8155" t="str">
            <v>PREPAID REIMBURSEMENT OF ADVISOR EXPENSE</v>
          </cell>
          <cell r="D8155">
            <v>5827.21</v>
          </cell>
          <cell r="E8155">
            <v>43616</v>
          </cell>
          <cell r="F8155">
            <v>43808</v>
          </cell>
        </row>
        <row r="8156">
          <cell r="A8156" t="str">
            <v>3016516700P52300000</v>
          </cell>
          <cell r="B8156" t="str">
            <v>PROSHARES ULTST MSCI EAFE</v>
          </cell>
          <cell r="C8156" t="str">
            <v>PREPAID WAIVER FROM ADVISOR EXPENSE</v>
          </cell>
          <cell r="D8156">
            <v>1496.67</v>
          </cell>
          <cell r="E8156">
            <v>43616</v>
          </cell>
          <cell r="F8156">
            <v>43808</v>
          </cell>
        </row>
        <row r="8157">
          <cell r="A8157" t="str">
            <v>30165167001800</v>
          </cell>
          <cell r="B8157" t="str">
            <v>PROSHARES ULTST MSCI EAFE</v>
          </cell>
          <cell r="C8157" t="str">
            <v>SUBTOTAL</v>
          </cell>
          <cell r="D8157">
            <v>7323.88</v>
          </cell>
          <cell r="E8157">
            <v>43616</v>
          </cell>
          <cell r="F8157">
            <v>43808</v>
          </cell>
        </row>
        <row r="8158">
          <cell r="A8158" t="str">
            <v>30165167001850</v>
          </cell>
          <cell r="B8158" t="str">
            <v>PROSHARES ULTST MSCI EAFE</v>
          </cell>
          <cell r="C8158" t="str">
            <v>TOTAL ASSETS</v>
          </cell>
          <cell r="D8158">
            <v>1890948.26</v>
          </cell>
          <cell r="E8158">
            <v>43616</v>
          </cell>
          <cell r="F8158">
            <v>43808</v>
          </cell>
        </row>
        <row r="8159">
          <cell r="A8159" t="str">
            <v>3016516700AE50030000</v>
          </cell>
          <cell r="B8159" t="str">
            <v>PROSHARES ULTST MSCI EAFE</v>
          </cell>
          <cell r="C8159" t="str">
            <v>ACCRUED ADMINISTRATION FEE</v>
          </cell>
          <cell r="D8159">
            <v>11047.53</v>
          </cell>
          <cell r="E8159">
            <v>43616</v>
          </cell>
          <cell r="F8159">
            <v>43808</v>
          </cell>
        </row>
        <row r="8160">
          <cell r="A8160" t="str">
            <v>3016516700AE50040000</v>
          </cell>
          <cell r="B8160" t="str">
            <v>PROSHARES ULTST MSCI EAFE</v>
          </cell>
          <cell r="C8160" t="str">
            <v>ACCRUED ADMINISTRATION OUT OF POCKET</v>
          </cell>
          <cell r="D8160">
            <v>3066.84</v>
          </cell>
          <cell r="E8160">
            <v>43616</v>
          </cell>
          <cell r="F8160">
            <v>43808</v>
          </cell>
        </row>
        <row r="8161">
          <cell r="A8161" t="str">
            <v>3016516700AE50110000</v>
          </cell>
          <cell r="B8161" t="str">
            <v>PROSHARES ULTST MSCI EAFE</v>
          </cell>
          <cell r="C8161" t="str">
            <v>ACCRUED SUB-ADVISORY FEE</v>
          </cell>
          <cell r="D8161">
            <v>199.53</v>
          </cell>
          <cell r="E8161">
            <v>43616</v>
          </cell>
          <cell r="F8161">
            <v>43808</v>
          </cell>
        </row>
        <row r="8162">
          <cell r="A8162" t="str">
            <v>3016516700AE50150000</v>
          </cell>
          <cell r="B8162" t="str">
            <v>PROSHARES ULTST MSCI EAFE</v>
          </cell>
          <cell r="C8162" t="str">
            <v>ACCRUED AUDIT FEE</v>
          </cell>
          <cell r="D8162">
            <v>9024.17</v>
          </cell>
          <cell r="E8162">
            <v>43616</v>
          </cell>
          <cell r="F8162">
            <v>43808</v>
          </cell>
        </row>
        <row r="8163">
          <cell r="A8163" t="str">
            <v>3016516700AE50300000</v>
          </cell>
          <cell r="B8163" t="str">
            <v>PROSHARES ULTST MSCI EAFE</v>
          </cell>
          <cell r="C8163" t="str">
            <v>ACCRUED PROFESSIONAL FEES</v>
          </cell>
          <cell r="D8163">
            <v>3.99</v>
          </cell>
          <cell r="E8163">
            <v>43616</v>
          </cell>
          <cell r="F8163">
            <v>43808</v>
          </cell>
        </row>
        <row r="8164">
          <cell r="A8164" t="str">
            <v>3016516700AE50650000</v>
          </cell>
          <cell r="B8164" t="str">
            <v>PROSHARES ULTST MSCI EAFE</v>
          </cell>
          <cell r="C8164" t="str">
            <v>ACCRUED CUSTODY FEE</v>
          </cell>
          <cell r="D8164">
            <v>75.53</v>
          </cell>
          <cell r="E8164">
            <v>43616</v>
          </cell>
          <cell r="F8164">
            <v>43808</v>
          </cell>
        </row>
        <row r="8165">
          <cell r="A8165" t="str">
            <v>3016516700AE50700000</v>
          </cell>
          <cell r="B8165" t="str">
            <v>PROSHARES ULTST MSCI EAFE</v>
          </cell>
          <cell r="C8165" t="str">
            <v>ACCRUED DIRECTORS/TRUSTEE FEE</v>
          </cell>
          <cell r="D8165">
            <v>16.75</v>
          </cell>
          <cell r="E8165">
            <v>43616</v>
          </cell>
          <cell r="F8165">
            <v>43808</v>
          </cell>
        </row>
        <row r="8166">
          <cell r="A8166" t="str">
            <v>3016516700AE50810000</v>
          </cell>
          <cell r="B8166" t="str">
            <v>PROSHARES ULTST MSCI EAFE</v>
          </cell>
          <cell r="C8166" t="str">
            <v>ACCRUED MANAGEMENT FEES (VARIABLE)</v>
          </cell>
          <cell r="D8166">
            <v>1496.67</v>
          </cell>
          <cell r="E8166">
            <v>43616</v>
          </cell>
          <cell r="F8166">
            <v>43808</v>
          </cell>
        </row>
        <row r="8167">
          <cell r="A8167" t="str">
            <v>3016516700AE50850000</v>
          </cell>
          <cell r="B8167" t="str">
            <v>PROSHARES ULTST MSCI EAFE</v>
          </cell>
          <cell r="C8167" t="str">
            <v>ACCRUED INSURANCE FEE</v>
          </cell>
          <cell r="D8167">
            <v>-17.809999999999999</v>
          </cell>
          <cell r="E8167">
            <v>43616</v>
          </cell>
          <cell r="F8167">
            <v>43808</v>
          </cell>
        </row>
        <row r="8168">
          <cell r="A8168" t="str">
            <v>3016516700AE50900000</v>
          </cell>
          <cell r="B8168" t="str">
            <v>PROSHARES ULTST MSCI EAFE</v>
          </cell>
          <cell r="C8168" t="str">
            <v>ACCRUED LEGAL FEE</v>
          </cell>
          <cell r="D8168">
            <v>3.84</v>
          </cell>
          <cell r="E8168">
            <v>43616</v>
          </cell>
          <cell r="F8168">
            <v>43808</v>
          </cell>
        </row>
        <row r="8169">
          <cell r="A8169" t="str">
            <v>3016516700AE51520000</v>
          </cell>
          <cell r="B8169" t="str">
            <v>PROSHARES ULTST MSCI EAFE</v>
          </cell>
          <cell r="C8169" t="str">
            <v>ACCRUED LISTING EXPENSE</v>
          </cell>
          <cell r="D8169">
            <v>-355.57</v>
          </cell>
          <cell r="E8169">
            <v>43616</v>
          </cell>
          <cell r="F8169">
            <v>43808</v>
          </cell>
        </row>
        <row r="8170">
          <cell r="A8170" t="str">
            <v>3016516700AE51600000</v>
          </cell>
          <cell r="B8170" t="str">
            <v>PROSHARES ULTST MSCI EAFE</v>
          </cell>
          <cell r="C8170" t="str">
            <v>ACCRUED SHAREHOLDER REPORTING FEE</v>
          </cell>
          <cell r="D8170">
            <v>906.13</v>
          </cell>
          <cell r="E8170">
            <v>43616</v>
          </cell>
          <cell r="F8170">
            <v>43808</v>
          </cell>
        </row>
        <row r="8171">
          <cell r="A8171" t="str">
            <v>3016516700AE52310000</v>
          </cell>
          <cell r="B8171" t="str">
            <v>PROSHARES ULTST MSCI EAFE</v>
          </cell>
          <cell r="C8171" t="str">
            <v>ACCRUED TREASURER SERVICES</v>
          </cell>
          <cell r="D8171">
            <v>964.4</v>
          </cell>
          <cell r="E8171">
            <v>43616</v>
          </cell>
          <cell r="F8171">
            <v>43808</v>
          </cell>
        </row>
        <row r="8172">
          <cell r="A8172" t="str">
            <v>3016516700AE53060000</v>
          </cell>
          <cell r="B8172" t="str">
            <v>PROSHARES ULTST MSCI EAFE</v>
          </cell>
          <cell r="C8172" t="str">
            <v>ACCRUED CCO EXPENSE</v>
          </cell>
          <cell r="D8172">
            <v>26.65</v>
          </cell>
          <cell r="E8172">
            <v>43616</v>
          </cell>
          <cell r="F8172">
            <v>43808</v>
          </cell>
        </row>
        <row r="8173">
          <cell r="A8173" t="str">
            <v>3016516700AE60100000</v>
          </cell>
          <cell r="B8173" t="str">
            <v>PROSHARES ULTST MSCI EAFE</v>
          </cell>
          <cell r="C8173" t="str">
            <v>ACCRUED REGULATORY</v>
          </cell>
          <cell r="D8173">
            <v>8.7799999999999994</v>
          </cell>
          <cell r="E8173">
            <v>43616</v>
          </cell>
          <cell r="F8173">
            <v>43808</v>
          </cell>
        </row>
        <row r="8174">
          <cell r="A8174" t="str">
            <v>3016516700AE62520000</v>
          </cell>
          <cell r="B8174" t="str">
            <v>PROSHARES ULTST MSCI EAFE</v>
          </cell>
          <cell r="C8174" t="str">
            <v>ACCRUED BASIS POINT LICENSING FEE</v>
          </cell>
          <cell r="D8174">
            <v>-66.47</v>
          </cell>
          <cell r="E8174">
            <v>43616</v>
          </cell>
          <cell r="F8174">
            <v>43808</v>
          </cell>
        </row>
        <row r="8175">
          <cell r="A8175" t="str">
            <v>3016516700AE69130000</v>
          </cell>
          <cell r="B8175" t="str">
            <v>PROSHARES ULTST MSCI EAFE</v>
          </cell>
          <cell r="C8175" t="str">
            <v>ACCRUED OTHER EXPENSE</v>
          </cell>
          <cell r="D8175">
            <v>105.32</v>
          </cell>
          <cell r="E8175">
            <v>43616</v>
          </cell>
          <cell r="F8175">
            <v>43808</v>
          </cell>
        </row>
        <row r="8176">
          <cell r="A8176" t="str">
            <v>3016516700AE76010000</v>
          </cell>
          <cell r="B8176" t="str">
            <v>PROSHARES ULTST MSCI EAFE</v>
          </cell>
          <cell r="C8176" t="str">
            <v>ACCRUED TAX EXPENSE</v>
          </cell>
          <cell r="D8176">
            <v>2371.9699999999998</v>
          </cell>
          <cell r="E8176">
            <v>43616</v>
          </cell>
          <cell r="F8176">
            <v>43808</v>
          </cell>
        </row>
        <row r="8177">
          <cell r="A8177" t="str">
            <v>3016516700AE84230000</v>
          </cell>
          <cell r="B8177" t="str">
            <v>PROSHARES ULTST MSCI EAFE</v>
          </cell>
          <cell r="C8177" t="str">
            <v>ACCRUED LEGAL FEES OOP</v>
          </cell>
          <cell r="D8177">
            <v>-0.28000000000000003</v>
          </cell>
          <cell r="E8177">
            <v>43616</v>
          </cell>
          <cell r="F8177">
            <v>43808</v>
          </cell>
        </row>
        <row r="8178">
          <cell r="A8178" t="str">
            <v>3016516700AE84240000</v>
          </cell>
          <cell r="B8178" t="str">
            <v>PROSHARES ULTST MSCI EAFE</v>
          </cell>
          <cell r="C8178" t="str">
            <v>ACCRUED PROFESSIONAL FEES OOP</v>
          </cell>
          <cell r="D8178">
            <v>-0.05</v>
          </cell>
          <cell r="E8178">
            <v>43616</v>
          </cell>
          <cell r="F8178">
            <v>43808</v>
          </cell>
        </row>
        <row r="8179">
          <cell r="A8179" t="str">
            <v>30165167002150</v>
          </cell>
          <cell r="B8179" t="str">
            <v>PROSHARES ULTST MSCI EAFE</v>
          </cell>
          <cell r="C8179" t="str">
            <v>SUBTOTAL</v>
          </cell>
          <cell r="D8179">
            <v>28877.919999999998</v>
          </cell>
          <cell r="E8179">
            <v>43616</v>
          </cell>
          <cell r="F8179">
            <v>43808</v>
          </cell>
        </row>
        <row r="8180">
          <cell r="A8180" t="str">
            <v>30165167002550</v>
          </cell>
          <cell r="B8180" t="str">
            <v>PROSHARES ULTST MSCI EAFE</v>
          </cell>
          <cell r="C8180" t="str">
            <v>TOTAL LIABILITIES</v>
          </cell>
          <cell r="D8180">
            <v>28877.919999999998</v>
          </cell>
          <cell r="E8180">
            <v>43616</v>
          </cell>
          <cell r="F8180">
            <v>43808</v>
          </cell>
        </row>
        <row r="8181">
          <cell r="A8181" t="str">
            <v>30165167002600</v>
          </cell>
          <cell r="B8181" t="str">
            <v>PROSHARES ULTST MSCI EAFE</v>
          </cell>
          <cell r="C8181" t="str">
            <v>TOTAL NET ASSETS AT MARKET</v>
          </cell>
          <cell r="D8181">
            <v>1862070.34</v>
          </cell>
          <cell r="E8181">
            <v>43616</v>
          </cell>
          <cell r="F8181">
            <v>43808</v>
          </cell>
        </row>
        <row r="8182">
          <cell r="A8182" t="str">
            <v>30165167002650</v>
          </cell>
          <cell r="B8182" t="str">
            <v>PROSHARES ULTST MSCI EAFE</v>
          </cell>
          <cell r="C8182" t="str">
            <v>FUND SHARES OUTSTANDING</v>
          </cell>
          <cell r="D8182">
            <v>87428</v>
          </cell>
          <cell r="E8182">
            <v>43616</v>
          </cell>
          <cell r="F8182">
            <v>43808</v>
          </cell>
        </row>
        <row r="8183">
          <cell r="A8183" t="str">
            <v>30165167002700</v>
          </cell>
          <cell r="B8183" t="str">
            <v>PROSHARES ULTST MSCI EAFE</v>
          </cell>
          <cell r="C8183" t="str">
            <v>NET ASSET VALUE</v>
          </cell>
          <cell r="D8183">
            <v>21.29833</v>
          </cell>
          <cell r="E8183">
            <v>43616</v>
          </cell>
          <cell r="F8183">
            <v>43808</v>
          </cell>
        </row>
        <row r="8184">
          <cell r="A8184" t="str">
            <v>30165167002750</v>
          </cell>
          <cell r="B8184" t="str">
            <v>PROSHARES ULTST MSCI EAFE</v>
          </cell>
          <cell r="C8184" t="str">
            <v>NET ASSET VALUE (ROUNDED)</v>
          </cell>
          <cell r="D8184">
            <v>21.3</v>
          </cell>
          <cell r="E8184">
            <v>43616</v>
          </cell>
          <cell r="F8184">
            <v>43808</v>
          </cell>
        </row>
        <row r="8185">
          <cell r="A8185" t="str">
            <v>30165167002800</v>
          </cell>
          <cell r="B8185" t="str">
            <v>PROSHARES ULTST MSCI EAFE</v>
          </cell>
          <cell r="C8185" t="str">
            <v>SUBSCRIPTIONS</v>
          </cell>
          <cell r="D8185">
            <v>641150936.19000006</v>
          </cell>
          <cell r="E8185">
            <v>43616</v>
          </cell>
          <cell r="F8185">
            <v>43808</v>
          </cell>
        </row>
        <row r="8186">
          <cell r="A8186" t="str">
            <v>30165167002950</v>
          </cell>
          <cell r="B8186" t="str">
            <v>PROSHARES ULTST MSCI EAFE</v>
          </cell>
          <cell r="C8186" t="str">
            <v>REDEMPTIONS</v>
          </cell>
          <cell r="D8186">
            <v>-616692691.17999995</v>
          </cell>
          <cell r="E8186">
            <v>43616</v>
          </cell>
          <cell r="F8186">
            <v>43808</v>
          </cell>
        </row>
        <row r="8187">
          <cell r="A8187" t="str">
            <v>30165167003100</v>
          </cell>
          <cell r="B8187" t="str">
            <v>PROSHARES ULTST MSCI EAFE</v>
          </cell>
          <cell r="C8187" t="str">
            <v>SUBTOTAL</v>
          </cell>
          <cell r="D8187">
            <v>24458245.010000002</v>
          </cell>
          <cell r="E8187">
            <v>43616</v>
          </cell>
          <cell r="F8187">
            <v>43808</v>
          </cell>
        </row>
        <row r="8188">
          <cell r="A8188" t="str">
            <v>30165167003150</v>
          </cell>
          <cell r="B8188" t="str">
            <v>PROSHARES ULTST MSCI EAFE</v>
          </cell>
          <cell r="C8188" t="str">
            <v>UNDISTRIBUTED GAIN/LOSS PRIOR</v>
          </cell>
          <cell r="D8188">
            <v>-30365355.469999999</v>
          </cell>
          <cell r="E8188">
            <v>43616</v>
          </cell>
          <cell r="F8188">
            <v>43808</v>
          </cell>
        </row>
        <row r="8189">
          <cell r="A8189" t="str">
            <v>30165167003200</v>
          </cell>
          <cell r="B8189" t="str">
            <v>PROSHARES ULTST MSCI EAFE</v>
          </cell>
          <cell r="C8189" t="str">
            <v>ADJ TO BEG BAL (GAIN/LOSS)</v>
          </cell>
          <cell r="D8189">
            <v>7928513</v>
          </cell>
          <cell r="E8189">
            <v>43616</v>
          </cell>
          <cell r="F8189">
            <v>43808</v>
          </cell>
        </row>
        <row r="8190">
          <cell r="A8190" t="str">
            <v>30165167003250</v>
          </cell>
          <cell r="B8190" t="str">
            <v>PROSHARES ULTST MSCI EAFE</v>
          </cell>
          <cell r="C8190" t="str">
            <v>ADJUSTED UND GAIN/LOSS PRIOR</v>
          </cell>
          <cell r="D8190">
            <v>-22436842.469999999</v>
          </cell>
          <cell r="E8190">
            <v>43616</v>
          </cell>
          <cell r="F8190">
            <v>43808</v>
          </cell>
        </row>
        <row r="8191">
          <cell r="A8191" t="str">
            <v>30165167003350</v>
          </cell>
          <cell r="B8191" t="str">
            <v>PROSHARES ULTST MSCI EAFE</v>
          </cell>
          <cell r="C8191" t="str">
            <v>UNDISTRIBUTED INCOME PRIOR</v>
          </cell>
          <cell r="D8191">
            <v>7164.35</v>
          </cell>
          <cell r="E8191">
            <v>43616</v>
          </cell>
          <cell r="F8191">
            <v>43808</v>
          </cell>
        </row>
        <row r="8192">
          <cell r="A8192" t="str">
            <v>30165167003500</v>
          </cell>
          <cell r="B8192" t="str">
            <v>PROSHARES ULTST MSCI EAFE</v>
          </cell>
          <cell r="C8192" t="str">
            <v>DISTRIBUTED INCOME</v>
          </cell>
          <cell r="D8192">
            <v>-14099.12</v>
          </cell>
          <cell r="E8192">
            <v>43616</v>
          </cell>
          <cell r="F8192">
            <v>43808</v>
          </cell>
        </row>
        <row r="8193">
          <cell r="A8193" t="str">
            <v>30165167003600</v>
          </cell>
          <cell r="B8193" t="str">
            <v>PROSHARES ULTST MSCI EAFE</v>
          </cell>
          <cell r="C8193" t="str">
            <v>TOTAL CAPITAL</v>
          </cell>
          <cell r="D8193">
            <v>2014467.77</v>
          </cell>
          <cell r="E8193">
            <v>43616</v>
          </cell>
          <cell r="F8193">
            <v>43808</v>
          </cell>
        </row>
        <row r="8194">
          <cell r="A8194" t="str">
            <v>3016516700I9070</v>
          </cell>
          <cell r="B8194" t="str">
            <v>PROSHARES ULTST MSCI EAFE</v>
          </cell>
          <cell r="C8194" t="str">
            <v>INTEREST INCOME - OTHER</v>
          </cell>
          <cell r="D8194">
            <v>20080.41</v>
          </cell>
          <cell r="E8194">
            <v>43616</v>
          </cell>
          <cell r="F8194">
            <v>43808</v>
          </cell>
        </row>
        <row r="8195">
          <cell r="A8195" t="str">
            <v>3016516700I9071</v>
          </cell>
          <cell r="B8195" t="str">
            <v>PROSHARES ULTST MSCI EAFE</v>
          </cell>
          <cell r="C8195" t="str">
            <v>INTEREST INCOME ON CURRENCY</v>
          </cell>
          <cell r="D8195">
            <v>-0.06</v>
          </cell>
          <cell r="E8195">
            <v>43616</v>
          </cell>
          <cell r="F8195">
            <v>43808</v>
          </cell>
        </row>
        <row r="8196">
          <cell r="A8196" t="str">
            <v>30165167003650</v>
          </cell>
          <cell r="B8196" t="str">
            <v>PROSHARES ULTST MSCI EAFE</v>
          </cell>
          <cell r="C8196" t="str">
            <v>SUBTOTAL</v>
          </cell>
          <cell r="D8196">
            <v>20080.349999999999</v>
          </cell>
          <cell r="E8196">
            <v>43616</v>
          </cell>
          <cell r="F8196">
            <v>43808</v>
          </cell>
        </row>
        <row r="8197">
          <cell r="A8197" t="str">
            <v>30165167004000</v>
          </cell>
          <cell r="B8197" t="str">
            <v>PROSHARES ULTST MSCI EAFE</v>
          </cell>
          <cell r="C8197" t="str">
            <v>TOTAL INCOME</v>
          </cell>
          <cell r="D8197">
            <v>20080.349999999999</v>
          </cell>
          <cell r="E8197">
            <v>43616</v>
          </cell>
          <cell r="F8197">
            <v>43808</v>
          </cell>
        </row>
        <row r="8198">
          <cell r="A8198" t="str">
            <v>3016516700E50030000</v>
          </cell>
          <cell r="B8198" t="str">
            <v>PROSHARES ULTST MSCI EAFE</v>
          </cell>
          <cell r="C8198" t="str">
            <v>ADMINISTRATION FEE</v>
          </cell>
          <cell r="D8198">
            <v>-13152</v>
          </cell>
          <cell r="E8198">
            <v>43616</v>
          </cell>
          <cell r="F8198">
            <v>43808</v>
          </cell>
        </row>
        <row r="8199">
          <cell r="A8199" t="str">
            <v>3016516700E50040000</v>
          </cell>
          <cell r="B8199" t="str">
            <v>PROSHARES ULTST MSCI EAFE</v>
          </cell>
          <cell r="C8199" t="str">
            <v>ADMINISTRATION OUT OF POCKET</v>
          </cell>
          <cell r="D8199">
            <v>-3646.08</v>
          </cell>
          <cell r="E8199">
            <v>43616</v>
          </cell>
          <cell r="F8199">
            <v>43808</v>
          </cell>
        </row>
        <row r="8200">
          <cell r="A8200" t="str">
            <v>3016516700E50110000</v>
          </cell>
          <cell r="B8200" t="str">
            <v>PROSHARES ULTST MSCI EAFE</v>
          </cell>
          <cell r="C8200" t="str">
            <v>SUB-ADVISORY FEE</v>
          </cell>
          <cell r="D8200">
            <v>-1204.2</v>
          </cell>
          <cell r="E8200">
            <v>43616</v>
          </cell>
          <cell r="F8200">
            <v>43808</v>
          </cell>
        </row>
        <row r="8201">
          <cell r="A8201" t="str">
            <v>3016516700E50150000</v>
          </cell>
          <cell r="B8201" t="str">
            <v>PROSHARES ULTST MSCI EAFE</v>
          </cell>
          <cell r="C8201" t="str">
            <v>AUDIT FEE</v>
          </cell>
          <cell r="D8201">
            <v>-9025.14</v>
          </cell>
          <cell r="E8201">
            <v>43616</v>
          </cell>
          <cell r="F8201">
            <v>43808</v>
          </cell>
        </row>
        <row r="8202">
          <cell r="A8202" t="str">
            <v>3016516700E50300000</v>
          </cell>
          <cell r="B8202" t="str">
            <v>PROSHARES ULTST MSCI EAFE</v>
          </cell>
          <cell r="C8202" t="str">
            <v>PROFESSIONAL FEES</v>
          </cell>
          <cell r="D8202">
            <v>-6.76</v>
          </cell>
          <cell r="E8202">
            <v>43616</v>
          </cell>
          <cell r="F8202">
            <v>43808</v>
          </cell>
        </row>
        <row r="8203">
          <cell r="A8203" t="str">
            <v>3016516700E50650000</v>
          </cell>
          <cell r="B8203" t="str">
            <v>PROSHARES ULTST MSCI EAFE</v>
          </cell>
          <cell r="C8203" t="str">
            <v>CUSTODY FEE</v>
          </cell>
          <cell r="D8203">
            <v>-87.84</v>
          </cell>
          <cell r="E8203">
            <v>43616</v>
          </cell>
          <cell r="F8203">
            <v>43808</v>
          </cell>
        </row>
        <row r="8204">
          <cell r="A8204" t="str">
            <v>3016516700E50700000</v>
          </cell>
          <cell r="B8204" t="str">
            <v>PROSHARES ULTST MSCI EAFE</v>
          </cell>
          <cell r="C8204" t="str">
            <v>DIRECTORS/TRUSTEE FEE</v>
          </cell>
          <cell r="D8204">
            <v>-28.83</v>
          </cell>
          <cell r="E8204">
            <v>43616</v>
          </cell>
          <cell r="F8204">
            <v>43808</v>
          </cell>
        </row>
        <row r="8205">
          <cell r="A8205" t="str">
            <v>3016516700E50810000</v>
          </cell>
          <cell r="B8205" t="str">
            <v>PROSHARES ULTST MSCI EAFE</v>
          </cell>
          <cell r="C8205" t="str">
            <v>MANAGEMENT FEES (VARIABLE)</v>
          </cell>
          <cell r="D8205">
            <v>-9031.5</v>
          </cell>
          <cell r="E8205">
            <v>43616</v>
          </cell>
          <cell r="F8205">
            <v>43808</v>
          </cell>
        </row>
        <row r="8206">
          <cell r="A8206" t="str">
            <v>3016516700E50850000</v>
          </cell>
          <cell r="B8206" t="str">
            <v>PROSHARES ULTST MSCI EAFE</v>
          </cell>
          <cell r="C8206" t="str">
            <v>INSURANCE FEE</v>
          </cell>
          <cell r="D8206">
            <v>-26.88</v>
          </cell>
          <cell r="E8206">
            <v>43616</v>
          </cell>
          <cell r="F8206">
            <v>43808</v>
          </cell>
        </row>
        <row r="8207">
          <cell r="A8207" t="str">
            <v>3016516700E50900000</v>
          </cell>
          <cell r="B8207" t="str">
            <v>PROSHARES ULTST MSCI EAFE</v>
          </cell>
          <cell r="C8207" t="str">
            <v>LEGAL FEE</v>
          </cell>
          <cell r="D8207">
            <v>-21.19</v>
          </cell>
          <cell r="E8207">
            <v>43616</v>
          </cell>
          <cell r="F8207">
            <v>43808</v>
          </cell>
        </row>
        <row r="8208">
          <cell r="A8208" t="str">
            <v>3016516700E51520000</v>
          </cell>
          <cell r="B8208" t="str">
            <v>PROSHARES ULTST MSCI EAFE</v>
          </cell>
          <cell r="C8208" t="str">
            <v>LISTING EXPENSE</v>
          </cell>
          <cell r="D8208">
            <v>-4659.84</v>
          </cell>
          <cell r="E8208">
            <v>43616</v>
          </cell>
          <cell r="F8208">
            <v>43808</v>
          </cell>
        </row>
        <row r="8209">
          <cell r="A8209" t="str">
            <v>3016516700E51600000</v>
          </cell>
          <cell r="B8209" t="str">
            <v>PROSHARES ULTST MSCI EAFE</v>
          </cell>
          <cell r="C8209" t="str">
            <v>SHAREHOLDER REPORTING FEE</v>
          </cell>
          <cell r="D8209">
            <v>-1165.8699999999999</v>
          </cell>
          <cell r="E8209">
            <v>43616</v>
          </cell>
          <cell r="F8209">
            <v>43808</v>
          </cell>
        </row>
        <row r="8210">
          <cell r="A8210" t="str">
            <v>3016516700E52150000</v>
          </cell>
          <cell r="B8210" t="str">
            <v>PROSHARES ULTST MSCI EAFE</v>
          </cell>
          <cell r="C8210" t="str">
            <v>REIMBURSEMENT OF ADVISOR EXPENSE</v>
          </cell>
          <cell r="D8210">
            <v>27097.49</v>
          </cell>
          <cell r="E8210">
            <v>43616</v>
          </cell>
          <cell r="F8210">
            <v>43808</v>
          </cell>
        </row>
        <row r="8211">
          <cell r="A8211" t="str">
            <v>3016516700E52300000</v>
          </cell>
          <cell r="B8211" t="str">
            <v>PROSHARES ULTST MSCI EAFE</v>
          </cell>
          <cell r="C8211" t="str">
            <v>WAIVER FROM ADVISOR EXPENSE</v>
          </cell>
          <cell r="D8211">
            <v>9031.5</v>
          </cell>
          <cell r="E8211">
            <v>43616</v>
          </cell>
          <cell r="F8211">
            <v>43808</v>
          </cell>
        </row>
        <row r="8212">
          <cell r="A8212" t="str">
            <v>3016516700E52310000</v>
          </cell>
          <cell r="B8212" t="str">
            <v>PROSHARES ULTST MSCI EAFE</v>
          </cell>
          <cell r="C8212" t="str">
            <v>TREASURER SERVICES</v>
          </cell>
          <cell r="D8212">
            <v>-1841.64</v>
          </cell>
          <cell r="E8212">
            <v>43616</v>
          </cell>
          <cell r="F8212">
            <v>43808</v>
          </cell>
        </row>
        <row r="8213">
          <cell r="A8213" t="str">
            <v>3016516700E53060000</v>
          </cell>
          <cell r="B8213" t="str">
            <v>PROSHARES ULTST MSCI EAFE</v>
          </cell>
          <cell r="C8213" t="str">
            <v>CCO EXPENSE</v>
          </cell>
          <cell r="D8213">
            <v>-13.58</v>
          </cell>
          <cell r="E8213">
            <v>43616</v>
          </cell>
          <cell r="F8213">
            <v>43808</v>
          </cell>
        </row>
        <row r="8214">
          <cell r="A8214" t="str">
            <v>3016516700E60100000</v>
          </cell>
          <cell r="B8214" t="str">
            <v>PROSHARES ULTST MSCI EAFE</v>
          </cell>
          <cell r="C8214" t="str">
            <v>REGULATORY</v>
          </cell>
          <cell r="D8214">
            <v>-25.41</v>
          </cell>
          <cell r="E8214">
            <v>43616</v>
          </cell>
          <cell r="F8214">
            <v>43808</v>
          </cell>
        </row>
        <row r="8215">
          <cell r="A8215" t="str">
            <v>3016516700E62520000</v>
          </cell>
          <cell r="B8215" t="str">
            <v>PROSHARES ULTST MSCI EAFE</v>
          </cell>
          <cell r="C8215" t="str">
            <v>BASIS POINT LICENSING FEE</v>
          </cell>
          <cell r="D8215">
            <v>-599.4</v>
          </cell>
          <cell r="E8215">
            <v>43616</v>
          </cell>
          <cell r="F8215">
            <v>43808</v>
          </cell>
        </row>
        <row r="8216">
          <cell r="A8216" t="str">
            <v>3016516700E69130000</v>
          </cell>
          <cell r="B8216" t="str">
            <v>PROSHARES ULTST MSCI EAFE</v>
          </cell>
          <cell r="C8216" t="str">
            <v>OTHER EXPENSE</v>
          </cell>
          <cell r="D8216">
            <v>-166.86</v>
          </cell>
          <cell r="E8216">
            <v>43616</v>
          </cell>
          <cell r="F8216">
            <v>43808</v>
          </cell>
        </row>
        <row r="8217">
          <cell r="A8217" t="str">
            <v>3016516700E76010000</v>
          </cell>
          <cell r="B8217" t="str">
            <v>PROSHARES ULTST MSCI EAFE</v>
          </cell>
          <cell r="C8217" t="str">
            <v>TAX EXPENSE</v>
          </cell>
          <cell r="D8217">
            <v>-2820.08</v>
          </cell>
          <cell r="E8217">
            <v>43616</v>
          </cell>
          <cell r="F8217">
            <v>43808</v>
          </cell>
        </row>
        <row r="8218">
          <cell r="A8218" t="str">
            <v>30165167004060</v>
          </cell>
          <cell r="B8218" t="str">
            <v>PROSHARES ULTST MSCI EAFE</v>
          </cell>
          <cell r="C8218" t="str">
            <v>TOTAL EXPENSES</v>
          </cell>
          <cell r="D8218">
            <v>-11394.11</v>
          </cell>
          <cell r="E8218">
            <v>43616</v>
          </cell>
          <cell r="F8218">
            <v>43808</v>
          </cell>
        </row>
        <row r="8219">
          <cell r="A8219" t="str">
            <v>30165167004100</v>
          </cell>
          <cell r="B8219" t="str">
            <v>PROSHARES ULTST MSCI EAFE</v>
          </cell>
          <cell r="C8219" t="str">
            <v>TOTAL NET INCOME</v>
          </cell>
          <cell r="D8219">
            <v>8686.24</v>
          </cell>
          <cell r="E8219">
            <v>43616</v>
          </cell>
          <cell r="F8219">
            <v>43808</v>
          </cell>
        </row>
        <row r="8220">
          <cell r="A8220" t="str">
            <v>30165167004150</v>
          </cell>
          <cell r="B8220" t="str">
            <v>PROSHARES ULTST MSCI EAFE</v>
          </cell>
          <cell r="C8220" t="str">
            <v>INVESTMENT SHORT SHORT GAIN</v>
          </cell>
          <cell r="D8220">
            <v>117845.26</v>
          </cell>
          <cell r="E8220">
            <v>43616</v>
          </cell>
          <cell r="F8220">
            <v>43808</v>
          </cell>
        </row>
        <row r="8221">
          <cell r="A8221" t="str">
            <v>30165167004250</v>
          </cell>
          <cell r="B8221" t="str">
            <v>PROSHARES ULTST MSCI EAFE</v>
          </cell>
          <cell r="C8221" t="str">
            <v>INVESTMENT SHORT TERM LOSS</v>
          </cell>
          <cell r="D8221">
            <v>-274134.71999999997</v>
          </cell>
          <cell r="E8221">
            <v>43616</v>
          </cell>
          <cell r="F8221">
            <v>43808</v>
          </cell>
        </row>
        <row r="8222">
          <cell r="A8222" t="str">
            <v>30165167004450</v>
          </cell>
          <cell r="B8222" t="str">
            <v>PROSHARES ULTST MSCI EAFE</v>
          </cell>
          <cell r="C8222" t="str">
            <v>SUBTOTAL</v>
          </cell>
          <cell r="D8222">
            <v>-156289.46</v>
          </cell>
          <cell r="E8222">
            <v>43616</v>
          </cell>
          <cell r="F8222">
            <v>43808</v>
          </cell>
        </row>
        <row r="8223">
          <cell r="A8223" t="str">
            <v>30165167005400</v>
          </cell>
          <cell r="B8223" t="str">
            <v>PROSHARES ULTST MSCI EAFE</v>
          </cell>
          <cell r="C8223" t="str">
            <v>TOTAL GAIN/LOSS</v>
          </cell>
          <cell r="D8223">
            <v>-156289.46</v>
          </cell>
          <cell r="E8223">
            <v>43616</v>
          </cell>
          <cell r="F8223">
            <v>43808</v>
          </cell>
        </row>
        <row r="8224">
          <cell r="A8224" t="str">
            <v>30165167005450</v>
          </cell>
          <cell r="B8224" t="str">
            <v>PROSHARES ULTST MSCI EAFE</v>
          </cell>
          <cell r="C8224" t="str">
            <v>INVESTMENTS</v>
          </cell>
          <cell r="D8224">
            <v>-4794.21</v>
          </cell>
          <cell r="E8224">
            <v>43616</v>
          </cell>
          <cell r="F8224">
            <v>43808</v>
          </cell>
        </row>
        <row r="8225">
          <cell r="A8225" t="str">
            <v>30165167005650</v>
          </cell>
          <cell r="B8225" t="str">
            <v>PROSHARES ULTST MSCI EAFE</v>
          </cell>
          <cell r="C8225" t="str">
            <v>TOTAL UNREALIZED GAIN/LOSS - INVESTMENTS</v>
          </cell>
          <cell r="D8225">
            <v>-4794.21</v>
          </cell>
          <cell r="E8225">
            <v>43616</v>
          </cell>
          <cell r="F8225">
            <v>43808</v>
          </cell>
        </row>
        <row r="8226">
          <cell r="A8226" t="str">
            <v>30165167006000</v>
          </cell>
          <cell r="B8226" t="str">
            <v>PROSHARES ULTST MSCI EAFE</v>
          </cell>
          <cell r="C8226" t="str">
            <v>TOTAL EQUITY</v>
          </cell>
          <cell r="D8226">
            <v>1862070.34</v>
          </cell>
          <cell r="E8226">
            <v>43616</v>
          </cell>
          <cell r="F8226">
            <v>43808</v>
          </cell>
        </row>
        <row r="8227">
          <cell r="A8227" t="str">
            <v>30165167006050</v>
          </cell>
          <cell r="B8227" t="str">
            <v>PROSHARES ULTST MSCI EAFE</v>
          </cell>
          <cell r="C8227" t="str">
            <v>BALANCE</v>
          </cell>
          <cell r="D8227">
            <v>0</v>
          </cell>
          <cell r="E8227">
            <v>43616</v>
          </cell>
          <cell r="F8227">
            <v>43808</v>
          </cell>
        </row>
        <row r="8228">
          <cell r="A8228" t="str">
            <v>3016516800S3000</v>
          </cell>
          <cell r="B8228" t="str">
            <v>PROSHARES ULTST FTSE CHIN</v>
          </cell>
          <cell r="C8228" t="str">
            <v>DERIVATIVES</v>
          </cell>
          <cell r="D8228">
            <v>61036.56</v>
          </cell>
          <cell r="E8228">
            <v>43616</v>
          </cell>
          <cell r="F8228">
            <v>43808</v>
          </cell>
        </row>
        <row r="8229">
          <cell r="A8229" t="str">
            <v>3016516800S4000</v>
          </cell>
          <cell r="B8229" t="str">
            <v>PROSHARES ULTST FTSE CHIN</v>
          </cell>
          <cell r="C8229" t="str">
            <v>CASH EQUIVALENTS</v>
          </cell>
          <cell r="D8229">
            <v>24628894.670000002</v>
          </cell>
          <cell r="E8229">
            <v>43616</v>
          </cell>
          <cell r="F8229">
            <v>43808</v>
          </cell>
        </row>
        <row r="8230">
          <cell r="A8230" t="str">
            <v>3016516800S5000</v>
          </cell>
          <cell r="B8230" t="str">
            <v>PROSHARES ULTST FTSE CHIN</v>
          </cell>
          <cell r="C8230" t="str">
            <v>SHORT TERM INVESTMENTS</v>
          </cell>
          <cell r="D8230">
            <v>7529002.0999999996</v>
          </cell>
          <cell r="E8230">
            <v>43616</v>
          </cell>
          <cell r="F8230">
            <v>43808</v>
          </cell>
        </row>
        <row r="8231">
          <cell r="A8231" t="str">
            <v>30165168001000</v>
          </cell>
          <cell r="B8231" t="str">
            <v>PROSHARES ULTST FTSE CHIN</v>
          </cell>
          <cell r="C8231" t="str">
            <v>TOTAL INVESTMENTS</v>
          </cell>
          <cell r="D8231">
            <v>32218933.329999998</v>
          </cell>
          <cell r="E8231">
            <v>43616</v>
          </cell>
          <cell r="F8231">
            <v>43808</v>
          </cell>
        </row>
        <row r="8232">
          <cell r="A8232" t="str">
            <v>30165168001050</v>
          </cell>
          <cell r="B8232" t="str">
            <v>PROSHARES ULTST FTSE CHIN</v>
          </cell>
          <cell r="C8232" t="str">
            <v>CASH</v>
          </cell>
          <cell r="D8232">
            <v>6162985.7199999997</v>
          </cell>
          <cell r="E8232">
            <v>43616</v>
          </cell>
          <cell r="F8232">
            <v>43808</v>
          </cell>
        </row>
        <row r="8233">
          <cell r="A8233" t="str">
            <v>3016516800AI9070</v>
          </cell>
          <cell r="B8233" t="str">
            <v>PROSHARES ULTST FTSE CHIN</v>
          </cell>
          <cell r="C8233" t="str">
            <v>ACCRUED INTEREST INCOME - OTHER</v>
          </cell>
          <cell r="D8233">
            <v>1005.47</v>
          </cell>
          <cell r="E8233">
            <v>43616</v>
          </cell>
          <cell r="F8233">
            <v>43808</v>
          </cell>
        </row>
        <row r="8234">
          <cell r="A8234" t="str">
            <v>30165168001200</v>
          </cell>
          <cell r="B8234" t="str">
            <v>PROSHARES ULTST FTSE CHIN</v>
          </cell>
          <cell r="C8234" t="str">
            <v>SUBTOTAL</v>
          </cell>
          <cell r="D8234">
            <v>1005.47</v>
          </cell>
          <cell r="E8234">
            <v>43616</v>
          </cell>
          <cell r="F8234">
            <v>43808</v>
          </cell>
        </row>
        <row r="8235">
          <cell r="A8235" t="str">
            <v>3016516800P52300000</v>
          </cell>
          <cell r="B8235" t="str">
            <v>PROSHARES ULTST FTSE CHIN</v>
          </cell>
          <cell r="C8235" t="str">
            <v>PREPAID WAIVER FROM ADVISOR EXPENSE</v>
          </cell>
          <cell r="D8235">
            <v>9175.35</v>
          </cell>
          <cell r="E8235">
            <v>43616</v>
          </cell>
          <cell r="F8235">
            <v>43808</v>
          </cell>
        </row>
        <row r="8236">
          <cell r="A8236" t="str">
            <v>30165168001800</v>
          </cell>
          <cell r="B8236" t="str">
            <v>PROSHARES ULTST FTSE CHIN</v>
          </cell>
          <cell r="C8236" t="str">
            <v>SUBTOTAL</v>
          </cell>
          <cell r="D8236">
            <v>9175.35</v>
          </cell>
          <cell r="E8236">
            <v>43616</v>
          </cell>
          <cell r="F8236">
            <v>43808</v>
          </cell>
        </row>
        <row r="8237">
          <cell r="A8237" t="str">
            <v>30165168001850</v>
          </cell>
          <cell r="B8237" t="str">
            <v>PROSHARES ULTST FTSE CHIN</v>
          </cell>
          <cell r="C8237" t="str">
            <v>TOTAL ASSETS</v>
          </cell>
          <cell r="D8237">
            <v>38392099.869999997</v>
          </cell>
          <cell r="E8237">
            <v>43616</v>
          </cell>
          <cell r="F8237">
            <v>43808</v>
          </cell>
        </row>
        <row r="8238">
          <cell r="A8238" t="str">
            <v>3016516800AE50030000</v>
          </cell>
          <cell r="B8238" t="str">
            <v>PROSHARES ULTST FTSE CHIN</v>
          </cell>
          <cell r="C8238" t="str">
            <v>ACCRUED ADMINISTRATION FEE</v>
          </cell>
          <cell r="D8238">
            <v>11995.84</v>
          </cell>
          <cell r="E8238">
            <v>43616</v>
          </cell>
          <cell r="F8238">
            <v>43808</v>
          </cell>
        </row>
        <row r="8239">
          <cell r="A8239" t="str">
            <v>3016516800AE50040000</v>
          </cell>
          <cell r="B8239" t="str">
            <v>PROSHARES ULTST FTSE CHIN</v>
          </cell>
          <cell r="C8239" t="str">
            <v>ACCRUED ADMINISTRATION OUT OF POCKET</v>
          </cell>
          <cell r="D8239">
            <v>3073.02</v>
          </cell>
          <cell r="E8239">
            <v>43616</v>
          </cell>
          <cell r="F8239">
            <v>43808</v>
          </cell>
        </row>
        <row r="8240">
          <cell r="A8240" t="str">
            <v>3016516800AE50110000</v>
          </cell>
          <cell r="B8240" t="str">
            <v>PROSHARES ULTST FTSE CHIN</v>
          </cell>
          <cell r="C8240" t="str">
            <v>ACCRUED SUB-ADVISORY FEE</v>
          </cell>
          <cell r="D8240">
            <v>4108.92</v>
          </cell>
          <cell r="E8240">
            <v>43616</v>
          </cell>
          <cell r="F8240">
            <v>43808</v>
          </cell>
        </row>
        <row r="8241">
          <cell r="A8241" t="str">
            <v>3016516800AE50150000</v>
          </cell>
          <cell r="B8241" t="str">
            <v>PROSHARES ULTST FTSE CHIN</v>
          </cell>
          <cell r="C8241" t="str">
            <v>ACCRUED AUDIT FEE</v>
          </cell>
          <cell r="D8241">
            <v>9136.8799999999992</v>
          </cell>
          <cell r="E8241">
            <v>43616</v>
          </cell>
          <cell r="F8241">
            <v>43808</v>
          </cell>
        </row>
        <row r="8242">
          <cell r="A8242" t="str">
            <v>3016516800AE50300000</v>
          </cell>
          <cell r="B8242" t="str">
            <v>PROSHARES ULTST FTSE CHIN</v>
          </cell>
          <cell r="C8242" t="str">
            <v>ACCRUED PROFESSIONAL FEES</v>
          </cell>
          <cell r="D8242">
            <v>62.14</v>
          </cell>
          <cell r="E8242">
            <v>43616</v>
          </cell>
          <cell r="F8242">
            <v>43808</v>
          </cell>
        </row>
        <row r="8243">
          <cell r="A8243" t="str">
            <v>3016516800AE50650000</v>
          </cell>
          <cell r="B8243" t="str">
            <v>PROSHARES ULTST FTSE CHIN</v>
          </cell>
          <cell r="C8243" t="str">
            <v>ACCRUED CUSTODY FEE</v>
          </cell>
          <cell r="D8243">
            <v>797.1</v>
          </cell>
          <cell r="E8243">
            <v>43616</v>
          </cell>
          <cell r="F8243">
            <v>43808</v>
          </cell>
        </row>
        <row r="8244">
          <cell r="A8244" t="str">
            <v>3016516800AE50700000</v>
          </cell>
          <cell r="B8244" t="str">
            <v>PROSHARES ULTST FTSE CHIN</v>
          </cell>
          <cell r="C8244" t="str">
            <v>ACCRUED DIRECTORS/TRUSTEE FEE</v>
          </cell>
          <cell r="D8244">
            <v>292.60000000000002</v>
          </cell>
          <cell r="E8244">
            <v>43616</v>
          </cell>
          <cell r="F8244">
            <v>43808</v>
          </cell>
        </row>
        <row r="8245">
          <cell r="A8245" t="str">
            <v>3016516800AE50810000</v>
          </cell>
          <cell r="B8245" t="str">
            <v>PROSHARES ULTST FTSE CHIN</v>
          </cell>
          <cell r="C8245" t="str">
            <v>ACCRUED MANAGEMENT FEES (VARIABLE)</v>
          </cell>
          <cell r="D8245">
            <v>30817.21</v>
          </cell>
          <cell r="E8245">
            <v>43616</v>
          </cell>
          <cell r="F8245">
            <v>43808</v>
          </cell>
        </row>
        <row r="8246">
          <cell r="A8246" t="str">
            <v>3016516800AE50850000</v>
          </cell>
          <cell r="B8246" t="str">
            <v>PROSHARES ULTST FTSE CHIN</v>
          </cell>
          <cell r="C8246" t="str">
            <v>ACCRUED INSURANCE FEE</v>
          </cell>
          <cell r="D8246">
            <v>-189.15</v>
          </cell>
          <cell r="E8246">
            <v>43616</v>
          </cell>
          <cell r="F8246">
            <v>43808</v>
          </cell>
        </row>
        <row r="8247">
          <cell r="A8247" t="str">
            <v>3016516800AE50900000</v>
          </cell>
          <cell r="B8247" t="str">
            <v>PROSHARES ULTST FTSE CHIN</v>
          </cell>
          <cell r="C8247" t="str">
            <v>ACCRUED LEGAL FEE</v>
          </cell>
          <cell r="D8247">
            <v>19.04</v>
          </cell>
          <cell r="E8247">
            <v>43616</v>
          </cell>
          <cell r="F8247">
            <v>43808</v>
          </cell>
        </row>
        <row r="8248">
          <cell r="A8248" t="str">
            <v>3016516800AE50950000</v>
          </cell>
          <cell r="B8248" t="str">
            <v>PROSHARES ULTST FTSE CHIN</v>
          </cell>
          <cell r="C8248" t="str">
            <v>ACCRUED MISCELLANEOUS FEE</v>
          </cell>
          <cell r="D8248">
            <v>-8.9499999999999993</v>
          </cell>
          <cell r="E8248">
            <v>43616</v>
          </cell>
          <cell r="F8248">
            <v>43808</v>
          </cell>
        </row>
        <row r="8249">
          <cell r="A8249" t="str">
            <v>3016516800AE51520000</v>
          </cell>
          <cell r="B8249" t="str">
            <v>PROSHARES ULTST FTSE CHIN</v>
          </cell>
          <cell r="C8249" t="str">
            <v>ACCRUED LISTING EXPENSE</v>
          </cell>
          <cell r="D8249">
            <v>-355.57</v>
          </cell>
          <cell r="E8249">
            <v>43616</v>
          </cell>
          <cell r="F8249">
            <v>43808</v>
          </cell>
        </row>
        <row r="8250">
          <cell r="A8250" t="str">
            <v>3016516800AE51600000</v>
          </cell>
          <cell r="B8250" t="str">
            <v>PROSHARES ULTST FTSE CHIN</v>
          </cell>
          <cell r="C8250" t="str">
            <v>ACCRUED SHAREHOLDER REPORTING FEE</v>
          </cell>
          <cell r="D8250">
            <v>5761.08</v>
          </cell>
          <cell r="E8250">
            <v>43616</v>
          </cell>
          <cell r="F8250">
            <v>43808</v>
          </cell>
        </row>
        <row r="8251">
          <cell r="A8251" t="str">
            <v>3016516800AE52310000</v>
          </cell>
          <cell r="B8251" t="str">
            <v>PROSHARES ULTST FTSE CHIN</v>
          </cell>
          <cell r="C8251" t="str">
            <v>ACCRUED TREASURER SERVICES</v>
          </cell>
          <cell r="D8251">
            <v>985.2</v>
          </cell>
          <cell r="E8251">
            <v>43616</v>
          </cell>
          <cell r="F8251">
            <v>43808</v>
          </cell>
        </row>
        <row r="8252">
          <cell r="A8252" t="str">
            <v>3016516800AE53060000</v>
          </cell>
          <cell r="B8252" t="str">
            <v>PROSHARES ULTST FTSE CHIN</v>
          </cell>
          <cell r="C8252" t="str">
            <v>ACCRUED CCO EXPENSE</v>
          </cell>
          <cell r="D8252">
            <v>307.37</v>
          </cell>
          <cell r="E8252">
            <v>43616</v>
          </cell>
          <cell r="F8252">
            <v>43808</v>
          </cell>
        </row>
        <row r="8253">
          <cell r="A8253" t="str">
            <v>3016516800AE60100000</v>
          </cell>
          <cell r="B8253" t="str">
            <v>PROSHARES ULTST FTSE CHIN</v>
          </cell>
          <cell r="C8253" t="str">
            <v>ACCRUED REGULATORY</v>
          </cell>
          <cell r="D8253">
            <v>145.82</v>
          </cell>
          <cell r="E8253">
            <v>43616</v>
          </cell>
          <cell r="F8253">
            <v>43808</v>
          </cell>
        </row>
        <row r="8254">
          <cell r="A8254" t="str">
            <v>3016516800AE65080000</v>
          </cell>
          <cell r="B8254" t="str">
            <v>PROSHARES ULTST FTSE CHIN</v>
          </cell>
          <cell r="C8254" t="str">
            <v>ACCRUED BASIS POINT LICENSING FEE</v>
          </cell>
          <cell r="D8254">
            <v>16321.98</v>
          </cell>
          <cell r="E8254">
            <v>43616</v>
          </cell>
          <cell r="F8254">
            <v>43808</v>
          </cell>
        </row>
        <row r="8255">
          <cell r="A8255" t="str">
            <v>3016516800AE69130000</v>
          </cell>
          <cell r="B8255" t="str">
            <v>PROSHARES ULTST FTSE CHIN</v>
          </cell>
          <cell r="C8255" t="str">
            <v>ACCRUED OTHER EXPENSE</v>
          </cell>
          <cell r="D8255">
            <v>7.42</v>
          </cell>
          <cell r="E8255">
            <v>43616</v>
          </cell>
          <cell r="F8255">
            <v>43808</v>
          </cell>
        </row>
        <row r="8256">
          <cell r="A8256" t="str">
            <v>3016516800AE76010000</v>
          </cell>
          <cell r="B8256" t="str">
            <v>PROSHARES ULTST FTSE CHIN</v>
          </cell>
          <cell r="C8256" t="str">
            <v>ACCRUED TAX EXPENSE</v>
          </cell>
          <cell r="D8256">
            <v>2371.9699999999998</v>
          </cell>
          <cell r="E8256">
            <v>43616</v>
          </cell>
          <cell r="F8256">
            <v>43808</v>
          </cell>
        </row>
        <row r="8257">
          <cell r="A8257" t="str">
            <v>3016516800AE84230000</v>
          </cell>
          <cell r="B8257" t="str">
            <v>PROSHARES ULTST FTSE CHIN</v>
          </cell>
          <cell r="C8257" t="str">
            <v>ACCRUED LEGAL FEES OOP</v>
          </cell>
          <cell r="D8257">
            <v>-1.75</v>
          </cell>
          <cell r="E8257">
            <v>43616</v>
          </cell>
          <cell r="F8257">
            <v>43808</v>
          </cell>
        </row>
        <row r="8258">
          <cell r="A8258" t="str">
            <v>3016516800AE84240000</v>
          </cell>
          <cell r="B8258" t="str">
            <v>PROSHARES ULTST FTSE CHIN</v>
          </cell>
          <cell r="C8258" t="str">
            <v>ACCRUED PROFESSIONAL FEES OOP</v>
          </cell>
          <cell r="D8258">
            <v>-1.68</v>
          </cell>
          <cell r="E8258">
            <v>43616</v>
          </cell>
          <cell r="F8258">
            <v>43808</v>
          </cell>
        </row>
        <row r="8259">
          <cell r="A8259" t="str">
            <v>30165168002150</v>
          </cell>
          <cell r="B8259" t="str">
            <v>PROSHARES ULTST FTSE CHIN</v>
          </cell>
          <cell r="C8259" t="str">
            <v>SUBTOTAL</v>
          </cell>
          <cell r="D8259">
            <v>85646.49</v>
          </cell>
          <cell r="E8259">
            <v>43616</v>
          </cell>
          <cell r="F8259">
            <v>43808</v>
          </cell>
        </row>
        <row r="8260">
          <cell r="A8260" t="str">
            <v>30165168002550</v>
          </cell>
          <cell r="B8260" t="str">
            <v>PROSHARES ULTST FTSE CHIN</v>
          </cell>
          <cell r="C8260" t="str">
            <v>TOTAL LIABILITIES</v>
          </cell>
          <cell r="D8260">
            <v>85646.49</v>
          </cell>
          <cell r="E8260">
            <v>43616</v>
          </cell>
          <cell r="F8260">
            <v>43808</v>
          </cell>
        </row>
        <row r="8261">
          <cell r="A8261" t="str">
            <v>30165168002600</v>
          </cell>
          <cell r="B8261" t="str">
            <v>PROSHARES ULTST FTSE CHIN</v>
          </cell>
          <cell r="C8261" t="str">
            <v>TOTAL NET ASSETS AT MARKET</v>
          </cell>
          <cell r="D8261">
            <v>38306453.380000003</v>
          </cell>
          <cell r="E8261">
            <v>43616</v>
          </cell>
          <cell r="F8261">
            <v>43808</v>
          </cell>
        </row>
        <row r="8262">
          <cell r="A8262" t="str">
            <v>30165168002650</v>
          </cell>
          <cell r="B8262" t="str">
            <v>PROSHARES ULTST FTSE CHIN</v>
          </cell>
          <cell r="C8262" t="str">
            <v>FUND SHARES OUTSTANDING</v>
          </cell>
          <cell r="D8262">
            <v>601947</v>
          </cell>
          <cell r="E8262">
            <v>43616</v>
          </cell>
          <cell r="F8262">
            <v>43808</v>
          </cell>
        </row>
        <row r="8263">
          <cell r="A8263" t="str">
            <v>30165168002700</v>
          </cell>
          <cell r="B8263" t="str">
            <v>PROSHARES ULTST FTSE CHIN</v>
          </cell>
          <cell r="C8263" t="str">
            <v>NET ASSET VALUE</v>
          </cell>
          <cell r="D8263">
            <v>63.637590000000003</v>
          </cell>
          <cell r="E8263">
            <v>43616</v>
          </cell>
          <cell r="F8263">
            <v>43808</v>
          </cell>
        </row>
        <row r="8264">
          <cell r="A8264" t="str">
            <v>30165168002750</v>
          </cell>
          <cell r="B8264" t="str">
            <v>PROSHARES ULTST FTSE CHIN</v>
          </cell>
          <cell r="C8264" t="str">
            <v>NET ASSET VALUE (ROUNDED)</v>
          </cell>
          <cell r="D8264">
            <v>63.64</v>
          </cell>
          <cell r="E8264">
            <v>43616</v>
          </cell>
          <cell r="F8264">
            <v>43808</v>
          </cell>
        </row>
        <row r="8265">
          <cell r="A8265" t="str">
            <v>30165168002800</v>
          </cell>
          <cell r="B8265" t="str">
            <v>PROSHARES ULTST FTSE CHIN</v>
          </cell>
          <cell r="C8265" t="str">
            <v>SUBSCRIPTIONS</v>
          </cell>
          <cell r="D8265">
            <v>4114277353.77</v>
          </cell>
          <cell r="E8265">
            <v>43616</v>
          </cell>
          <cell r="F8265">
            <v>43808</v>
          </cell>
        </row>
        <row r="8266">
          <cell r="A8266" t="str">
            <v>30165168002950</v>
          </cell>
          <cell r="B8266" t="str">
            <v>PROSHARES ULTST FTSE CHIN</v>
          </cell>
          <cell r="C8266" t="str">
            <v>REDEMPTIONS</v>
          </cell>
          <cell r="D8266">
            <v>-3839371561.8699999</v>
          </cell>
          <cell r="E8266">
            <v>43616</v>
          </cell>
          <cell r="F8266">
            <v>43808</v>
          </cell>
        </row>
        <row r="8267">
          <cell r="A8267" t="str">
            <v>30165168003100</v>
          </cell>
          <cell r="B8267" t="str">
            <v>PROSHARES ULTST FTSE CHIN</v>
          </cell>
          <cell r="C8267" t="str">
            <v>SUBTOTAL</v>
          </cell>
          <cell r="D8267">
            <v>274905791.89999998</v>
          </cell>
          <cell r="E8267">
            <v>43616</v>
          </cell>
          <cell r="F8267">
            <v>43808</v>
          </cell>
        </row>
        <row r="8268">
          <cell r="A8268" t="str">
            <v>30165168003150</v>
          </cell>
          <cell r="B8268" t="str">
            <v>PROSHARES ULTST FTSE CHIN</v>
          </cell>
          <cell r="C8268" t="str">
            <v>UNDISTRIBUTED GAIN/LOSS PRIOR</v>
          </cell>
          <cell r="D8268">
            <v>-367634923.50999999</v>
          </cell>
          <cell r="E8268">
            <v>43616</v>
          </cell>
          <cell r="F8268">
            <v>43808</v>
          </cell>
        </row>
        <row r="8269">
          <cell r="A8269" t="str">
            <v>30165168003200</v>
          </cell>
          <cell r="B8269" t="str">
            <v>PROSHARES ULTST FTSE CHIN</v>
          </cell>
          <cell r="C8269" t="str">
            <v>ADJ TO BEG BAL (GAIN/LOSS)</v>
          </cell>
          <cell r="D8269">
            <v>131146062</v>
          </cell>
          <cell r="E8269">
            <v>43616</v>
          </cell>
          <cell r="F8269">
            <v>43808</v>
          </cell>
        </row>
        <row r="8270">
          <cell r="A8270" t="str">
            <v>30165168003250</v>
          </cell>
          <cell r="B8270" t="str">
            <v>PROSHARES ULTST FTSE CHIN</v>
          </cell>
          <cell r="C8270" t="str">
            <v>ADJUSTED UND GAIN/LOSS PRIOR</v>
          </cell>
          <cell r="D8270">
            <v>-236488861.50999999</v>
          </cell>
          <cell r="E8270">
            <v>43616</v>
          </cell>
          <cell r="F8270">
            <v>43808</v>
          </cell>
        </row>
        <row r="8271">
          <cell r="A8271" t="str">
            <v>30165168003350</v>
          </cell>
          <cell r="B8271" t="str">
            <v>PROSHARES ULTST FTSE CHIN</v>
          </cell>
          <cell r="C8271" t="str">
            <v>UNDISTRIBUTED INCOME PRIOR</v>
          </cell>
          <cell r="D8271">
            <v>105261.44</v>
          </cell>
          <cell r="E8271">
            <v>43616</v>
          </cell>
          <cell r="F8271">
            <v>43808</v>
          </cell>
        </row>
        <row r="8272">
          <cell r="A8272" t="str">
            <v>30165168003500</v>
          </cell>
          <cell r="B8272" t="str">
            <v>PROSHARES ULTST FTSE CHIN</v>
          </cell>
          <cell r="C8272" t="str">
            <v>DISTRIBUTED INCOME</v>
          </cell>
          <cell r="D8272">
            <v>-218008.57</v>
          </cell>
          <cell r="E8272">
            <v>43616</v>
          </cell>
          <cell r="F8272">
            <v>43808</v>
          </cell>
        </row>
        <row r="8273">
          <cell r="A8273" t="str">
            <v>30165168003600</v>
          </cell>
          <cell r="B8273" t="str">
            <v>PROSHARES ULTST FTSE CHIN</v>
          </cell>
          <cell r="C8273" t="str">
            <v>TOTAL CAPITAL</v>
          </cell>
          <cell r="D8273">
            <v>38304183.259999998</v>
          </cell>
          <cell r="E8273">
            <v>43616</v>
          </cell>
          <cell r="F8273">
            <v>43808</v>
          </cell>
        </row>
        <row r="8274">
          <cell r="A8274" t="str">
            <v>3016516800I9070</v>
          </cell>
          <cell r="B8274" t="str">
            <v>PROSHARES ULTST FTSE CHIN</v>
          </cell>
          <cell r="C8274" t="str">
            <v>INTEREST INCOME - OTHER</v>
          </cell>
          <cell r="D8274">
            <v>138181.68</v>
          </cell>
          <cell r="E8274">
            <v>43616</v>
          </cell>
          <cell r="F8274">
            <v>43808</v>
          </cell>
        </row>
        <row r="8275">
          <cell r="A8275" t="str">
            <v>3016516800I9071</v>
          </cell>
          <cell r="B8275" t="str">
            <v>PROSHARES ULTST FTSE CHIN</v>
          </cell>
          <cell r="C8275" t="str">
            <v>INTEREST INCOME ON CURRENCY</v>
          </cell>
          <cell r="D8275">
            <v>0.08</v>
          </cell>
          <cell r="E8275">
            <v>43616</v>
          </cell>
          <cell r="F8275">
            <v>43808</v>
          </cell>
        </row>
        <row r="8276">
          <cell r="A8276" t="str">
            <v>30165168003650</v>
          </cell>
          <cell r="B8276" t="str">
            <v>PROSHARES ULTST FTSE CHIN</v>
          </cell>
          <cell r="C8276" t="str">
            <v>SUBTOTAL</v>
          </cell>
          <cell r="D8276">
            <v>138181.76000000001</v>
          </cell>
          <cell r="E8276">
            <v>43616</v>
          </cell>
          <cell r="F8276">
            <v>43808</v>
          </cell>
        </row>
        <row r="8277">
          <cell r="A8277" t="str">
            <v>30165168003750</v>
          </cell>
          <cell r="B8277" t="str">
            <v>PROSHARES ULTST FTSE CHIN</v>
          </cell>
          <cell r="C8277" t="str">
            <v>ACCRETION OF MARKET DISCOUNT</v>
          </cell>
          <cell r="D8277">
            <v>220731.51</v>
          </cell>
          <cell r="E8277">
            <v>43616</v>
          </cell>
          <cell r="F8277">
            <v>43808</v>
          </cell>
        </row>
        <row r="8278">
          <cell r="A8278" t="str">
            <v>30165168003900</v>
          </cell>
          <cell r="B8278" t="str">
            <v>PROSHARES ULTST FTSE CHIN</v>
          </cell>
          <cell r="C8278" t="str">
            <v>SUBTOTAL</v>
          </cell>
          <cell r="D8278">
            <v>220731.51</v>
          </cell>
          <cell r="E8278">
            <v>43616</v>
          </cell>
          <cell r="F8278">
            <v>43808</v>
          </cell>
        </row>
        <row r="8279">
          <cell r="A8279" t="str">
            <v>30165168004000</v>
          </cell>
          <cell r="B8279" t="str">
            <v>PROSHARES ULTST FTSE CHIN</v>
          </cell>
          <cell r="C8279" t="str">
            <v>TOTAL INCOME</v>
          </cell>
          <cell r="D8279">
            <v>358913.27</v>
          </cell>
          <cell r="E8279">
            <v>43616</v>
          </cell>
          <cell r="F8279">
            <v>43808</v>
          </cell>
        </row>
        <row r="8280">
          <cell r="A8280" t="str">
            <v>3016516800E50030000</v>
          </cell>
          <cell r="B8280" t="str">
            <v>PROSHARES ULTST FTSE CHIN</v>
          </cell>
          <cell r="C8280" t="str">
            <v>ADMINISTRATION FEE</v>
          </cell>
          <cell r="D8280">
            <v>-14090.86</v>
          </cell>
          <cell r="E8280">
            <v>43616</v>
          </cell>
          <cell r="F8280">
            <v>43808</v>
          </cell>
        </row>
        <row r="8281">
          <cell r="A8281" t="str">
            <v>3016516800E50040000</v>
          </cell>
          <cell r="B8281" t="str">
            <v>PROSHARES ULTST FTSE CHIN</v>
          </cell>
          <cell r="C8281" t="str">
            <v>ADMINISTRATION OUT OF POCKET</v>
          </cell>
          <cell r="D8281">
            <v>-3657.48</v>
          </cell>
          <cell r="E8281">
            <v>43616</v>
          </cell>
          <cell r="F8281">
            <v>43808</v>
          </cell>
        </row>
        <row r="8282">
          <cell r="A8282" t="str">
            <v>3016516800E50110000</v>
          </cell>
          <cell r="B8282" t="str">
            <v>PROSHARES ULTST FTSE CHIN</v>
          </cell>
          <cell r="C8282" t="str">
            <v>SUB-ADVISORY FEE</v>
          </cell>
          <cell r="D8282">
            <v>-20008.259999999998</v>
          </cell>
          <cell r="E8282">
            <v>43616</v>
          </cell>
          <cell r="F8282">
            <v>43808</v>
          </cell>
        </row>
        <row r="8283">
          <cell r="A8283" t="str">
            <v>3016516800E50150000</v>
          </cell>
          <cell r="B8283" t="str">
            <v>PROSHARES ULTST FTSE CHIN</v>
          </cell>
          <cell r="C8283" t="str">
            <v>AUDIT FEE</v>
          </cell>
          <cell r="D8283">
            <v>-9156.0499999999993</v>
          </cell>
          <cell r="E8283">
            <v>43616</v>
          </cell>
          <cell r="F8283">
            <v>43808</v>
          </cell>
        </row>
        <row r="8284">
          <cell r="A8284" t="str">
            <v>3016516800E50300000</v>
          </cell>
          <cell r="B8284" t="str">
            <v>PROSHARES ULTST FTSE CHIN</v>
          </cell>
          <cell r="C8284" t="str">
            <v>PROFESSIONAL FEES</v>
          </cell>
          <cell r="D8284">
            <v>-111.85</v>
          </cell>
          <cell r="E8284">
            <v>43616</v>
          </cell>
          <cell r="F8284">
            <v>43808</v>
          </cell>
        </row>
        <row r="8285">
          <cell r="A8285" t="str">
            <v>3016516800E50650000</v>
          </cell>
          <cell r="B8285" t="str">
            <v>PROSHARES ULTST FTSE CHIN</v>
          </cell>
          <cell r="C8285" t="str">
            <v>CUSTODY FEE</v>
          </cell>
          <cell r="D8285">
            <v>-1082.55</v>
          </cell>
          <cell r="E8285">
            <v>43616</v>
          </cell>
          <cell r="F8285">
            <v>43808</v>
          </cell>
        </row>
        <row r="8286">
          <cell r="A8286" t="str">
            <v>3016516800E50700000</v>
          </cell>
          <cell r="B8286" t="str">
            <v>PROSHARES ULTST FTSE CHIN</v>
          </cell>
          <cell r="C8286" t="str">
            <v>DIRECTORS/TRUSTEE FEE</v>
          </cell>
          <cell r="D8286">
            <v>-440.22</v>
          </cell>
          <cell r="E8286">
            <v>43616</v>
          </cell>
          <cell r="F8286">
            <v>43808</v>
          </cell>
        </row>
        <row r="8287">
          <cell r="A8287" t="str">
            <v>3016516800E50810000</v>
          </cell>
          <cell r="B8287" t="str">
            <v>PROSHARES ULTST FTSE CHIN</v>
          </cell>
          <cell r="C8287" t="str">
            <v>MANAGEMENT FEES (VARIABLE)</v>
          </cell>
          <cell r="D8287">
            <v>-150063.01</v>
          </cell>
          <cell r="E8287">
            <v>43616</v>
          </cell>
          <cell r="F8287">
            <v>43808</v>
          </cell>
        </row>
        <row r="8288">
          <cell r="A8288" t="str">
            <v>3016516800E50850000</v>
          </cell>
          <cell r="B8288" t="str">
            <v>PROSHARES ULTST FTSE CHIN</v>
          </cell>
          <cell r="C8288" t="str">
            <v>INSURANCE FEE</v>
          </cell>
          <cell r="D8288">
            <v>-243.84</v>
          </cell>
          <cell r="E8288">
            <v>43616</v>
          </cell>
          <cell r="F8288">
            <v>43808</v>
          </cell>
        </row>
        <row r="8289">
          <cell r="A8289" t="str">
            <v>3016516800E50900000</v>
          </cell>
          <cell r="B8289" t="str">
            <v>PROSHARES ULTST FTSE CHIN</v>
          </cell>
          <cell r="C8289" t="str">
            <v>LEGAL FEE</v>
          </cell>
          <cell r="D8289">
            <v>-284.89999999999998</v>
          </cell>
          <cell r="E8289">
            <v>43616</v>
          </cell>
          <cell r="F8289">
            <v>43808</v>
          </cell>
        </row>
        <row r="8290">
          <cell r="A8290" t="str">
            <v>3016516800E50950000</v>
          </cell>
          <cell r="B8290" t="str">
            <v>PROSHARES ULTST FTSE CHIN</v>
          </cell>
          <cell r="C8290" t="str">
            <v>MISCELLANEOUS FEE</v>
          </cell>
          <cell r="D8290">
            <v>-11</v>
          </cell>
          <cell r="E8290">
            <v>43616</v>
          </cell>
          <cell r="F8290">
            <v>43808</v>
          </cell>
        </row>
        <row r="8291">
          <cell r="A8291" t="str">
            <v>3016516800E51520000</v>
          </cell>
          <cell r="B8291" t="str">
            <v>PROSHARES ULTST FTSE CHIN</v>
          </cell>
          <cell r="C8291" t="str">
            <v>LISTING EXPENSE</v>
          </cell>
          <cell r="D8291">
            <v>-4659.84</v>
          </cell>
          <cell r="E8291">
            <v>43616</v>
          </cell>
          <cell r="F8291">
            <v>43808</v>
          </cell>
        </row>
        <row r="8292">
          <cell r="A8292" t="str">
            <v>3016516800E51600000</v>
          </cell>
          <cell r="B8292" t="str">
            <v>PROSHARES ULTST FTSE CHIN</v>
          </cell>
          <cell r="C8292" t="str">
            <v>SHAREHOLDER REPORTING FEE</v>
          </cell>
          <cell r="D8292">
            <v>-6059.07</v>
          </cell>
          <cell r="E8292">
            <v>43616</v>
          </cell>
          <cell r="F8292">
            <v>43808</v>
          </cell>
        </row>
        <row r="8293">
          <cell r="A8293" t="str">
            <v>3016516800E52300000</v>
          </cell>
          <cell r="B8293" t="str">
            <v>PROSHARES ULTST FTSE CHIN</v>
          </cell>
          <cell r="C8293" t="str">
            <v>WAIVER FROM ADVISOR EXPENSE</v>
          </cell>
          <cell r="D8293">
            <v>44963.45</v>
          </cell>
          <cell r="E8293">
            <v>43616</v>
          </cell>
          <cell r="F8293">
            <v>43808</v>
          </cell>
        </row>
        <row r="8294">
          <cell r="A8294" t="str">
            <v>3016516800E52310000</v>
          </cell>
          <cell r="B8294" t="str">
            <v>PROSHARES ULTST FTSE CHIN</v>
          </cell>
          <cell r="C8294" t="str">
            <v>TREASURER SERVICES</v>
          </cell>
          <cell r="D8294">
            <v>-1897.37</v>
          </cell>
          <cell r="E8294">
            <v>43616</v>
          </cell>
          <cell r="F8294">
            <v>43808</v>
          </cell>
        </row>
        <row r="8295">
          <cell r="A8295" t="str">
            <v>3016516800E53060000</v>
          </cell>
          <cell r="B8295" t="str">
            <v>PROSHARES ULTST FTSE CHIN</v>
          </cell>
          <cell r="C8295" t="str">
            <v>CCO EXPENSE</v>
          </cell>
          <cell r="D8295">
            <v>-184.5</v>
          </cell>
          <cell r="E8295">
            <v>43616</v>
          </cell>
          <cell r="F8295">
            <v>43808</v>
          </cell>
        </row>
        <row r="8296">
          <cell r="A8296" t="str">
            <v>3016516800E60100000</v>
          </cell>
          <cell r="B8296" t="str">
            <v>PROSHARES ULTST FTSE CHIN</v>
          </cell>
          <cell r="C8296" t="str">
            <v>REGULATORY</v>
          </cell>
          <cell r="D8296">
            <v>-399.22</v>
          </cell>
          <cell r="E8296">
            <v>43616</v>
          </cell>
          <cell r="F8296">
            <v>43808</v>
          </cell>
        </row>
        <row r="8297">
          <cell r="A8297" t="str">
            <v>3016516800E65080000</v>
          </cell>
          <cell r="B8297" t="str">
            <v>PROSHARES ULTST FTSE CHIN</v>
          </cell>
          <cell r="C8297" t="str">
            <v>BASIS POINT LICENSING FEE</v>
          </cell>
          <cell r="D8297">
            <v>-19007.7</v>
          </cell>
          <cell r="E8297">
            <v>43616</v>
          </cell>
          <cell r="F8297">
            <v>43808</v>
          </cell>
        </row>
        <row r="8298">
          <cell r="A8298" t="str">
            <v>3016516800E69130000</v>
          </cell>
          <cell r="B8298" t="str">
            <v>PROSHARES ULTST FTSE CHIN</v>
          </cell>
          <cell r="C8298" t="str">
            <v>OTHER EXPENSE</v>
          </cell>
          <cell r="D8298">
            <v>-264.61</v>
          </cell>
          <cell r="E8298">
            <v>43616</v>
          </cell>
          <cell r="F8298">
            <v>43808</v>
          </cell>
        </row>
        <row r="8299">
          <cell r="A8299" t="str">
            <v>3016516800E76010000</v>
          </cell>
          <cell r="B8299" t="str">
            <v>PROSHARES ULTST FTSE CHIN</v>
          </cell>
          <cell r="C8299" t="str">
            <v>TAX EXPENSE</v>
          </cell>
          <cell r="D8299">
            <v>-2820.08</v>
          </cell>
          <cell r="E8299">
            <v>43616</v>
          </cell>
          <cell r="F8299">
            <v>43808</v>
          </cell>
        </row>
        <row r="8300">
          <cell r="A8300" t="str">
            <v>3016516800E84230000</v>
          </cell>
          <cell r="B8300" t="str">
            <v>PROSHARES ULTST FTSE CHIN</v>
          </cell>
          <cell r="C8300" t="str">
            <v>LEGAL FEES OOP</v>
          </cell>
          <cell r="D8300">
            <v>-1.01</v>
          </cell>
          <cell r="E8300">
            <v>43616</v>
          </cell>
          <cell r="F8300">
            <v>43808</v>
          </cell>
        </row>
        <row r="8301">
          <cell r="A8301" t="str">
            <v>3016516800E84240000</v>
          </cell>
          <cell r="B8301" t="str">
            <v>PROSHARES ULTST FTSE CHIN</v>
          </cell>
          <cell r="C8301" t="str">
            <v>PROFESSIONAL FEES OOP</v>
          </cell>
          <cell r="D8301">
            <v>-0.4</v>
          </cell>
          <cell r="E8301">
            <v>43616</v>
          </cell>
          <cell r="F8301">
            <v>43808</v>
          </cell>
        </row>
        <row r="8302">
          <cell r="A8302" t="str">
            <v>30165168004060</v>
          </cell>
          <cell r="B8302" t="str">
            <v>PROSHARES ULTST FTSE CHIN</v>
          </cell>
          <cell r="C8302" t="str">
            <v>TOTAL EXPENSES</v>
          </cell>
          <cell r="D8302">
            <v>-189480.37</v>
          </cell>
          <cell r="E8302">
            <v>43616</v>
          </cell>
          <cell r="F8302">
            <v>43808</v>
          </cell>
        </row>
        <row r="8303">
          <cell r="A8303" t="str">
            <v>30165168004100</v>
          </cell>
          <cell r="B8303" t="str">
            <v>PROSHARES ULTST FTSE CHIN</v>
          </cell>
          <cell r="C8303" t="str">
            <v>TOTAL NET INCOME</v>
          </cell>
          <cell r="D8303">
            <v>169432.9</v>
          </cell>
          <cell r="E8303">
            <v>43616</v>
          </cell>
          <cell r="F8303">
            <v>43808</v>
          </cell>
        </row>
        <row r="8304">
          <cell r="A8304" t="str">
            <v>30165168004150</v>
          </cell>
          <cell r="B8304" t="str">
            <v>PROSHARES ULTST FTSE CHIN</v>
          </cell>
          <cell r="C8304" t="str">
            <v>INVESTMENT SHORT SHORT GAIN</v>
          </cell>
          <cell r="D8304">
            <v>2261670.2000000002</v>
          </cell>
          <cell r="E8304">
            <v>43616</v>
          </cell>
          <cell r="F8304">
            <v>43808</v>
          </cell>
        </row>
        <row r="8305">
          <cell r="A8305" t="str">
            <v>30165168004250</v>
          </cell>
          <cell r="B8305" t="str">
            <v>PROSHARES ULTST FTSE CHIN</v>
          </cell>
          <cell r="C8305" t="str">
            <v>INVESTMENT SHORT TERM LOSS</v>
          </cell>
          <cell r="D8305">
            <v>-2494939.4500000002</v>
          </cell>
          <cell r="E8305">
            <v>43616</v>
          </cell>
          <cell r="F8305">
            <v>43808</v>
          </cell>
        </row>
        <row r="8306">
          <cell r="A8306" t="str">
            <v>30165168004450</v>
          </cell>
          <cell r="B8306" t="str">
            <v>PROSHARES ULTST FTSE CHIN</v>
          </cell>
          <cell r="C8306" t="str">
            <v>SUBTOTAL</v>
          </cell>
          <cell r="D8306">
            <v>-233269.25</v>
          </cell>
          <cell r="E8306">
            <v>43616</v>
          </cell>
          <cell r="F8306">
            <v>43808</v>
          </cell>
        </row>
        <row r="8307">
          <cell r="A8307" t="str">
            <v>30165168005400</v>
          </cell>
          <cell r="B8307" t="str">
            <v>PROSHARES ULTST FTSE CHIN</v>
          </cell>
          <cell r="C8307" t="str">
            <v>TOTAL GAIN/LOSS</v>
          </cell>
          <cell r="D8307">
            <v>-233269.25</v>
          </cell>
          <cell r="E8307">
            <v>43616</v>
          </cell>
          <cell r="F8307">
            <v>43808</v>
          </cell>
        </row>
        <row r="8308">
          <cell r="A8308" t="str">
            <v>30165168005450</v>
          </cell>
          <cell r="B8308" t="str">
            <v>PROSHARES ULTST FTSE CHIN</v>
          </cell>
          <cell r="C8308" t="str">
            <v>INVESTMENTS</v>
          </cell>
          <cell r="D8308">
            <v>66106.47</v>
          </cell>
          <cell r="E8308">
            <v>43616</v>
          </cell>
          <cell r="F8308">
            <v>43808</v>
          </cell>
        </row>
        <row r="8309">
          <cell r="A8309" t="str">
            <v>30165168005650</v>
          </cell>
          <cell r="B8309" t="str">
            <v>PROSHARES ULTST FTSE CHIN</v>
          </cell>
          <cell r="C8309" t="str">
            <v>TOTAL UNREALIZED GAIN/LOSS - INVESTMENTS</v>
          </cell>
          <cell r="D8309">
            <v>66106.47</v>
          </cell>
          <cell r="E8309">
            <v>43616</v>
          </cell>
          <cell r="F8309">
            <v>43808</v>
          </cell>
        </row>
        <row r="8310">
          <cell r="A8310" t="str">
            <v>30165168006000</v>
          </cell>
          <cell r="B8310" t="str">
            <v>PROSHARES ULTST FTSE CHIN</v>
          </cell>
          <cell r="C8310" t="str">
            <v>TOTAL EQUITY</v>
          </cell>
          <cell r="D8310">
            <v>38306453.380000003</v>
          </cell>
          <cell r="E8310">
            <v>43616</v>
          </cell>
          <cell r="F8310">
            <v>43808</v>
          </cell>
        </row>
        <row r="8311">
          <cell r="A8311" t="str">
            <v>30165168006050</v>
          </cell>
          <cell r="B8311" t="str">
            <v>PROSHARES ULTST FTSE CHIN</v>
          </cell>
          <cell r="C8311" t="str">
            <v>BALANCE</v>
          </cell>
          <cell r="D8311">
            <v>0</v>
          </cell>
          <cell r="E8311">
            <v>43616</v>
          </cell>
          <cell r="F8311">
            <v>43808</v>
          </cell>
        </row>
        <row r="8312">
          <cell r="A8312" t="str">
            <v>3016592200S3000</v>
          </cell>
          <cell r="B8312" t="str">
            <v>PROSHARES UST 7-10 YR</v>
          </cell>
          <cell r="C8312" t="str">
            <v>DERIVATIVES</v>
          </cell>
          <cell r="D8312">
            <v>-94197.67</v>
          </cell>
          <cell r="E8312">
            <v>43616</v>
          </cell>
          <cell r="F8312">
            <v>43808</v>
          </cell>
        </row>
        <row r="8313">
          <cell r="A8313" t="str">
            <v>3016592200S4000</v>
          </cell>
          <cell r="B8313" t="str">
            <v>PROSHARES UST 7-10 YR</v>
          </cell>
          <cell r="C8313" t="str">
            <v>CASH EQUIVALENTS</v>
          </cell>
          <cell r="D8313">
            <v>5466858.7199999997</v>
          </cell>
          <cell r="E8313">
            <v>43616</v>
          </cell>
          <cell r="F8313">
            <v>43808</v>
          </cell>
        </row>
        <row r="8314">
          <cell r="A8314" t="str">
            <v>3016592200S5000</v>
          </cell>
          <cell r="B8314" t="str">
            <v>PROSHARES UST 7-10 YR</v>
          </cell>
          <cell r="C8314" t="str">
            <v>SHORT TERM INVESTMENTS</v>
          </cell>
          <cell r="D8314">
            <v>42897009.600000001</v>
          </cell>
          <cell r="E8314">
            <v>43616</v>
          </cell>
          <cell r="F8314">
            <v>43808</v>
          </cell>
        </row>
        <row r="8315">
          <cell r="A8315" t="str">
            <v>30165922001000</v>
          </cell>
          <cell r="B8315" t="str">
            <v>PROSHARES UST 7-10 YR</v>
          </cell>
          <cell r="C8315" t="str">
            <v>TOTAL INVESTMENTS</v>
          </cell>
          <cell r="D8315">
            <v>48269670.649999999</v>
          </cell>
          <cell r="E8315">
            <v>43616</v>
          </cell>
          <cell r="F8315">
            <v>43808</v>
          </cell>
        </row>
        <row r="8316">
          <cell r="A8316" t="str">
            <v>30165922001050</v>
          </cell>
          <cell r="B8316" t="str">
            <v>PROSHARES UST 7-10 YR</v>
          </cell>
          <cell r="C8316" t="str">
            <v>CASH</v>
          </cell>
          <cell r="D8316">
            <v>-880.64</v>
          </cell>
          <cell r="E8316">
            <v>43616</v>
          </cell>
          <cell r="F8316">
            <v>43808</v>
          </cell>
        </row>
        <row r="8317">
          <cell r="A8317" t="str">
            <v>30165922001100</v>
          </cell>
          <cell r="B8317" t="str">
            <v>PROSHARES UST 7-10 YR</v>
          </cell>
          <cell r="C8317" t="str">
            <v>FOREIGN CURRENCY HOLDINGS</v>
          </cell>
          <cell r="D8317">
            <v>9196.4500000000007</v>
          </cell>
          <cell r="E8317">
            <v>43616</v>
          </cell>
          <cell r="F8317">
            <v>43808</v>
          </cell>
        </row>
        <row r="8318">
          <cell r="A8318" t="str">
            <v>3016592200AI9070</v>
          </cell>
          <cell r="B8318" t="str">
            <v>PROSHARES UST 7-10 YR</v>
          </cell>
          <cell r="C8318" t="str">
            <v>ACCRUED INTEREST INCOME - OTHER</v>
          </cell>
          <cell r="D8318">
            <v>223.18</v>
          </cell>
          <cell r="E8318">
            <v>43616</v>
          </cell>
          <cell r="F8318">
            <v>43808</v>
          </cell>
        </row>
        <row r="8319">
          <cell r="A8319" t="str">
            <v>3016592200AI9997</v>
          </cell>
          <cell r="B8319" t="str">
            <v>PROSHARES UST 7-10 YR</v>
          </cell>
          <cell r="C8319" t="str">
            <v>ACCRUED MISCELLANEOUS</v>
          </cell>
          <cell r="D8319">
            <v>-7.8</v>
          </cell>
          <cell r="E8319">
            <v>43616</v>
          </cell>
          <cell r="F8319">
            <v>43808</v>
          </cell>
        </row>
        <row r="8320">
          <cell r="A8320" t="str">
            <v>30165922001200</v>
          </cell>
          <cell r="B8320" t="str">
            <v>PROSHARES UST 7-10 YR</v>
          </cell>
          <cell r="C8320" t="str">
            <v>SUBTOTAL</v>
          </cell>
          <cell r="D8320">
            <v>215.38</v>
          </cell>
          <cell r="E8320">
            <v>43616</v>
          </cell>
          <cell r="F8320">
            <v>43808</v>
          </cell>
        </row>
        <row r="8321">
          <cell r="A8321" t="str">
            <v>3016592200P50850000</v>
          </cell>
          <cell r="B8321" t="str">
            <v>PROSHARES UST 7-10 YR</v>
          </cell>
          <cell r="C8321" t="str">
            <v>PREPAID INSURANCE FEE</v>
          </cell>
          <cell r="D8321">
            <v>181.39</v>
          </cell>
          <cell r="E8321">
            <v>43616</v>
          </cell>
          <cell r="F8321">
            <v>43808</v>
          </cell>
        </row>
        <row r="8322">
          <cell r="A8322" t="str">
            <v>3016592200P52300000</v>
          </cell>
          <cell r="B8322" t="str">
            <v>PROSHARES UST 7-10 YR</v>
          </cell>
          <cell r="C8322" t="str">
            <v>PREPAID WAIVER FROM ADVISOR EXPENSE</v>
          </cell>
          <cell r="D8322">
            <v>5680.57</v>
          </cell>
          <cell r="E8322">
            <v>43616</v>
          </cell>
          <cell r="F8322">
            <v>43808</v>
          </cell>
        </row>
        <row r="8323">
          <cell r="A8323" t="str">
            <v>3016592200P69130000</v>
          </cell>
          <cell r="B8323" t="str">
            <v>PROSHARES UST 7-10 YR</v>
          </cell>
          <cell r="C8323" t="str">
            <v>PREPAID OTHER EXPENSE</v>
          </cell>
          <cell r="D8323">
            <v>33.090000000000003</v>
          </cell>
          <cell r="E8323">
            <v>43616</v>
          </cell>
          <cell r="F8323">
            <v>43808</v>
          </cell>
        </row>
        <row r="8324">
          <cell r="A8324" t="str">
            <v>30165922001650</v>
          </cell>
          <cell r="B8324" t="str">
            <v>PROSHARES UST 7-10 YR</v>
          </cell>
          <cell r="C8324" t="str">
            <v>APP/DEP FUTURES</v>
          </cell>
          <cell r="D8324">
            <v>5283.65</v>
          </cell>
          <cell r="E8324">
            <v>43616</v>
          </cell>
          <cell r="F8324">
            <v>43808</v>
          </cell>
        </row>
        <row r="8325">
          <cell r="A8325" t="str">
            <v>30165922001800</v>
          </cell>
          <cell r="B8325" t="str">
            <v>PROSHARES UST 7-10 YR</v>
          </cell>
          <cell r="C8325" t="str">
            <v>SUBTOTAL</v>
          </cell>
          <cell r="D8325">
            <v>11178.7</v>
          </cell>
          <cell r="E8325">
            <v>43616</v>
          </cell>
          <cell r="F8325">
            <v>43808</v>
          </cell>
        </row>
        <row r="8326">
          <cell r="A8326" t="str">
            <v>30165922001850</v>
          </cell>
          <cell r="B8326" t="str">
            <v>PROSHARES UST 7-10 YR</v>
          </cell>
          <cell r="C8326" t="str">
            <v>TOTAL ASSETS</v>
          </cell>
          <cell r="D8326">
            <v>48289380.539999999</v>
          </cell>
          <cell r="E8326">
            <v>43616</v>
          </cell>
          <cell r="F8326">
            <v>43808</v>
          </cell>
        </row>
        <row r="8327">
          <cell r="A8327" t="str">
            <v>3016592200AE50030000</v>
          </cell>
          <cell r="B8327" t="str">
            <v>PROSHARES UST 7-10 YR</v>
          </cell>
          <cell r="C8327" t="str">
            <v>ACCRUED ADMINISTRATION FEE</v>
          </cell>
          <cell r="D8327">
            <v>15738.13</v>
          </cell>
          <cell r="E8327">
            <v>43616</v>
          </cell>
          <cell r="F8327">
            <v>43808</v>
          </cell>
        </row>
        <row r="8328">
          <cell r="A8328" t="str">
            <v>3016592200AE50040000</v>
          </cell>
          <cell r="B8328" t="str">
            <v>PROSHARES UST 7-10 YR</v>
          </cell>
          <cell r="C8328" t="str">
            <v>ACCRUED ADMINISTRATION OUT OF POCKET</v>
          </cell>
          <cell r="D8328">
            <v>2971.82</v>
          </cell>
          <cell r="E8328">
            <v>43616</v>
          </cell>
          <cell r="F8328">
            <v>43808</v>
          </cell>
        </row>
        <row r="8329">
          <cell r="A8329" t="str">
            <v>3016592200AE50110000</v>
          </cell>
          <cell r="B8329" t="str">
            <v>PROSHARES UST 7-10 YR</v>
          </cell>
          <cell r="C8329" t="str">
            <v>ACCRUED SUB-ADVISORY FEE</v>
          </cell>
          <cell r="D8329">
            <v>5255.13</v>
          </cell>
          <cell r="E8329">
            <v>43616</v>
          </cell>
          <cell r="F8329">
            <v>43808</v>
          </cell>
        </row>
        <row r="8330">
          <cell r="A8330" t="str">
            <v>3016592200AE50150000</v>
          </cell>
          <cell r="B8330" t="str">
            <v>PROSHARES UST 7-10 YR</v>
          </cell>
          <cell r="C8330" t="str">
            <v>ACCRUED AUDIT FEE</v>
          </cell>
          <cell r="D8330">
            <v>9218.3799999999992</v>
          </cell>
          <cell r="E8330">
            <v>43616</v>
          </cell>
          <cell r="F8330">
            <v>43808</v>
          </cell>
        </row>
        <row r="8331">
          <cell r="A8331" t="str">
            <v>3016592200AE50300000</v>
          </cell>
          <cell r="B8331" t="str">
            <v>PROSHARES UST 7-10 YR</v>
          </cell>
          <cell r="C8331" t="str">
            <v>ACCRUED PROFESSIONAL FEES</v>
          </cell>
          <cell r="D8331">
            <v>105.09</v>
          </cell>
          <cell r="E8331">
            <v>43616</v>
          </cell>
          <cell r="F8331">
            <v>43808</v>
          </cell>
        </row>
        <row r="8332">
          <cell r="A8332" t="str">
            <v>3016592200AE50650000</v>
          </cell>
          <cell r="B8332" t="str">
            <v>PROSHARES UST 7-10 YR</v>
          </cell>
          <cell r="C8332" t="str">
            <v>ACCRUED CUSTODY FEE</v>
          </cell>
          <cell r="D8332">
            <v>2798.07</v>
          </cell>
          <cell r="E8332">
            <v>43616</v>
          </cell>
          <cell r="F8332">
            <v>43808</v>
          </cell>
        </row>
        <row r="8333">
          <cell r="A8333" t="str">
            <v>3016592200AE50700000</v>
          </cell>
          <cell r="B8333" t="str">
            <v>PROSHARES UST 7-10 YR</v>
          </cell>
          <cell r="C8333" t="str">
            <v>ACCRUED DIRECTORS/TRUSTEE FEE</v>
          </cell>
          <cell r="D8333">
            <v>421.22</v>
          </cell>
          <cell r="E8333">
            <v>43616</v>
          </cell>
          <cell r="F8333">
            <v>43808</v>
          </cell>
        </row>
        <row r="8334">
          <cell r="A8334" t="str">
            <v>3016592200AE50810000</v>
          </cell>
          <cell r="B8334" t="str">
            <v>PROSHARES UST 7-10 YR</v>
          </cell>
          <cell r="C8334" t="str">
            <v>ACCRUED MANAGEMENT FEES (VARIABLE)</v>
          </cell>
          <cell r="D8334">
            <v>39413.480000000003</v>
          </cell>
          <cell r="E8334">
            <v>43616</v>
          </cell>
          <cell r="F8334">
            <v>43808</v>
          </cell>
        </row>
        <row r="8335">
          <cell r="A8335" t="str">
            <v>3016592200AE50900000</v>
          </cell>
          <cell r="B8335" t="str">
            <v>PROSHARES UST 7-10 YR</v>
          </cell>
          <cell r="C8335" t="str">
            <v>ACCRUED LEGAL FEE</v>
          </cell>
          <cell r="D8335">
            <v>46.15</v>
          </cell>
          <cell r="E8335">
            <v>43616</v>
          </cell>
          <cell r="F8335">
            <v>43808</v>
          </cell>
        </row>
        <row r="8336">
          <cell r="A8336" t="str">
            <v>3016592200AE51520000</v>
          </cell>
          <cell r="B8336" t="str">
            <v>PROSHARES UST 7-10 YR</v>
          </cell>
          <cell r="C8336" t="str">
            <v>ACCRUED LISTING EXPENSE</v>
          </cell>
          <cell r="D8336">
            <v>-355.57</v>
          </cell>
          <cell r="E8336">
            <v>43616</v>
          </cell>
          <cell r="F8336">
            <v>43808</v>
          </cell>
        </row>
        <row r="8337">
          <cell r="A8337" t="str">
            <v>3016592200AE51600000</v>
          </cell>
          <cell r="B8337" t="str">
            <v>PROSHARES UST 7-10 YR</v>
          </cell>
          <cell r="C8337" t="str">
            <v>ACCRUED SHAREHOLDER REPORTING FEE</v>
          </cell>
          <cell r="D8337">
            <v>5623.46</v>
          </cell>
          <cell r="E8337">
            <v>43616</v>
          </cell>
          <cell r="F8337">
            <v>43808</v>
          </cell>
        </row>
        <row r="8338">
          <cell r="A8338" t="str">
            <v>3016592200AE52310000</v>
          </cell>
          <cell r="B8338" t="str">
            <v>PROSHARES UST 7-10 YR</v>
          </cell>
          <cell r="C8338" t="str">
            <v>ACCRUED TREASURER SERVICES</v>
          </cell>
          <cell r="D8338">
            <v>1073.17</v>
          </cell>
          <cell r="E8338">
            <v>43616</v>
          </cell>
          <cell r="F8338">
            <v>43808</v>
          </cell>
        </row>
        <row r="8339">
          <cell r="A8339" t="str">
            <v>3016592200AE53060000</v>
          </cell>
          <cell r="B8339" t="str">
            <v>PROSHARES UST 7-10 YR</v>
          </cell>
          <cell r="C8339" t="str">
            <v>ACCRUED CCO EXPENSE</v>
          </cell>
          <cell r="D8339">
            <v>748.31</v>
          </cell>
          <cell r="E8339">
            <v>43616</v>
          </cell>
          <cell r="F8339">
            <v>43808</v>
          </cell>
        </row>
        <row r="8340">
          <cell r="A8340" t="str">
            <v>3016592200AE60100000</v>
          </cell>
          <cell r="B8340" t="str">
            <v>PROSHARES UST 7-10 YR</v>
          </cell>
          <cell r="C8340" t="str">
            <v>ACCRUED REGULATORY</v>
          </cell>
          <cell r="D8340">
            <v>230</v>
          </cell>
          <cell r="E8340">
            <v>43616</v>
          </cell>
          <cell r="F8340">
            <v>43808</v>
          </cell>
        </row>
        <row r="8341">
          <cell r="A8341" t="str">
            <v>3016592200AE62520000</v>
          </cell>
          <cell r="B8341" t="str">
            <v>PROSHARES UST 7-10 YR</v>
          </cell>
          <cell r="C8341" t="str">
            <v>ACCRUED BASIS POINT LICENSING FEE</v>
          </cell>
          <cell r="D8341">
            <v>4763.17</v>
          </cell>
          <cell r="E8341">
            <v>43616</v>
          </cell>
          <cell r="F8341">
            <v>43808</v>
          </cell>
        </row>
        <row r="8342">
          <cell r="A8342" t="str">
            <v>3016592200AE76010000</v>
          </cell>
          <cell r="B8342" t="str">
            <v>PROSHARES UST 7-10 YR</v>
          </cell>
          <cell r="C8342" t="str">
            <v>ACCRUED TAX EXPENSE</v>
          </cell>
          <cell r="D8342">
            <v>2371.9699999999998</v>
          </cell>
          <cell r="E8342">
            <v>43616</v>
          </cell>
          <cell r="F8342">
            <v>43808</v>
          </cell>
        </row>
        <row r="8343">
          <cell r="A8343" t="str">
            <v>3016592200AE84230000</v>
          </cell>
          <cell r="B8343" t="str">
            <v>PROSHARES UST 7-10 YR</v>
          </cell>
          <cell r="C8343" t="str">
            <v>ACCRUED LEGAL FEES OOP</v>
          </cell>
          <cell r="D8343">
            <v>-4.09</v>
          </cell>
          <cell r="E8343">
            <v>43616</v>
          </cell>
          <cell r="F8343">
            <v>43808</v>
          </cell>
        </row>
        <row r="8344">
          <cell r="A8344" t="str">
            <v>3016592200AE84240000</v>
          </cell>
          <cell r="B8344" t="str">
            <v>PROSHARES UST 7-10 YR</v>
          </cell>
          <cell r="C8344" t="str">
            <v>ACCRUED PROFESSIONAL FEES OOP</v>
          </cell>
          <cell r="D8344">
            <v>-3.23</v>
          </cell>
          <cell r="E8344">
            <v>43616</v>
          </cell>
          <cell r="F8344">
            <v>43808</v>
          </cell>
        </row>
        <row r="8345">
          <cell r="A8345" t="str">
            <v>30165922002150</v>
          </cell>
          <cell r="B8345" t="str">
            <v>PROSHARES UST 7-10 YR</v>
          </cell>
          <cell r="C8345" t="str">
            <v>SUBTOTAL</v>
          </cell>
          <cell r="D8345">
            <v>90414.66</v>
          </cell>
          <cell r="E8345">
            <v>43616</v>
          </cell>
          <cell r="F8345">
            <v>43808</v>
          </cell>
        </row>
        <row r="8346">
          <cell r="A8346" t="str">
            <v>30165922002550</v>
          </cell>
          <cell r="B8346" t="str">
            <v>PROSHARES UST 7-10 YR</v>
          </cell>
          <cell r="C8346" t="str">
            <v>TOTAL LIABILITIES</v>
          </cell>
          <cell r="D8346">
            <v>90414.66</v>
          </cell>
          <cell r="E8346">
            <v>43616</v>
          </cell>
          <cell r="F8346">
            <v>43808</v>
          </cell>
        </row>
        <row r="8347">
          <cell r="A8347" t="str">
            <v>30165922002600</v>
          </cell>
          <cell r="B8347" t="str">
            <v>PROSHARES UST 7-10 YR</v>
          </cell>
          <cell r="C8347" t="str">
            <v>TOTAL NET ASSETS AT MARKET</v>
          </cell>
          <cell r="D8347">
            <v>48198965.880000003</v>
          </cell>
          <cell r="E8347">
            <v>43616</v>
          </cell>
          <cell r="F8347">
            <v>43808</v>
          </cell>
        </row>
        <row r="8348">
          <cell r="A8348" t="str">
            <v>30165922002650</v>
          </cell>
          <cell r="B8348" t="str">
            <v>PROSHARES UST 7-10 YR</v>
          </cell>
          <cell r="C8348" t="str">
            <v>FUND SHARES OUTSTANDING</v>
          </cell>
          <cell r="D8348">
            <v>2550000</v>
          </cell>
          <cell r="E8348">
            <v>43616</v>
          </cell>
          <cell r="F8348">
            <v>43808</v>
          </cell>
        </row>
        <row r="8349">
          <cell r="A8349" t="str">
            <v>30165922002700</v>
          </cell>
          <cell r="B8349" t="str">
            <v>PROSHARES UST 7-10 YR</v>
          </cell>
          <cell r="C8349" t="str">
            <v>NET ASSET VALUE</v>
          </cell>
          <cell r="D8349">
            <v>18.90156</v>
          </cell>
          <cell r="E8349">
            <v>43616</v>
          </cell>
          <cell r="F8349">
            <v>43808</v>
          </cell>
        </row>
        <row r="8350">
          <cell r="A8350" t="str">
            <v>30165922002750</v>
          </cell>
          <cell r="B8350" t="str">
            <v>PROSHARES UST 7-10 YR</v>
          </cell>
          <cell r="C8350" t="str">
            <v>NET ASSET VALUE (ROUNDED)</v>
          </cell>
          <cell r="D8350">
            <v>18.899999999999999</v>
          </cell>
          <cell r="E8350">
            <v>43616</v>
          </cell>
          <cell r="F8350">
            <v>43808</v>
          </cell>
        </row>
        <row r="8351">
          <cell r="A8351" t="str">
            <v>30165922002800</v>
          </cell>
          <cell r="B8351" t="str">
            <v>PROSHARES UST 7-10 YR</v>
          </cell>
          <cell r="C8351" t="str">
            <v>SUBSCRIPTIONS</v>
          </cell>
          <cell r="D8351">
            <v>1540262798.1800001</v>
          </cell>
          <cell r="E8351">
            <v>43616</v>
          </cell>
          <cell r="F8351">
            <v>43808</v>
          </cell>
        </row>
        <row r="8352">
          <cell r="A8352" t="str">
            <v>30165922002950</v>
          </cell>
          <cell r="B8352" t="str">
            <v>PROSHARES UST 7-10 YR</v>
          </cell>
          <cell r="C8352" t="str">
            <v>REDEMPTIONS</v>
          </cell>
          <cell r="D8352">
            <v>-1202650347.4000001</v>
          </cell>
          <cell r="E8352">
            <v>43616</v>
          </cell>
          <cell r="F8352">
            <v>43808</v>
          </cell>
        </row>
        <row r="8353">
          <cell r="A8353" t="str">
            <v>30165922003100</v>
          </cell>
          <cell r="B8353" t="str">
            <v>PROSHARES UST 7-10 YR</v>
          </cell>
          <cell r="C8353" t="str">
            <v>SUBTOTAL</v>
          </cell>
          <cell r="D8353">
            <v>337612450.77999997</v>
          </cell>
          <cell r="E8353">
            <v>43616</v>
          </cell>
          <cell r="F8353">
            <v>43808</v>
          </cell>
        </row>
        <row r="8354">
          <cell r="A8354" t="str">
            <v>30165922003150</v>
          </cell>
          <cell r="B8354" t="str">
            <v>PROSHARES UST 7-10 YR</v>
          </cell>
          <cell r="C8354" t="str">
            <v>UNDISTRIBUTED GAIN/LOSS PRIOR</v>
          </cell>
          <cell r="D8354">
            <v>-302800957.30000001</v>
          </cell>
          <cell r="E8354">
            <v>43616</v>
          </cell>
          <cell r="F8354">
            <v>43808</v>
          </cell>
        </row>
        <row r="8355">
          <cell r="A8355" t="str">
            <v>30165922003200</v>
          </cell>
          <cell r="B8355" t="str">
            <v>PROSHARES UST 7-10 YR</v>
          </cell>
          <cell r="C8355" t="str">
            <v>ADJ TO BEG BAL (GAIN/LOSS)</v>
          </cell>
          <cell r="D8355">
            <v>28917167</v>
          </cell>
          <cell r="E8355">
            <v>43616</v>
          </cell>
          <cell r="F8355">
            <v>43808</v>
          </cell>
        </row>
        <row r="8356">
          <cell r="A8356" t="str">
            <v>30165922003250</v>
          </cell>
          <cell r="B8356" t="str">
            <v>PROSHARES UST 7-10 YR</v>
          </cell>
          <cell r="C8356" t="str">
            <v>ADJUSTED UND GAIN/LOSS PRIOR</v>
          </cell>
          <cell r="D8356">
            <v>-273883790.30000001</v>
          </cell>
          <cell r="E8356">
            <v>43616</v>
          </cell>
          <cell r="F8356">
            <v>43808</v>
          </cell>
        </row>
        <row r="8357">
          <cell r="A8357" t="str">
            <v>30165922003350</v>
          </cell>
          <cell r="B8357" t="str">
            <v>PROSHARES UST 7-10 YR</v>
          </cell>
          <cell r="C8357" t="str">
            <v>UNDISTRIBUTED INCOME PRIOR</v>
          </cell>
          <cell r="D8357">
            <v>283836.90000000002</v>
          </cell>
          <cell r="E8357">
            <v>43616</v>
          </cell>
          <cell r="F8357">
            <v>43808</v>
          </cell>
        </row>
        <row r="8358">
          <cell r="A8358" t="str">
            <v>30165922003500</v>
          </cell>
          <cell r="B8358" t="str">
            <v>PROSHARES UST 7-10 YR</v>
          </cell>
          <cell r="C8358" t="str">
            <v>DISTRIBUTED INCOME</v>
          </cell>
          <cell r="D8358">
            <v>-616490.9</v>
          </cell>
          <cell r="E8358">
            <v>43616</v>
          </cell>
          <cell r="F8358">
            <v>43808</v>
          </cell>
        </row>
        <row r="8359">
          <cell r="A8359" t="str">
            <v>30165922003600</v>
          </cell>
          <cell r="B8359" t="str">
            <v>PROSHARES UST 7-10 YR</v>
          </cell>
          <cell r="C8359" t="str">
            <v>TOTAL CAPITAL</v>
          </cell>
          <cell r="D8359">
            <v>63396006.479999997</v>
          </cell>
          <cell r="E8359">
            <v>43616</v>
          </cell>
          <cell r="F8359">
            <v>43808</v>
          </cell>
        </row>
        <row r="8360">
          <cell r="A8360" t="str">
            <v>3016592200I9070</v>
          </cell>
          <cell r="B8360" t="str">
            <v>PROSHARES UST 7-10 YR</v>
          </cell>
          <cell r="C8360" t="str">
            <v>INTEREST INCOME - OTHER</v>
          </cell>
          <cell r="D8360">
            <v>299075.21000000002</v>
          </cell>
          <cell r="E8360">
            <v>43616</v>
          </cell>
          <cell r="F8360">
            <v>43808</v>
          </cell>
        </row>
        <row r="8361">
          <cell r="A8361" t="str">
            <v>3016592200I9071</v>
          </cell>
          <cell r="B8361" t="str">
            <v>PROSHARES UST 7-10 YR</v>
          </cell>
          <cell r="C8361" t="str">
            <v>INTEREST INCOME ON CURRENCY</v>
          </cell>
          <cell r="D8361">
            <v>-0.86</v>
          </cell>
          <cell r="E8361">
            <v>43616</v>
          </cell>
          <cell r="F8361">
            <v>43808</v>
          </cell>
        </row>
        <row r="8362">
          <cell r="A8362" t="str">
            <v>30165922003650</v>
          </cell>
          <cell r="B8362" t="str">
            <v>PROSHARES UST 7-10 YR</v>
          </cell>
          <cell r="C8362" t="str">
            <v>SUBTOTAL</v>
          </cell>
          <cell r="D8362">
            <v>299074.34999999998</v>
          </cell>
          <cell r="E8362">
            <v>43616</v>
          </cell>
          <cell r="F8362">
            <v>43808</v>
          </cell>
        </row>
        <row r="8363">
          <cell r="A8363" t="str">
            <v>30165922003750</v>
          </cell>
          <cell r="B8363" t="str">
            <v>PROSHARES UST 7-10 YR</v>
          </cell>
          <cell r="C8363" t="str">
            <v>ACCRETION OF MARKET DISCOUNT</v>
          </cell>
          <cell r="D8363">
            <v>476792.5</v>
          </cell>
          <cell r="E8363">
            <v>43616</v>
          </cell>
          <cell r="F8363">
            <v>43808</v>
          </cell>
        </row>
        <row r="8364">
          <cell r="A8364" t="str">
            <v>30165922003900</v>
          </cell>
          <cell r="B8364" t="str">
            <v>PROSHARES UST 7-10 YR</v>
          </cell>
          <cell r="C8364" t="str">
            <v>SUBTOTAL</v>
          </cell>
          <cell r="D8364">
            <v>476792.5</v>
          </cell>
          <cell r="E8364">
            <v>43616</v>
          </cell>
          <cell r="F8364">
            <v>43808</v>
          </cell>
        </row>
        <row r="8365">
          <cell r="A8365" t="str">
            <v>30165922004000</v>
          </cell>
          <cell r="B8365" t="str">
            <v>PROSHARES UST 7-10 YR</v>
          </cell>
          <cell r="C8365" t="str">
            <v>TOTAL INCOME</v>
          </cell>
          <cell r="D8365">
            <v>775866.85</v>
          </cell>
          <cell r="E8365">
            <v>43616</v>
          </cell>
          <cell r="F8365">
            <v>43808</v>
          </cell>
        </row>
        <row r="8366">
          <cell r="A8366" t="str">
            <v>3016592200E50030000</v>
          </cell>
          <cell r="B8366" t="str">
            <v>PROSHARES UST 7-10 YR</v>
          </cell>
          <cell r="C8366" t="str">
            <v>ADMINISTRATION FEE</v>
          </cell>
          <cell r="D8366">
            <v>-19210.150000000001</v>
          </cell>
          <cell r="E8366">
            <v>43616</v>
          </cell>
          <cell r="F8366">
            <v>43808</v>
          </cell>
        </row>
        <row r="8367">
          <cell r="A8367" t="str">
            <v>3016592200E50040000</v>
          </cell>
          <cell r="B8367" t="str">
            <v>PROSHARES UST 7-10 YR</v>
          </cell>
          <cell r="C8367" t="str">
            <v>ADMINISTRATION OUT OF POCKET</v>
          </cell>
          <cell r="D8367">
            <v>-3806.83</v>
          </cell>
          <cell r="E8367">
            <v>43616</v>
          </cell>
          <cell r="F8367">
            <v>43808</v>
          </cell>
        </row>
        <row r="8368">
          <cell r="A8368" t="str">
            <v>3016592200E50110000</v>
          </cell>
          <cell r="B8368" t="str">
            <v>PROSHARES UST 7-10 YR</v>
          </cell>
          <cell r="C8368" t="str">
            <v>SUB-ADVISORY FEE</v>
          </cell>
          <cell r="D8368">
            <v>-29458.880000000001</v>
          </cell>
          <cell r="E8368">
            <v>43616</v>
          </cell>
          <cell r="F8368">
            <v>43808</v>
          </cell>
        </row>
        <row r="8369">
          <cell r="A8369" t="str">
            <v>3016592200E50150000</v>
          </cell>
          <cell r="B8369" t="str">
            <v>PROSHARES UST 7-10 YR</v>
          </cell>
          <cell r="C8369" t="str">
            <v>AUDIT FEE</v>
          </cell>
          <cell r="D8369">
            <v>-9311.6200000000008</v>
          </cell>
          <cell r="E8369">
            <v>43616</v>
          </cell>
          <cell r="F8369">
            <v>43808</v>
          </cell>
        </row>
        <row r="8370">
          <cell r="A8370" t="str">
            <v>3016592200E50300000</v>
          </cell>
          <cell r="B8370" t="str">
            <v>PROSHARES UST 7-10 YR</v>
          </cell>
          <cell r="C8370" t="str">
            <v>PROFESSIONAL FEES</v>
          </cell>
          <cell r="D8370">
            <v>-163.71</v>
          </cell>
          <cell r="E8370">
            <v>43616</v>
          </cell>
          <cell r="F8370">
            <v>43808</v>
          </cell>
        </row>
        <row r="8371">
          <cell r="A8371" t="str">
            <v>3016592200E50650000</v>
          </cell>
          <cell r="B8371" t="str">
            <v>PROSHARES UST 7-10 YR</v>
          </cell>
          <cell r="C8371" t="str">
            <v>CUSTODY FEE</v>
          </cell>
          <cell r="D8371">
            <v>-3255.6</v>
          </cell>
          <cell r="E8371">
            <v>43616</v>
          </cell>
          <cell r="F8371">
            <v>43808</v>
          </cell>
        </row>
        <row r="8372">
          <cell r="A8372" t="str">
            <v>3016592200E50700000</v>
          </cell>
          <cell r="B8372" t="str">
            <v>PROSHARES UST 7-10 YR</v>
          </cell>
          <cell r="C8372" t="str">
            <v>DIRECTORS/TRUSTEE FEE</v>
          </cell>
          <cell r="D8372">
            <v>-701.64</v>
          </cell>
          <cell r="E8372">
            <v>43616</v>
          </cell>
          <cell r="F8372">
            <v>43808</v>
          </cell>
        </row>
        <row r="8373">
          <cell r="A8373" t="str">
            <v>3016592200E50810000</v>
          </cell>
          <cell r="B8373" t="str">
            <v>PROSHARES UST 7-10 YR</v>
          </cell>
          <cell r="C8373" t="str">
            <v>MANAGEMENT FEES (VARIABLE)</v>
          </cell>
          <cell r="D8373">
            <v>-220942.83</v>
          </cell>
          <cell r="E8373">
            <v>43616</v>
          </cell>
          <cell r="F8373">
            <v>43808</v>
          </cell>
        </row>
        <row r="8374">
          <cell r="A8374" t="str">
            <v>3016592200E50850000</v>
          </cell>
          <cell r="B8374" t="str">
            <v>PROSHARES UST 7-10 YR</v>
          </cell>
          <cell r="C8374" t="str">
            <v>INSURANCE FEE</v>
          </cell>
          <cell r="D8374">
            <v>-579.84</v>
          </cell>
          <cell r="E8374">
            <v>43616</v>
          </cell>
          <cell r="F8374">
            <v>43808</v>
          </cell>
        </row>
        <row r="8375">
          <cell r="A8375" t="str">
            <v>3016592200E50900000</v>
          </cell>
          <cell r="B8375" t="str">
            <v>PROSHARES UST 7-10 YR</v>
          </cell>
          <cell r="C8375" t="str">
            <v>LEGAL FEE</v>
          </cell>
          <cell r="D8375">
            <v>-499.64</v>
          </cell>
          <cell r="E8375">
            <v>43616</v>
          </cell>
          <cell r="F8375">
            <v>43808</v>
          </cell>
        </row>
        <row r="8376">
          <cell r="A8376" t="str">
            <v>3016592200E51520000</v>
          </cell>
          <cell r="B8376" t="str">
            <v>PROSHARES UST 7-10 YR</v>
          </cell>
          <cell r="C8376" t="str">
            <v>LISTING EXPENSE</v>
          </cell>
          <cell r="D8376">
            <v>-4659.84</v>
          </cell>
          <cell r="E8376">
            <v>43616</v>
          </cell>
          <cell r="F8376">
            <v>43808</v>
          </cell>
        </row>
        <row r="8377">
          <cell r="A8377" t="str">
            <v>3016592200E51600000</v>
          </cell>
          <cell r="B8377" t="str">
            <v>PROSHARES UST 7-10 YR</v>
          </cell>
          <cell r="C8377" t="str">
            <v>SHAREHOLDER REPORTING FEE</v>
          </cell>
          <cell r="D8377">
            <v>-5012.88</v>
          </cell>
          <cell r="E8377">
            <v>43616</v>
          </cell>
          <cell r="F8377">
            <v>43808</v>
          </cell>
        </row>
        <row r="8378">
          <cell r="A8378" t="str">
            <v>3016592200E52300000</v>
          </cell>
          <cell r="B8378" t="str">
            <v>PROSHARES UST 7-10 YR</v>
          </cell>
          <cell r="C8378" t="str">
            <v>WAIVER FROM ADVISOR EXPENSE</v>
          </cell>
          <cell r="D8378">
            <v>26853.09</v>
          </cell>
          <cell r="E8378">
            <v>43616</v>
          </cell>
          <cell r="F8378">
            <v>43808</v>
          </cell>
        </row>
        <row r="8379">
          <cell r="A8379" t="str">
            <v>3016592200E52310000</v>
          </cell>
          <cell r="B8379" t="str">
            <v>PROSHARES UST 7-10 YR</v>
          </cell>
          <cell r="C8379" t="str">
            <v>TREASURER SERVICES</v>
          </cell>
          <cell r="D8379">
            <v>-1994.71</v>
          </cell>
          <cell r="E8379">
            <v>43616</v>
          </cell>
          <cell r="F8379">
            <v>43808</v>
          </cell>
        </row>
        <row r="8380">
          <cell r="A8380" t="str">
            <v>3016592200E53060000</v>
          </cell>
          <cell r="B8380" t="str">
            <v>PROSHARES UST 7-10 YR</v>
          </cell>
          <cell r="C8380" t="str">
            <v>CCO EXPENSE</v>
          </cell>
          <cell r="D8380">
            <v>-274.48</v>
          </cell>
          <cell r="E8380">
            <v>43616</v>
          </cell>
          <cell r="F8380">
            <v>43808</v>
          </cell>
        </row>
        <row r="8381">
          <cell r="A8381" t="str">
            <v>3016592200E60100000</v>
          </cell>
          <cell r="B8381" t="str">
            <v>PROSHARES UST 7-10 YR</v>
          </cell>
          <cell r="C8381" t="str">
            <v>REGULATORY</v>
          </cell>
          <cell r="D8381">
            <v>-621.89</v>
          </cell>
          <cell r="E8381">
            <v>43616</v>
          </cell>
          <cell r="F8381">
            <v>43808</v>
          </cell>
        </row>
        <row r="8382">
          <cell r="A8382" t="str">
            <v>3016592200E62520000</v>
          </cell>
          <cell r="B8382" t="str">
            <v>PROSHARES UST 7-10 YR</v>
          </cell>
          <cell r="C8382" t="str">
            <v>BASIS POINT LICENSING FEE</v>
          </cell>
          <cell r="D8382">
            <v>-2209.58</v>
          </cell>
          <cell r="E8382">
            <v>43616</v>
          </cell>
          <cell r="F8382">
            <v>43808</v>
          </cell>
        </row>
        <row r="8383">
          <cell r="A8383" t="str">
            <v>3016592200E69130000</v>
          </cell>
          <cell r="B8383" t="str">
            <v>PROSHARES UST 7-10 YR</v>
          </cell>
          <cell r="C8383" t="str">
            <v>OTHER EXPENSE</v>
          </cell>
          <cell r="D8383">
            <v>-334.32</v>
          </cell>
          <cell r="E8383">
            <v>43616</v>
          </cell>
          <cell r="F8383">
            <v>43808</v>
          </cell>
        </row>
        <row r="8384">
          <cell r="A8384" t="str">
            <v>3016592200E76010000</v>
          </cell>
          <cell r="B8384" t="str">
            <v>PROSHARES UST 7-10 YR</v>
          </cell>
          <cell r="C8384" t="str">
            <v>TAX EXPENSE</v>
          </cell>
          <cell r="D8384">
            <v>-2820.08</v>
          </cell>
          <cell r="E8384">
            <v>43616</v>
          </cell>
          <cell r="F8384">
            <v>43808</v>
          </cell>
        </row>
        <row r="8385">
          <cell r="A8385" t="str">
            <v>3016592200E84230000</v>
          </cell>
          <cell r="B8385" t="str">
            <v>PROSHARES UST 7-10 YR</v>
          </cell>
          <cell r="C8385" t="str">
            <v>LEGAL FEES OOP</v>
          </cell>
          <cell r="D8385">
            <v>-2.3199999999999998</v>
          </cell>
          <cell r="E8385">
            <v>43616</v>
          </cell>
          <cell r="F8385">
            <v>43808</v>
          </cell>
        </row>
        <row r="8386">
          <cell r="A8386" t="str">
            <v>3016592200E84240000</v>
          </cell>
          <cell r="B8386" t="str">
            <v>PROSHARES UST 7-10 YR</v>
          </cell>
          <cell r="C8386" t="str">
            <v>PROFESSIONAL FEES OOP</v>
          </cell>
          <cell r="D8386">
            <v>-1.71</v>
          </cell>
          <cell r="E8386">
            <v>43616</v>
          </cell>
          <cell r="F8386">
            <v>43808</v>
          </cell>
        </row>
        <row r="8387">
          <cell r="A8387" t="str">
            <v>30165922004060</v>
          </cell>
          <cell r="B8387" t="str">
            <v>PROSHARES UST 7-10 YR</v>
          </cell>
          <cell r="C8387" t="str">
            <v>TOTAL EXPENSES</v>
          </cell>
          <cell r="D8387">
            <v>-279009.46000000002</v>
          </cell>
          <cell r="E8387">
            <v>43616</v>
          </cell>
          <cell r="F8387">
            <v>43808</v>
          </cell>
        </row>
        <row r="8388">
          <cell r="A8388" t="str">
            <v>30165922004100</v>
          </cell>
          <cell r="B8388" t="str">
            <v>PROSHARES UST 7-10 YR</v>
          </cell>
          <cell r="C8388" t="str">
            <v>TOTAL NET INCOME</v>
          </cell>
          <cell r="D8388">
            <v>496857.39</v>
          </cell>
          <cell r="E8388">
            <v>43616</v>
          </cell>
          <cell r="F8388">
            <v>43808</v>
          </cell>
        </row>
        <row r="8389">
          <cell r="A8389" t="str">
            <v>30165922004250</v>
          </cell>
          <cell r="B8389" t="str">
            <v>PROSHARES UST 7-10 YR</v>
          </cell>
          <cell r="C8389" t="str">
            <v>INVESTMENT SHORT TERM LOSS</v>
          </cell>
          <cell r="D8389">
            <v>-15580755.83</v>
          </cell>
          <cell r="E8389">
            <v>43616</v>
          </cell>
          <cell r="F8389">
            <v>43808</v>
          </cell>
        </row>
        <row r="8390">
          <cell r="A8390" t="str">
            <v>30165922004450</v>
          </cell>
          <cell r="B8390" t="str">
            <v>PROSHARES UST 7-10 YR</v>
          </cell>
          <cell r="C8390" t="str">
            <v>SUBTOTAL</v>
          </cell>
          <cell r="D8390">
            <v>-15580755.83</v>
          </cell>
          <cell r="E8390">
            <v>43616</v>
          </cell>
          <cell r="F8390">
            <v>43808</v>
          </cell>
        </row>
        <row r="8391">
          <cell r="A8391" t="str">
            <v>30165922004800</v>
          </cell>
          <cell r="B8391" t="str">
            <v>PROSHARES UST 7-10 YR</v>
          </cell>
          <cell r="C8391" t="str">
            <v>FUTURES SHORT SHORT GAIN</v>
          </cell>
          <cell r="D8391">
            <v>25123.61</v>
          </cell>
          <cell r="E8391">
            <v>43616</v>
          </cell>
          <cell r="F8391">
            <v>43808</v>
          </cell>
        </row>
        <row r="8392">
          <cell r="A8392" t="str">
            <v>30165922004900</v>
          </cell>
          <cell r="B8392" t="str">
            <v>PROSHARES UST 7-10 YR</v>
          </cell>
          <cell r="C8392" t="str">
            <v>FUTURES SHORT TERM LOSS</v>
          </cell>
          <cell r="D8392">
            <v>-55848.12</v>
          </cell>
          <cell r="E8392">
            <v>43616</v>
          </cell>
          <cell r="F8392">
            <v>43808</v>
          </cell>
        </row>
        <row r="8393">
          <cell r="A8393" t="str">
            <v>30165922005050</v>
          </cell>
          <cell r="B8393" t="str">
            <v>PROSHARES UST 7-10 YR</v>
          </cell>
          <cell r="C8393" t="str">
            <v>SUBTOTAL</v>
          </cell>
          <cell r="D8393">
            <v>-30724.51</v>
          </cell>
          <cell r="E8393">
            <v>43616</v>
          </cell>
          <cell r="F8393">
            <v>43808</v>
          </cell>
        </row>
        <row r="8394">
          <cell r="A8394" t="str">
            <v>30165922005400</v>
          </cell>
          <cell r="B8394" t="str">
            <v>PROSHARES UST 7-10 YR</v>
          </cell>
          <cell r="C8394" t="str">
            <v>TOTAL GAIN/LOSS</v>
          </cell>
          <cell r="D8394">
            <v>-15611480.34</v>
          </cell>
          <cell r="E8394">
            <v>43616</v>
          </cell>
          <cell r="F8394">
            <v>43808</v>
          </cell>
        </row>
        <row r="8395">
          <cell r="A8395" t="str">
            <v>30165922005450</v>
          </cell>
          <cell r="B8395" t="str">
            <v>PROSHARES UST 7-10 YR</v>
          </cell>
          <cell r="C8395" t="str">
            <v>INVESTMENTS</v>
          </cell>
          <cell r="D8395">
            <v>-87701.3</v>
          </cell>
          <cell r="E8395">
            <v>43616</v>
          </cell>
          <cell r="F8395">
            <v>43808</v>
          </cell>
        </row>
        <row r="8396">
          <cell r="A8396" t="str">
            <v>30165922005550</v>
          </cell>
          <cell r="B8396" t="str">
            <v>PROSHARES UST 7-10 YR</v>
          </cell>
          <cell r="C8396" t="str">
            <v>FUTURES</v>
          </cell>
          <cell r="D8396">
            <v>5283.65</v>
          </cell>
          <cell r="E8396">
            <v>43616</v>
          </cell>
          <cell r="F8396">
            <v>43808</v>
          </cell>
        </row>
        <row r="8397">
          <cell r="A8397" t="str">
            <v>30165922005650</v>
          </cell>
          <cell r="B8397" t="str">
            <v>PROSHARES UST 7-10 YR</v>
          </cell>
          <cell r="C8397" t="str">
            <v>TOTAL UNREALIZED GAIN/LOSS - INVESTMENTS</v>
          </cell>
          <cell r="D8397">
            <v>-82417.649999999994</v>
          </cell>
          <cell r="E8397">
            <v>43616</v>
          </cell>
          <cell r="F8397">
            <v>43808</v>
          </cell>
        </row>
        <row r="8398">
          <cell r="A8398" t="str">
            <v>30165922006000</v>
          </cell>
          <cell r="B8398" t="str">
            <v>PROSHARES UST 7-10 YR</v>
          </cell>
          <cell r="C8398" t="str">
            <v>TOTAL EQUITY</v>
          </cell>
          <cell r="D8398">
            <v>48198965.880000003</v>
          </cell>
          <cell r="E8398">
            <v>43616</v>
          </cell>
          <cell r="F8398">
            <v>43808</v>
          </cell>
        </row>
        <row r="8399">
          <cell r="A8399" t="str">
            <v>30165922006050</v>
          </cell>
          <cell r="B8399" t="str">
            <v>PROSHARES UST 7-10 YR</v>
          </cell>
          <cell r="C8399" t="str">
            <v>BALANCE</v>
          </cell>
          <cell r="D8399">
            <v>0</v>
          </cell>
          <cell r="E8399">
            <v>43616</v>
          </cell>
          <cell r="F8399">
            <v>43808</v>
          </cell>
        </row>
        <row r="8400">
          <cell r="A8400" t="str">
            <v>3016592300S3000</v>
          </cell>
          <cell r="B8400" t="str">
            <v>PROSHARES UST 20+ YR</v>
          </cell>
          <cell r="C8400" t="str">
            <v>DERIVATIVES</v>
          </cell>
          <cell r="D8400">
            <v>-252943943.03999999</v>
          </cell>
          <cell r="E8400">
            <v>43616</v>
          </cell>
          <cell r="F8400">
            <v>43808</v>
          </cell>
        </row>
        <row r="8401">
          <cell r="A8401" t="str">
            <v>3016592300S4000</v>
          </cell>
          <cell r="B8401" t="str">
            <v>PROSHARES UST 20+ YR</v>
          </cell>
          <cell r="C8401" t="str">
            <v>CASH EQUIVALENTS</v>
          </cell>
          <cell r="D8401">
            <v>223175219.16</v>
          </cell>
          <cell r="E8401">
            <v>43616</v>
          </cell>
          <cell r="F8401">
            <v>43808</v>
          </cell>
        </row>
        <row r="8402">
          <cell r="A8402" t="str">
            <v>3016592300S5000</v>
          </cell>
          <cell r="B8402" t="str">
            <v>PROSHARES UST 20+ YR</v>
          </cell>
          <cell r="C8402" t="str">
            <v>SHORT TERM INVESTMENTS</v>
          </cell>
          <cell r="D8402">
            <v>650357719.57000005</v>
          </cell>
          <cell r="E8402">
            <v>43616</v>
          </cell>
          <cell r="F8402">
            <v>43808</v>
          </cell>
        </row>
        <row r="8403">
          <cell r="A8403" t="str">
            <v>30165923001000</v>
          </cell>
          <cell r="B8403" t="str">
            <v>PROSHARES UST 20+ YR</v>
          </cell>
          <cell r="C8403" t="str">
            <v>TOTAL INVESTMENTS</v>
          </cell>
          <cell r="D8403">
            <v>620588995.69000006</v>
          </cell>
          <cell r="E8403">
            <v>43616</v>
          </cell>
          <cell r="F8403">
            <v>43808</v>
          </cell>
        </row>
        <row r="8404">
          <cell r="A8404" t="str">
            <v>30165923001050</v>
          </cell>
          <cell r="B8404" t="str">
            <v>PROSHARES UST 20+ YR</v>
          </cell>
          <cell r="C8404" t="str">
            <v>CASH</v>
          </cell>
          <cell r="D8404">
            <v>-67879.7</v>
          </cell>
          <cell r="E8404">
            <v>43616</v>
          </cell>
          <cell r="F8404">
            <v>43808</v>
          </cell>
        </row>
        <row r="8405">
          <cell r="A8405" t="str">
            <v>30165923001100</v>
          </cell>
          <cell r="B8405" t="str">
            <v>PROSHARES UST 20+ YR</v>
          </cell>
          <cell r="C8405" t="str">
            <v>FOREIGN CURRENCY HOLDINGS</v>
          </cell>
          <cell r="D8405">
            <v>198362.89</v>
          </cell>
          <cell r="E8405">
            <v>43616</v>
          </cell>
          <cell r="F8405">
            <v>43808</v>
          </cell>
        </row>
        <row r="8406">
          <cell r="A8406" t="str">
            <v>3016592300AI9070</v>
          </cell>
          <cell r="B8406" t="str">
            <v>PROSHARES UST 20+ YR</v>
          </cell>
          <cell r="C8406" t="str">
            <v>ACCRUED INTEREST INCOME - OTHER</v>
          </cell>
          <cell r="D8406">
            <v>9111.1299999999992</v>
          </cell>
          <cell r="E8406">
            <v>43616</v>
          </cell>
          <cell r="F8406">
            <v>43808</v>
          </cell>
        </row>
        <row r="8407">
          <cell r="A8407" t="str">
            <v>3016592300AI9997</v>
          </cell>
          <cell r="B8407" t="str">
            <v>PROSHARES UST 20+ YR</v>
          </cell>
          <cell r="C8407" t="str">
            <v>ACCRUED MISCELLANEOUS</v>
          </cell>
          <cell r="D8407">
            <v>-15.61</v>
          </cell>
          <cell r="E8407">
            <v>43616</v>
          </cell>
          <cell r="F8407">
            <v>43808</v>
          </cell>
        </row>
        <row r="8408">
          <cell r="A8408" t="str">
            <v>30165923001200</v>
          </cell>
          <cell r="B8408" t="str">
            <v>PROSHARES UST 20+ YR</v>
          </cell>
          <cell r="C8408" t="str">
            <v>SUBTOTAL</v>
          </cell>
          <cell r="D8408">
            <v>9095.52</v>
          </cell>
          <cell r="E8408">
            <v>43616</v>
          </cell>
          <cell r="F8408">
            <v>43808</v>
          </cell>
        </row>
        <row r="8409">
          <cell r="A8409" t="str">
            <v>3016592300P50850000</v>
          </cell>
          <cell r="B8409" t="str">
            <v>PROSHARES UST 20+ YR</v>
          </cell>
          <cell r="C8409" t="str">
            <v>PREPAID INSURANCE FEE</v>
          </cell>
          <cell r="D8409">
            <v>2225.65</v>
          </cell>
          <cell r="E8409">
            <v>43616</v>
          </cell>
          <cell r="F8409">
            <v>43808</v>
          </cell>
        </row>
        <row r="8410">
          <cell r="A8410" t="str">
            <v>3016592300P69130000</v>
          </cell>
          <cell r="B8410" t="str">
            <v>PROSHARES UST 20+ YR</v>
          </cell>
          <cell r="C8410" t="str">
            <v>PREPAID OTHER EXPENSE</v>
          </cell>
          <cell r="D8410">
            <v>1331.21</v>
          </cell>
          <cell r="E8410">
            <v>43616</v>
          </cell>
          <cell r="F8410">
            <v>43808</v>
          </cell>
        </row>
        <row r="8411">
          <cell r="A8411" t="str">
            <v>30165923001650</v>
          </cell>
          <cell r="B8411" t="str">
            <v>PROSHARES UST 20+ YR</v>
          </cell>
          <cell r="C8411" t="str">
            <v>APP/DEP FUTURES</v>
          </cell>
          <cell r="D8411">
            <v>156204.92000000001</v>
          </cell>
          <cell r="E8411">
            <v>43616</v>
          </cell>
          <cell r="F8411">
            <v>43808</v>
          </cell>
        </row>
        <row r="8412">
          <cell r="A8412" t="str">
            <v>30165923001800</v>
          </cell>
          <cell r="B8412" t="str">
            <v>PROSHARES UST 20+ YR</v>
          </cell>
          <cell r="C8412" t="str">
            <v>SUBTOTAL</v>
          </cell>
          <cell r="D8412">
            <v>159761.78</v>
          </cell>
          <cell r="E8412">
            <v>43616</v>
          </cell>
          <cell r="F8412">
            <v>43808</v>
          </cell>
        </row>
        <row r="8413">
          <cell r="A8413" t="str">
            <v>30165923001850</v>
          </cell>
          <cell r="B8413" t="str">
            <v>PROSHARES UST 20+ YR</v>
          </cell>
          <cell r="C8413" t="str">
            <v>TOTAL ASSETS</v>
          </cell>
          <cell r="D8413">
            <v>620888336.17999995</v>
          </cell>
          <cell r="E8413">
            <v>43616</v>
          </cell>
          <cell r="F8413">
            <v>43808</v>
          </cell>
        </row>
        <row r="8414">
          <cell r="A8414" t="str">
            <v>3016592300AE50030000</v>
          </cell>
          <cell r="B8414" t="str">
            <v>PROSHARES UST 20+ YR</v>
          </cell>
          <cell r="C8414" t="str">
            <v>ACCRUED ADMINISTRATION FEE</v>
          </cell>
          <cell r="D8414">
            <v>62884.58</v>
          </cell>
          <cell r="E8414">
            <v>43616</v>
          </cell>
          <cell r="F8414">
            <v>43808</v>
          </cell>
        </row>
        <row r="8415">
          <cell r="A8415" t="str">
            <v>3016592300AE50040000</v>
          </cell>
          <cell r="B8415" t="str">
            <v>PROSHARES UST 20+ YR</v>
          </cell>
          <cell r="C8415" t="str">
            <v>ACCRUED ADMINISTRATION OUT OF POCKET</v>
          </cell>
          <cell r="D8415">
            <v>3006.76</v>
          </cell>
          <cell r="E8415">
            <v>43616</v>
          </cell>
          <cell r="F8415">
            <v>43808</v>
          </cell>
        </row>
        <row r="8416">
          <cell r="A8416" t="str">
            <v>3016592300AE50110000</v>
          </cell>
          <cell r="B8416" t="str">
            <v>PROSHARES UST 20+ YR</v>
          </cell>
          <cell r="C8416" t="str">
            <v>ACCRUED SUB-ADVISORY FEE</v>
          </cell>
          <cell r="D8416">
            <v>66491.08</v>
          </cell>
          <cell r="E8416">
            <v>43616</v>
          </cell>
          <cell r="F8416">
            <v>43808</v>
          </cell>
        </row>
        <row r="8417">
          <cell r="A8417" t="str">
            <v>3016592300AE50150000</v>
          </cell>
          <cell r="B8417" t="str">
            <v>PROSHARES UST 20+ YR</v>
          </cell>
          <cell r="C8417" t="str">
            <v>ACCRUED AUDIT FEE</v>
          </cell>
          <cell r="D8417">
            <v>11692.32</v>
          </cell>
          <cell r="E8417">
            <v>43616</v>
          </cell>
          <cell r="F8417">
            <v>43808</v>
          </cell>
        </row>
        <row r="8418">
          <cell r="A8418" t="str">
            <v>3016592300AE50300000</v>
          </cell>
          <cell r="B8418" t="str">
            <v>PROSHARES UST 20+ YR</v>
          </cell>
          <cell r="C8418" t="str">
            <v>ACCRUED PROFESSIONAL FEES</v>
          </cell>
          <cell r="D8418">
            <v>1264.3900000000001</v>
          </cell>
          <cell r="E8418">
            <v>43616</v>
          </cell>
          <cell r="F8418">
            <v>43808</v>
          </cell>
        </row>
        <row r="8419">
          <cell r="A8419" t="str">
            <v>3016592300AE50650000</v>
          </cell>
          <cell r="B8419" t="str">
            <v>PROSHARES UST 20+ YR</v>
          </cell>
          <cell r="C8419" t="str">
            <v>ACCRUED CUSTODY FEE</v>
          </cell>
          <cell r="D8419">
            <v>23843.49</v>
          </cell>
          <cell r="E8419">
            <v>43616</v>
          </cell>
          <cell r="F8419">
            <v>43808</v>
          </cell>
        </row>
        <row r="8420">
          <cell r="A8420" t="str">
            <v>3016592300AE50700000</v>
          </cell>
          <cell r="B8420" t="str">
            <v>PROSHARES UST 20+ YR</v>
          </cell>
          <cell r="C8420" t="str">
            <v>ACCRUED DIRECTORS/TRUSTEE FEE</v>
          </cell>
          <cell r="D8420">
            <v>5714.48</v>
          </cell>
          <cell r="E8420">
            <v>43616</v>
          </cell>
          <cell r="F8420">
            <v>43808</v>
          </cell>
        </row>
        <row r="8421">
          <cell r="A8421" t="str">
            <v>3016592300AE50810000</v>
          </cell>
          <cell r="B8421" t="str">
            <v>PROSHARES UST 20+ YR</v>
          </cell>
          <cell r="C8421" t="str">
            <v>ACCRUED MANAGEMENT FEES (VARIABLE)</v>
          </cell>
          <cell r="D8421">
            <v>498686.66</v>
          </cell>
          <cell r="E8421">
            <v>43616</v>
          </cell>
          <cell r="F8421">
            <v>43808</v>
          </cell>
        </row>
        <row r="8422">
          <cell r="A8422" t="str">
            <v>3016592300AE50900000</v>
          </cell>
          <cell r="B8422" t="str">
            <v>PROSHARES UST 20+ YR</v>
          </cell>
          <cell r="C8422" t="str">
            <v>ACCRUED LEGAL FEE</v>
          </cell>
          <cell r="D8422">
            <v>222.99</v>
          </cell>
          <cell r="E8422">
            <v>43616</v>
          </cell>
          <cell r="F8422">
            <v>43808</v>
          </cell>
        </row>
        <row r="8423">
          <cell r="A8423" t="str">
            <v>3016592300AE51520000</v>
          </cell>
          <cell r="B8423" t="str">
            <v>PROSHARES UST 20+ YR</v>
          </cell>
          <cell r="C8423" t="str">
            <v>ACCRUED LISTING EXPENSE</v>
          </cell>
          <cell r="D8423">
            <v>-98.68</v>
          </cell>
          <cell r="E8423">
            <v>43616</v>
          </cell>
          <cell r="F8423">
            <v>43808</v>
          </cell>
        </row>
        <row r="8424">
          <cell r="A8424" t="str">
            <v>3016592300AE51600000</v>
          </cell>
          <cell r="B8424" t="str">
            <v>PROSHARES UST 20+ YR</v>
          </cell>
          <cell r="C8424" t="str">
            <v>ACCRUED SHAREHOLDER REPORTING FEE</v>
          </cell>
          <cell r="D8424">
            <v>71659.259999999995</v>
          </cell>
          <cell r="E8424">
            <v>43616</v>
          </cell>
          <cell r="F8424">
            <v>43808</v>
          </cell>
        </row>
        <row r="8425">
          <cell r="A8425" t="str">
            <v>3016592300AE52310000</v>
          </cell>
          <cell r="B8425" t="str">
            <v>PROSHARES UST 20+ YR</v>
          </cell>
          <cell r="C8425" t="str">
            <v>ACCRUED TREASURER SERVICES</v>
          </cell>
          <cell r="D8425">
            <v>2352.8000000000002</v>
          </cell>
          <cell r="E8425">
            <v>43616</v>
          </cell>
          <cell r="F8425">
            <v>43808</v>
          </cell>
        </row>
        <row r="8426">
          <cell r="A8426" t="str">
            <v>3016592300AE53060000</v>
          </cell>
          <cell r="B8426" t="str">
            <v>PROSHARES UST 20+ YR</v>
          </cell>
          <cell r="C8426" t="str">
            <v>ACCRUED CCO EXPENSE</v>
          </cell>
          <cell r="D8426">
            <v>10037.450000000001</v>
          </cell>
          <cell r="E8426">
            <v>43616</v>
          </cell>
          <cell r="F8426">
            <v>43808</v>
          </cell>
        </row>
        <row r="8427">
          <cell r="A8427" t="str">
            <v>3016592300AE60100000</v>
          </cell>
          <cell r="B8427" t="str">
            <v>PROSHARES UST 20+ YR</v>
          </cell>
          <cell r="C8427" t="str">
            <v>ACCRUED REGULATORY</v>
          </cell>
          <cell r="D8427">
            <v>3006.98</v>
          </cell>
          <cell r="E8427">
            <v>43616</v>
          </cell>
          <cell r="F8427">
            <v>43808</v>
          </cell>
        </row>
        <row r="8428">
          <cell r="A8428" t="str">
            <v>3016592300AE62520000</v>
          </cell>
          <cell r="B8428" t="str">
            <v>PROSHARES UST 20+ YR</v>
          </cell>
          <cell r="C8428" t="str">
            <v>ACCRUED BASIS POINT LICENSING FEE</v>
          </cell>
          <cell r="D8428">
            <v>61815.7</v>
          </cell>
          <cell r="E8428">
            <v>43616</v>
          </cell>
          <cell r="F8428">
            <v>43808</v>
          </cell>
        </row>
        <row r="8429">
          <cell r="A8429" t="str">
            <v>3016592300AE76010000</v>
          </cell>
          <cell r="B8429" t="str">
            <v>PROSHARES UST 20+ YR</v>
          </cell>
          <cell r="C8429" t="str">
            <v>ACCRUED TAX EXPENSE</v>
          </cell>
          <cell r="D8429">
            <v>2371.9699999999998</v>
          </cell>
          <cell r="E8429">
            <v>43616</v>
          </cell>
          <cell r="F8429">
            <v>43808</v>
          </cell>
        </row>
        <row r="8430">
          <cell r="A8430" t="str">
            <v>3016592300AE84230000</v>
          </cell>
          <cell r="B8430" t="str">
            <v>PROSHARES UST 20+ YR</v>
          </cell>
          <cell r="C8430" t="str">
            <v>ACCRUED LEGAL FEES OOP</v>
          </cell>
          <cell r="D8430">
            <v>-48.07</v>
          </cell>
          <cell r="E8430">
            <v>43616</v>
          </cell>
          <cell r="F8430">
            <v>43808</v>
          </cell>
        </row>
        <row r="8431">
          <cell r="A8431" t="str">
            <v>3016592300AE84240000</v>
          </cell>
          <cell r="B8431" t="str">
            <v>PROSHARES UST 20+ YR</v>
          </cell>
          <cell r="C8431" t="str">
            <v>ACCRUED PROFESSIONAL FEES OOP</v>
          </cell>
          <cell r="D8431">
            <v>-42.09</v>
          </cell>
          <cell r="E8431">
            <v>43616</v>
          </cell>
          <cell r="F8431">
            <v>43808</v>
          </cell>
        </row>
        <row r="8432">
          <cell r="A8432" t="str">
            <v>30165923002150</v>
          </cell>
          <cell r="B8432" t="str">
            <v>PROSHARES UST 20+ YR</v>
          </cell>
          <cell r="C8432" t="str">
            <v>SUBTOTAL</v>
          </cell>
          <cell r="D8432">
            <v>824862.07</v>
          </cell>
          <cell r="E8432">
            <v>43616</v>
          </cell>
          <cell r="F8432">
            <v>43808</v>
          </cell>
        </row>
        <row r="8433">
          <cell r="A8433" t="str">
            <v>30165923002550</v>
          </cell>
          <cell r="B8433" t="str">
            <v>PROSHARES UST 20+ YR</v>
          </cell>
          <cell r="C8433" t="str">
            <v>TOTAL LIABILITIES</v>
          </cell>
          <cell r="D8433">
            <v>824862.07</v>
          </cell>
          <cell r="E8433">
            <v>43616</v>
          </cell>
          <cell r="F8433">
            <v>43808</v>
          </cell>
        </row>
        <row r="8434">
          <cell r="A8434" t="str">
            <v>30165923002600</v>
          </cell>
          <cell r="B8434" t="str">
            <v>PROSHARES UST 20+ YR</v>
          </cell>
          <cell r="C8434" t="str">
            <v>TOTAL NET ASSETS AT MARKET</v>
          </cell>
          <cell r="D8434">
            <v>620063474.11000001</v>
          </cell>
          <cell r="E8434">
            <v>43616</v>
          </cell>
          <cell r="F8434">
            <v>43808</v>
          </cell>
        </row>
        <row r="8435">
          <cell r="A8435" t="str">
            <v>30165923002650</v>
          </cell>
          <cell r="B8435" t="str">
            <v>PROSHARES UST 20+ YR</v>
          </cell>
          <cell r="C8435" t="str">
            <v>FUND SHARES OUTSTANDING</v>
          </cell>
          <cell r="D8435">
            <v>24256929</v>
          </cell>
          <cell r="E8435">
            <v>43616</v>
          </cell>
          <cell r="F8435">
            <v>43808</v>
          </cell>
        </row>
        <row r="8436">
          <cell r="A8436" t="str">
            <v>30165923002700</v>
          </cell>
          <cell r="B8436" t="str">
            <v>PROSHARES UST 20+ YR</v>
          </cell>
          <cell r="C8436" t="str">
            <v>NET ASSET VALUE</v>
          </cell>
          <cell r="D8436">
            <v>25.56232</v>
          </cell>
          <cell r="E8436">
            <v>43616</v>
          </cell>
          <cell r="F8436">
            <v>43808</v>
          </cell>
        </row>
        <row r="8437">
          <cell r="A8437" t="str">
            <v>30165923002750</v>
          </cell>
          <cell r="B8437" t="str">
            <v>PROSHARES UST 20+ YR</v>
          </cell>
          <cell r="C8437" t="str">
            <v>NET ASSET VALUE (ROUNDED)</v>
          </cell>
          <cell r="D8437">
            <v>25.56</v>
          </cell>
          <cell r="E8437">
            <v>43616</v>
          </cell>
          <cell r="F8437">
            <v>43808</v>
          </cell>
        </row>
        <row r="8438">
          <cell r="A8438" t="str">
            <v>30165923002800</v>
          </cell>
          <cell r="B8438" t="str">
            <v>PROSHARES UST 20+ YR</v>
          </cell>
          <cell r="C8438" t="str">
            <v>SUBSCRIPTIONS</v>
          </cell>
          <cell r="D8438">
            <v>29290497490.25</v>
          </cell>
          <cell r="E8438">
            <v>43616</v>
          </cell>
          <cell r="F8438">
            <v>43808</v>
          </cell>
        </row>
        <row r="8439">
          <cell r="A8439" t="str">
            <v>30165923002950</v>
          </cell>
          <cell r="B8439" t="str">
            <v>PROSHARES UST 20+ YR</v>
          </cell>
          <cell r="C8439" t="str">
            <v>REDEMPTIONS</v>
          </cell>
          <cell r="D8439">
            <v>-22756629158.080002</v>
          </cell>
          <cell r="E8439">
            <v>43616</v>
          </cell>
          <cell r="F8439">
            <v>43808</v>
          </cell>
        </row>
        <row r="8440">
          <cell r="A8440" t="str">
            <v>30165923003100</v>
          </cell>
          <cell r="B8440" t="str">
            <v>PROSHARES UST 20+ YR</v>
          </cell>
          <cell r="C8440" t="str">
            <v>SUBTOTAL</v>
          </cell>
          <cell r="D8440">
            <v>6533868332.1700001</v>
          </cell>
          <cell r="E8440">
            <v>43616</v>
          </cell>
          <cell r="F8440">
            <v>43808</v>
          </cell>
        </row>
        <row r="8441">
          <cell r="A8441" t="str">
            <v>30165923003150</v>
          </cell>
          <cell r="B8441" t="str">
            <v>PROSHARES UST 20+ YR</v>
          </cell>
          <cell r="C8441" t="str">
            <v>UNDISTRIBUTED GAIN/LOSS PRIOR</v>
          </cell>
          <cell r="D8441">
            <v>-6262012057.6599998</v>
          </cell>
          <cell r="E8441">
            <v>43616</v>
          </cell>
          <cell r="F8441">
            <v>43808</v>
          </cell>
        </row>
        <row r="8442">
          <cell r="A8442" t="str">
            <v>30165923003200</v>
          </cell>
          <cell r="B8442" t="str">
            <v>PROSHARES UST 20+ YR</v>
          </cell>
          <cell r="C8442" t="str">
            <v>ADJ TO BEG BAL (GAIN/LOSS)</v>
          </cell>
          <cell r="D8442">
            <v>664186865</v>
          </cell>
          <cell r="E8442">
            <v>43616</v>
          </cell>
          <cell r="F8442">
            <v>43808</v>
          </cell>
        </row>
        <row r="8443">
          <cell r="A8443" t="str">
            <v>30165923003250</v>
          </cell>
          <cell r="B8443" t="str">
            <v>PROSHARES UST 20+ YR</v>
          </cell>
          <cell r="C8443" t="str">
            <v>ADJUSTED UND GAIN/LOSS PRIOR</v>
          </cell>
          <cell r="D8443">
            <v>-5597825192.6599998</v>
          </cell>
          <cell r="E8443">
            <v>43616</v>
          </cell>
          <cell r="F8443">
            <v>43808</v>
          </cell>
        </row>
        <row r="8444">
          <cell r="A8444" t="str">
            <v>30165923003350</v>
          </cell>
          <cell r="B8444" t="str">
            <v>PROSHARES UST 20+ YR</v>
          </cell>
          <cell r="C8444" t="str">
            <v>UNDISTRIBUTED INCOME PRIOR</v>
          </cell>
          <cell r="D8444">
            <v>3730792.99</v>
          </cell>
          <cell r="E8444">
            <v>43616</v>
          </cell>
          <cell r="F8444">
            <v>43808</v>
          </cell>
        </row>
        <row r="8445">
          <cell r="A8445" t="str">
            <v>30165923003400</v>
          </cell>
          <cell r="B8445" t="str">
            <v>PROSHARES UST 20+ YR</v>
          </cell>
          <cell r="C8445" t="str">
            <v>ADJ TO BEG BAL (INCOME)</v>
          </cell>
          <cell r="D8445">
            <v>-8949.6299999999992</v>
          </cell>
          <cell r="E8445">
            <v>43616</v>
          </cell>
          <cell r="F8445">
            <v>43808</v>
          </cell>
        </row>
        <row r="8446">
          <cell r="A8446" t="str">
            <v>30165923003450</v>
          </cell>
          <cell r="B8446" t="str">
            <v>PROSHARES UST 20+ YR</v>
          </cell>
          <cell r="C8446" t="str">
            <v>ADJUSTED UND INCOME PRIOR</v>
          </cell>
          <cell r="D8446">
            <v>3721843.36</v>
          </cell>
          <cell r="E8446">
            <v>43616</v>
          </cell>
          <cell r="F8446">
            <v>43808</v>
          </cell>
        </row>
        <row r="8447">
          <cell r="A8447" t="str">
            <v>30165923003500</v>
          </cell>
          <cell r="B8447" t="str">
            <v>PROSHARES UST 20+ YR</v>
          </cell>
          <cell r="C8447" t="str">
            <v>DISTRIBUTED INCOME</v>
          </cell>
          <cell r="D8447">
            <v>-9003336.8300000001</v>
          </cell>
          <cell r="E8447">
            <v>43616</v>
          </cell>
          <cell r="F8447">
            <v>43808</v>
          </cell>
        </row>
        <row r="8448">
          <cell r="A8448" t="str">
            <v>30165923003600</v>
          </cell>
          <cell r="B8448" t="str">
            <v>PROSHARES UST 20+ YR</v>
          </cell>
          <cell r="C8448" t="str">
            <v>TOTAL CAPITAL</v>
          </cell>
          <cell r="D8448">
            <v>930761646.03999996</v>
          </cell>
          <cell r="E8448">
            <v>43616</v>
          </cell>
          <cell r="F8448">
            <v>43808</v>
          </cell>
        </row>
        <row r="8449">
          <cell r="A8449" t="str">
            <v>3016592300I9070</v>
          </cell>
          <cell r="B8449" t="str">
            <v>PROSHARES UST 20+ YR</v>
          </cell>
          <cell r="C8449" t="str">
            <v>INTEREST INCOME - OTHER</v>
          </cell>
          <cell r="D8449">
            <v>2425563.61</v>
          </cell>
          <cell r="E8449">
            <v>43616</v>
          </cell>
          <cell r="F8449">
            <v>43808</v>
          </cell>
        </row>
        <row r="8450">
          <cell r="A8450" t="str">
            <v>3016592300I9071</v>
          </cell>
          <cell r="B8450" t="str">
            <v>PROSHARES UST 20+ YR</v>
          </cell>
          <cell r="C8450" t="str">
            <v>INTEREST INCOME ON CURRENCY</v>
          </cell>
          <cell r="D8450">
            <v>882.3</v>
          </cell>
          <cell r="E8450">
            <v>43616</v>
          </cell>
          <cell r="F8450">
            <v>43808</v>
          </cell>
        </row>
        <row r="8451">
          <cell r="A8451" t="str">
            <v>30165923003650</v>
          </cell>
          <cell r="B8451" t="str">
            <v>PROSHARES UST 20+ YR</v>
          </cell>
          <cell r="C8451" t="str">
            <v>SUBTOTAL</v>
          </cell>
          <cell r="D8451">
            <v>2426445.91</v>
          </cell>
          <cell r="E8451">
            <v>43616</v>
          </cell>
          <cell r="F8451">
            <v>43808</v>
          </cell>
        </row>
        <row r="8452">
          <cell r="A8452" t="str">
            <v>30165923003700</v>
          </cell>
          <cell r="B8452" t="str">
            <v>PROSHARES UST 20+ YR</v>
          </cell>
          <cell r="C8452" t="str">
            <v>AMORTIZATION OF MARKET PREMIUM</v>
          </cell>
          <cell r="D8452">
            <v>-1111.2</v>
          </cell>
          <cell r="E8452">
            <v>43616</v>
          </cell>
          <cell r="F8452">
            <v>43808</v>
          </cell>
        </row>
        <row r="8453">
          <cell r="A8453" t="str">
            <v>30165923003750</v>
          </cell>
          <cell r="B8453" t="str">
            <v>PROSHARES UST 20+ YR</v>
          </cell>
          <cell r="C8453" t="str">
            <v>ACCRETION OF MARKET DISCOUNT</v>
          </cell>
          <cell r="D8453">
            <v>9194631.2100000009</v>
          </cell>
          <cell r="E8453">
            <v>43616</v>
          </cell>
          <cell r="F8453">
            <v>43808</v>
          </cell>
        </row>
        <row r="8454">
          <cell r="A8454" t="str">
            <v>30165923003900</v>
          </cell>
          <cell r="B8454" t="str">
            <v>PROSHARES UST 20+ YR</v>
          </cell>
          <cell r="C8454" t="str">
            <v>SUBTOTAL</v>
          </cell>
          <cell r="D8454">
            <v>9193520.0099999998</v>
          </cell>
          <cell r="E8454">
            <v>43616</v>
          </cell>
          <cell r="F8454">
            <v>43808</v>
          </cell>
        </row>
        <row r="8455">
          <cell r="A8455" t="str">
            <v>30165923004000</v>
          </cell>
          <cell r="B8455" t="str">
            <v>PROSHARES UST 20+ YR</v>
          </cell>
          <cell r="C8455" t="str">
            <v>TOTAL INCOME</v>
          </cell>
          <cell r="D8455">
            <v>11619965.92</v>
          </cell>
          <cell r="E8455">
            <v>43616</v>
          </cell>
          <cell r="F8455">
            <v>43808</v>
          </cell>
        </row>
        <row r="8456">
          <cell r="A8456" t="str">
            <v>3016592300E50030000</v>
          </cell>
          <cell r="B8456" t="str">
            <v>PROSHARES UST 20+ YR</v>
          </cell>
          <cell r="C8456" t="str">
            <v>ADMINISTRATION FEE</v>
          </cell>
          <cell r="D8456">
            <v>-76816.179999999993</v>
          </cell>
          <cell r="E8456">
            <v>43616</v>
          </cell>
          <cell r="F8456">
            <v>43808</v>
          </cell>
        </row>
        <row r="8457">
          <cell r="A8457" t="str">
            <v>3016592300E50040000</v>
          </cell>
          <cell r="B8457" t="str">
            <v>PROSHARES UST 20+ YR</v>
          </cell>
          <cell r="C8457" t="str">
            <v>ADMINISTRATION OUT OF POCKET</v>
          </cell>
          <cell r="D8457">
            <v>-3825.59</v>
          </cell>
          <cell r="E8457">
            <v>43616</v>
          </cell>
          <cell r="F8457">
            <v>43808</v>
          </cell>
        </row>
        <row r="8458">
          <cell r="A8458" t="str">
            <v>3016592300E50110000</v>
          </cell>
          <cell r="B8458" t="str">
            <v>PROSHARES UST 20+ YR</v>
          </cell>
          <cell r="C8458" t="str">
            <v>SUB-ADVISORY FEE</v>
          </cell>
          <cell r="D8458">
            <v>-394371.61</v>
          </cell>
          <cell r="E8458">
            <v>43616</v>
          </cell>
          <cell r="F8458">
            <v>43808</v>
          </cell>
        </row>
        <row r="8459">
          <cell r="A8459" t="str">
            <v>3016592300E50150000</v>
          </cell>
          <cell r="B8459" t="str">
            <v>PROSHARES UST 20+ YR</v>
          </cell>
          <cell r="C8459" t="str">
            <v>AUDIT FEE</v>
          </cell>
          <cell r="D8459">
            <v>-13259.98</v>
          </cell>
          <cell r="E8459">
            <v>43616</v>
          </cell>
          <cell r="F8459">
            <v>43808</v>
          </cell>
        </row>
        <row r="8460">
          <cell r="A8460" t="str">
            <v>3016592300E50300000</v>
          </cell>
          <cell r="B8460" t="str">
            <v>PROSHARES UST 20+ YR</v>
          </cell>
          <cell r="C8460" t="str">
            <v>PROFESSIONAL FEES</v>
          </cell>
          <cell r="D8460">
            <v>-2217.77</v>
          </cell>
          <cell r="E8460">
            <v>43616</v>
          </cell>
          <cell r="F8460">
            <v>43808</v>
          </cell>
        </row>
        <row r="8461">
          <cell r="A8461" t="str">
            <v>3016592300E50650000</v>
          </cell>
          <cell r="B8461" t="str">
            <v>PROSHARES UST 20+ YR</v>
          </cell>
          <cell r="C8461" t="str">
            <v>CUSTODY FEE</v>
          </cell>
          <cell r="D8461">
            <v>-26810.59</v>
          </cell>
          <cell r="E8461">
            <v>43616</v>
          </cell>
          <cell r="F8461">
            <v>43808</v>
          </cell>
        </row>
        <row r="8462">
          <cell r="A8462" t="str">
            <v>3016592300E50700000</v>
          </cell>
          <cell r="B8462" t="str">
            <v>PROSHARES UST 20+ YR</v>
          </cell>
          <cell r="C8462" t="str">
            <v>DIRECTORS/TRUSTEE FEE</v>
          </cell>
          <cell r="D8462">
            <v>-9385.9500000000007</v>
          </cell>
          <cell r="E8462">
            <v>43616</v>
          </cell>
          <cell r="F8462">
            <v>43808</v>
          </cell>
        </row>
        <row r="8463">
          <cell r="A8463" t="str">
            <v>3016592300E50810000</v>
          </cell>
          <cell r="B8463" t="str">
            <v>PROSHARES UST 20+ YR</v>
          </cell>
          <cell r="C8463" t="str">
            <v>MANAGEMENT FEES (VARIABLE)</v>
          </cell>
          <cell r="D8463">
            <v>-2957808.54</v>
          </cell>
          <cell r="E8463">
            <v>43616</v>
          </cell>
          <cell r="F8463">
            <v>43808</v>
          </cell>
        </row>
        <row r="8464">
          <cell r="A8464" t="str">
            <v>3016592300E50850000</v>
          </cell>
          <cell r="B8464" t="str">
            <v>PROSHARES UST 20+ YR</v>
          </cell>
          <cell r="C8464" t="str">
            <v>INSURANCE FEE</v>
          </cell>
          <cell r="D8464">
            <v>-7186.56</v>
          </cell>
          <cell r="E8464">
            <v>43616</v>
          </cell>
          <cell r="F8464">
            <v>43808</v>
          </cell>
        </row>
        <row r="8465">
          <cell r="A8465" t="str">
            <v>3016592300E50900000</v>
          </cell>
          <cell r="B8465" t="str">
            <v>PROSHARES UST 20+ YR</v>
          </cell>
          <cell r="C8465" t="str">
            <v>LEGAL FEE</v>
          </cell>
          <cell r="D8465">
            <v>-7087.25</v>
          </cell>
          <cell r="E8465">
            <v>43616</v>
          </cell>
          <cell r="F8465">
            <v>43808</v>
          </cell>
        </row>
        <row r="8466">
          <cell r="A8466" t="str">
            <v>3016592300E51520000</v>
          </cell>
          <cell r="B8466" t="str">
            <v>PROSHARES UST 20+ YR</v>
          </cell>
          <cell r="C8466" t="str">
            <v>LISTING EXPENSE</v>
          </cell>
          <cell r="D8466">
            <v>-5971.2</v>
          </cell>
          <cell r="E8466">
            <v>43616</v>
          </cell>
          <cell r="F8466">
            <v>43808</v>
          </cell>
        </row>
        <row r="8467">
          <cell r="A8467" t="str">
            <v>3016592300E51600000</v>
          </cell>
          <cell r="B8467" t="str">
            <v>PROSHARES UST 20+ YR</v>
          </cell>
          <cell r="C8467" t="str">
            <v>SHAREHOLDER REPORTING FEE</v>
          </cell>
          <cell r="D8467">
            <v>-62742.97</v>
          </cell>
          <cell r="E8467">
            <v>43616</v>
          </cell>
          <cell r="F8467">
            <v>43808</v>
          </cell>
        </row>
        <row r="8468">
          <cell r="A8468" t="str">
            <v>3016592300E52310000</v>
          </cell>
          <cell r="B8468" t="str">
            <v>PROSHARES UST 20+ YR</v>
          </cell>
          <cell r="C8468" t="str">
            <v>TREASURER SERVICES</v>
          </cell>
          <cell r="D8468">
            <v>-3895.32</v>
          </cell>
          <cell r="E8468">
            <v>43616</v>
          </cell>
          <cell r="F8468">
            <v>43808</v>
          </cell>
        </row>
        <row r="8469">
          <cell r="A8469" t="str">
            <v>3016592300E53060000</v>
          </cell>
          <cell r="B8469" t="str">
            <v>PROSHARES UST 20+ YR</v>
          </cell>
          <cell r="C8469" t="str">
            <v>CCO EXPENSE</v>
          </cell>
          <cell r="D8469">
            <v>-3754</v>
          </cell>
          <cell r="E8469">
            <v>43616</v>
          </cell>
          <cell r="F8469">
            <v>43808</v>
          </cell>
        </row>
        <row r="8470">
          <cell r="A8470" t="str">
            <v>3016592300E60100000</v>
          </cell>
          <cell r="B8470" t="str">
            <v>PROSHARES UST 20+ YR</v>
          </cell>
          <cell r="C8470" t="str">
            <v>REGULATORY</v>
          </cell>
          <cell r="D8470">
            <v>-8315.76</v>
          </cell>
          <cell r="E8470">
            <v>43616</v>
          </cell>
          <cell r="F8470">
            <v>43808</v>
          </cell>
        </row>
        <row r="8471">
          <cell r="A8471" t="str">
            <v>3016592300E62520000</v>
          </cell>
          <cell r="B8471" t="str">
            <v>PROSHARES UST 20+ YR</v>
          </cell>
          <cell r="C8471" t="str">
            <v>BASIS POINT LICENSING FEE</v>
          </cell>
          <cell r="D8471">
            <v>-29581.19</v>
          </cell>
          <cell r="E8471">
            <v>43616</v>
          </cell>
          <cell r="F8471">
            <v>43808</v>
          </cell>
        </row>
        <row r="8472">
          <cell r="A8472" t="str">
            <v>3016592300E69130000</v>
          </cell>
          <cell r="B8472" t="str">
            <v>PROSHARES UST 20+ YR</v>
          </cell>
          <cell r="C8472" t="str">
            <v>OTHER EXPENSE</v>
          </cell>
          <cell r="D8472">
            <v>-3213.58</v>
          </cell>
          <cell r="E8472">
            <v>43616</v>
          </cell>
          <cell r="F8472">
            <v>43808</v>
          </cell>
        </row>
        <row r="8473">
          <cell r="A8473" t="str">
            <v>3016592300E76010000</v>
          </cell>
          <cell r="B8473" t="str">
            <v>PROSHARES UST 20+ YR</v>
          </cell>
          <cell r="C8473" t="str">
            <v>TAX EXPENSE</v>
          </cell>
          <cell r="D8473">
            <v>-2820.08</v>
          </cell>
          <cell r="E8473">
            <v>43616</v>
          </cell>
          <cell r="F8473">
            <v>43808</v>
          </cell>
        </row>
        <row r="8474">
          <cell r="A8474" t="str">
            <v>3016592300E84230000</v>
          </cell>
          <cell r="B8474" t="str">
            <v>PROSHARES UST 20+ YR</v>
          </cell>
          <cell r="C8474" t="str">
            <v>LEGAL FEES OOP</v>
          </cell>
          <cell r="D8474">
            <v>-34.020000000000003</v>
          </cell>
          <cell r="E8474">
            <v>43616</v>
          </cell>
          <cell r="F8474">
            <v>43808</v>
          </cell>
        </row>
        <row r="8475">
          <cell r="A8475" t="str">
            <v>3016592300E84240000</v>
          </cell>
          <cell r="B8475" t="str">
            <v>PROSHARES UST 20+ YR</v>
          </cell>
          <cell r="C8475" t="str">
            <v>PROFESSIONAL FEES OOP</v>
          </cell>
          <cell r="D8475">
            <v>-22.05</v>
          </cell>
          <cell r="E8475">
            <v>43616</v>
          </cell>
          <cell r="F8475">
            <v>43808</v>
          </cell>
        </row>
        <row r="8476">
          <cell r="A8476" t="str">
            <v>30165923004060</v>
          </cell>
          <cell r="B8476" t="str">
            <v>PROSHARES UST 20+ YR</v>
          </cell>
          <cell r="C8476" t="str">
            <v>TOTAL EXPENSES</v>
          </cell>
          <cell r="D8476">
            <v>-3619120.19</v>
          </cell>
          <cell r="E8476">
            <v>43616</v>
          </cell>
          <cell r="F8476">
            <v>43808</v>
          </cell>
        </row>
        <row r="8477">
          <cell r="A8477" t="str">
            <v>30165923004100</v>
          </cell>
          <cell r="B8477" t="str">
            <v>PROSHARES UST 20+ YR</v>
          </cell>
          <cell r="C8477" t="str">
            <v>TOTAL NET INCOME</v>
          </cell>
          <cell r="D8477">
            <v>8000845.7300000004</v>
          </cell>
          <cell r="E8477">
            <v>43616</v>
          </cell>
          <cell r="F8477">
            <v>43808</v>
          </cell>
        </row>
        <row r="8478">
          <cell r="A8478" t="str">
            <v>30165923004250</v>
          </cell>
          <cell r="B8478" t="str">
            <v>PROSHARES UST 20+ YR</v>
          </cell>
          <cell r="C8478" t="str">
            <v>INVESTMENT SHORT TERM LOSS</v>
          </cell>
          <cell r="D8478">
            <v>-64751839.18</v>
          </cell>
          <cell r="E8478">
            <v>43616</v>
          </cell>
          <cell r="F8478">
            <v>43808</v>
          </cell>
        </row>
        <row r="8479">
          <cell r="A8479" t="str">
            <v>30165923004450</v>
          </cell>
          <cell r="B8479" t="str">
            <v>PROSHARES UST 20+ YR</v>
          </cell>
          <cell r="C8479" t="str">
            <v>SUBTOTAL</v>
          </cell>
          <cell r="D8479">
            <v>-64751839.18</v>
          </cell>
          <cell r="E8479">
            <v>43616</v>
          </cell>
          <cell r="F8479">
            <v>43808</v>
          </cell>
        </row>
        <row r="8480">
          <cell r="A8480" t="str">
            <v>30165923004800</v>
          </cell>
          <cell r="B8480" t="str">
            <v>PROSHARES UST 20+ YR</v>
          </cell>
          <cell r="C8480" t="str">
            <v>FUTURES SHORT SHORT GAIN</v>
          </cell>
          <cell r="D8480">
            <v>1188825.17</v>
          </cell>
          <cell r="E8480">
            <v>43616</v>
          </cell>
          <cell r="F8480">
            <v>43808</v>
          </cell>
        </row>
        <row r="8481">
          <cell r="A8481" t="str">
            <v>30165923004900</v>
          </cell>
          <cell r="B8481" t="str">
            <v>PROSHARES UST 20+ YR</v>
          </cell>
          <cell r="C8481" t="str">
            <v>FUTURES SHORT TERM LOSS</v>
          </cell>
          <cell r="D8481">
            <v>-2626964.75</v>
          </cell>
          <cell r="E8481">
            <v>43616</v>
          </cell>
          <cell r="F8481">
            <v>43808</v>
          </cell>
        </row>
        <row r="8482">
          <cell r="A8482" t="str">
            <v>30165923005050</v>
          </cell>
          <cell r="B8482" t="str">
            <v>PROSHARES UST 20+ YR</v>
          </cell>
          <cell r="C8482" t="str">
            <v>SUBTOTAL</v>
          </cell>
          <cell r="D8482">
            <v>-1438139.58</v>
          </cell>
          <cell r="E8482">
            <v>43616</v>
          </cell>
          <cell r="F8482">
            <v>43808</v>
          </cell>
        </row>
        <row r="8483">
          <cell r="A8483" t="str">
            <v>30165923005400</v>
          </cell>
          <cell r="B8483" t="str">
            <v>PROSHARES UST 20+ YR</v>
          </cell>
          <cell r="C8483" t="str">
            <v>TOTAL GAIN/LOSS</v>
          </cell>
          <cell r="D8483">
            <v>-66189978.759999998</v>
          </cell>
          <cell r="E8483">
            <v>43616</v>
          </cell>
          <cell r="F8483">
            <v>43808</v>
          </cell>
        </row>
        <row r="8484">
          <cell r="A8484" t="str">
            <v>30165923005450</v>
          </cell>
          <cell r="B8484" t="str">
            <v>PROSHARES UST 20+ YR</v>
          </cell>
          <cell r="C8484" t="str">
            <v>INVESTMENTS</v>
          </cell>
          <cell r="D8484">
            <v>-252665243.81999999</v>
          </cell>
          <cell r="E8484">
            <v>43616</v>
          </cell>
          <cell r="F8484">
            <v>43808</v>
          </cell>
        </row>
        <row r="8485">
          <cell r="A8485" t="str">
            <v>30165923005550</v>
          </cell>
          <cell r="B8485" t="str">
            <v>PROSHARES UST 20+ YR</v>
          </cell>
          <cell r="C8485" t="str">
            <v>FUTURES</v>
          </cell>
          <cell r="D8485">
            <v>156204.92000000001</v>
          </cell>
          <cell r="E8485">
            <v>43616</v>
          </cell>
          <cell r="F8485">
            <v>43808</v>
          </cell>
        </row>
        <row r="8486">
          <cell r="A8486" t="str">
            <v>30165923005650</v>
          </cell>
          <cell r="B8486" t="str">
            <v>PROSHARES UST 20+ YR</v>
          </cell>
          <cell r="C8486" t="str">
            <v>TOTAL UNREALIZED GAIN/LOSS - INVESTMENTS</v>
          </cell>
          <cell r="D8486">
            <v>-252509038.90000001</v>
          </cell>
          <cell r="E8486">
            <v>43616</v>
          </cell>
          <cell r="F8486">
            <v>43808</v>
          </cell>
        </row>
        <row r="8487">
          <cell r="A8487" t="str">
            <v>30165923006000</v>
          </cell>
          <cell r="B8487" t="str">
            <v>PROSHARES UST 20+ YR</v>
          </cell>
          <cell r="C8487" t="str">
            <v>TOTAL EQUITY</v>
          </cell>
          <cell r="D8487">
            <v>620063474.11000001</v>
          </cell>
          <cell r="E8487">
            <v>43616</v>
          </cell>
          <cell r="F8487">
            <v>43808</v>
          </cell>
        </row>
        <row r="8488">
          <cell r="A8488" t="str">
            <v>30165923006050</v>
          </cell>
          <cell r="B8488" t="str">
            <v>PROSHARES UST 20+ YR</v>
          </cell>
          <cell r="C8488" t="str">
            <v>BALANCE</v>
          </cell>
          <cell r="D8488">
            <v>0</v>
          </cell>
          <cell r="E8488">
            <v>43616</v>
          </cell>
          <cell r="F8488">
            <v>43808</v>
          </cell>
        </row>
        <row r="8489">
          <cell r="A8489" t="str">
            <v>3017082000S2000</v>
          </cell>
          <cell r="B8489" t="str">
            <v>PS INFLATION EXPECTATIONS</v>
          </cell>
          <cell r="C8489" t="str">
            <v>FIXED INCOME</v>
          </cell>
          <cell r="D8489">
            <v>46073160.399999999</v>
          </cell>
          <cell r="E8489">
            <v>43616</v>
          </cell>
          <cell r="F8489">
            <v>43808</v>
          </cell>
        </row>
        <row r="8490">
          <cell r="A8490" t="str">
            <v>3017082000S3000</v>
          </cell>
          <cell r="B8490" t="str">
            <v>PS INFLATION EXPECTATIONS</v>
          </cell>
          <cell r="C8490" t="str">
            <v>DERIVATIVES</v>
          </cell>
          <cell r="D8490">
            <v>-171208.2</v>
          </cell>
          <cell r="E8490">
            <v>43616</v>
          </cell>
          <cell r="F8490">
            <v>43808</v>
          </cell>
        </row>
        <row r="8491">
          <cell r="A8491" t="str">
            <v>3017082000S4000</v>
          </cell>
          <cell r="B8491" t="str">
            <v>PS INFLATION EXPECTATIONS</v>
          </cell>
          <cell r="C8491" t="str">
            <v>CASH EQUIVALENTS</v>
          </cell>
          <cell r="D8491">
            <v>2007599.59</v>
          </cell>
          <cell r="E8491">
            <v>43616</v>
          </cell>
          <cell r="F8491">
            <v>43808</v>
          </cell>
        </row>
        <row r="8492">
          <cell r="A8492" t="str">
            <v>30170820001000</v>
          </cell>
          <cell r="B8492" t="str">
            <v>PS INFLATION EXPECTATIONS</v>
          </cell>
          <cell r="C8492" t="str">
            <v>TOTAL INVESTMENTS</v>
          </cell>
          <cell r="D8492">
            <v>47909551.789999999</v>
          </cell>
          <cell r="E8492">
            <v>43616</v>
          </cell>
          <cell r="F8492">
            <v>43808</v>
          </cell>
        </row>
        <row r="8493">
          <cell r="A8493" t="str">
            <v>30170820001050</v>
          </cell>
          <cell r="B8493" t="str">
            <v>PS INFLATION EXPECTATIONS</v>
          </cell>
          <cell r="C8493" t="str">
            <v>CASH</v>
          </cell>
          <cell r="D8493">
            <v>3152567.82</v>
          </cell>
          <cell r="E8493">
            <v>43616</v>
          </cell>
          <cell r="F8493">
            <v>43808</v>
          </cell>
        </row>
        <row r="8494">
          <cell r="A8494" t="str">
            <v>3017082000AI9040</v>
          </cell>
          <cell r="B8494" t="str">
            <v>PS INFLATION EXPECTATIONS</v>
          </cell>
          <cell r="C8494" t="str">
            <v>ACCRUED INTEREST INCOME - ELIGIBLE TREASURY</v>
          </cell>
          <cell r="D8494">
            <v>128979.66</v>
          </cell>
          <cell r="E8494">
            <v>43616</v>
          </cell>
          <cell r="F8494">
            <v>43808</v>
          </cell>
        </row>
        <row r="8495">
          <cell r="A8495" t="str">
            <v>3017082000AI9070</v>
          </cell>
          <cell r="B8495" t="str">
            <v>PS INFLATION EXPECTATIONS</v>
          </cell>
          <cell r="C8495" t="str">
            <v>ACCRUED INTEREST INCOME - OTHER</v>
          </cell>
          <cell r="D8495">
            <v>81.96</v>
          </cell>
          <cell r="E8495">
            <v>43616</v>
          </cell>
          <cell r="F8495">
            <v>43808</v>
          </cell>
        </row>
        <row r="8496">
          <cell r="A8496" t="str">
            <v>30170820001200</v>
          </cell>
          <cell r="B8496" t="str">
            <v>PS INFLATION EXPECTATIONS</v>
          </cell>
          <cell r="C8496" t="str">
            <v>SUBTOTAL</v>
          </cell>
          <cell r="D8496">
            <v>129061.62</v>
          </cell>
          <cell r="E8496">
            <v>43616</v>
          </cell>
          <cell r="F8496">
            <v>43808</v>
          </cell>
        </row>
        <row r="8497">
          <cell r="A8497" t="str">
            <v>3017082000PD9100</v>
          </cell>
          <cell r="B8497" t="str">
            <v>PS INFLATION EXPECTATIONS</v>
          </cell>
          <cell r="C8497" t="str">
            <v>PAST DUE SECURITY LENDING INCOME</v>
          </cell>
          <cell r="D8497">
            <v>582.54</v>
          </cell>
          <cell r="E8497">
            <v>43616</v>
          </cell>
          <cell r="F8497">
            <v>43808</v>
          </cell>
        </row>
        <row r="8498">
          <cell r="A8498" t="str">
            <v>30170820001500</v>
          </cell>
          <cell r="B8498" t="str">
            <v>PS INFLATION EXPECTATIONS</v>
          </cell>
          <cell r="C8498" t="str">
            <v>SUBTOTAL</v>
          </cell>
          <cell r="D8498">
            <v>582.54</v>
          </cell>
          <cell r="E8498">
            <v>43616</v>
          </cell>
          <cell r="F8498">
            <v>43808</v>
          </cell>
        </row>
        <row r="8499">
          <cell r="A8499" t="str">
            <v>3017082000P50850000</v>
          </cell>
          <cell r="B8499" t="str">
            <v>PS INFLATION EXPECTATIONS</v>
          </cell>
          <cell r="C8499" t="str">
            <v>PREPAID INSURANCE FEE</v>
          </cell>
          <cell r="D8499">
            <v>71.42</v>
          </cell>
          <cell r="E8499">
            <v>43616</v>
          </cell>
          <cell r="F8499">
            <v>43808</v>
          </cell>
        </row>
        <row r="8500">
          <cell r="A8500" t="str">
            <v>3017082000P52150000</v>
          </cell>
          <cell r="B8500" t="str">
            <v>PS INFLATION EXPECTATIONS</v>
          </cell>
          <cell r="C8500" t="str">
            <v>PREPAID REIMBURSEMENT OF ADVISOR EXPENSE</v>
          </cell>
          <cell r="D8500">
            <v>4472.2</v>
          </cell>
          <cell r="E8500">
            <v>43616</v>
          </cell>
          <cell r="F8500">
            <v>43808</v>
          </cell>
        </row>
        <row r="8501">
          <cell r="A8501" t="str">
            <v>3017082000P52300000</v>
          </cell>
          <cell r="B8501" t="str">
            <v>PS INFLATION EXPECTATIONS</v>
          </cell>
          <cell r="C8501" t="str">
            <v>PREPAID WAIVER FROM ADVISOR EXPENSE</v>
          </cell>
          <cell r="D8501">
            <v>30368.29</v>
          </cell>
          <cell r="E8501">
            <v>43616</v>
          </cell>
          <cell r="F8501">
            <v>43808</v>
          </cell>
        </row>
        <row r="8502">
          <cell r="A8502" t="str">
            <v>30170820001800</v>
          </cell>
          <cell r="B8502" t="str">
            <v>PS INFLATION EXPECTATIONS</v>
          </cell>
          <cell r="C8502" t="str">
            <v>SUBTOTAL</v>
          </cell>
          <cell r="D8502">
            <v>34911.910000000003</v>
          </cell>
          <cell r="E8502">
            <v>43616</v>
          </cell>
          <cell r="F8502">
            <v>43808</v>
          </cell>
        </row>
        <row r="8503">
          <cell r="A8503" t="str">
            <v>30170820001850</v>
          </cell>
          <cell r="B8503" t="str">
            <v>PS INFLATION EXPECTATIONS</v>
          </cell>
          <cell r="C8503" t="str">
            <v>TOTAL ASSETS</v>
          </cell>
          <cell r="D8503">
            <v>51226675.68</v>
          </cell>
          <cell r="E8503">
            <v>43616</v>
          </cell>
          <cell r="F8503">
            <v>43808</v>
          </cell>
        </row>
        <row r="8504">
          <cell r="A8504" t="str">
            <v>3017082000AE50030000</v>
          </cell>
          <cell r="B8504" t="str">
            <v>PS INFLATION EXPECTATIONS</v>
          </cell>
          <cell r="C8504" t="str">
            <v>ACCRUED ADMINISTRATION FEE</v>
          </cell>
          <cell r="D8504">
            <v>21896.9</v>
          </cell>
          <cell r="E8504">
            <v>43616</v>
          </cell>
          <cell r="F8504">
            <v>43808</v>
          </cell>
        </row>
        <row r="8505">
          <cell r="A8505" t="str">
            <v>3017082000AE50040000</v>
          </cell>
          <cell r="B8505" t="str">
            <v>PS INFLATION EXPECTATIONS</v>
          </cell>
          <cell r="C8505" t="str">
            <v>ACCRUED ADMINISTRATION OUT OF POCKET</v>
          </cell>
          <cell r="D8505">
            <v>5742.36</v>
          </cell>
          <cell r="E8505">
            <v>43616</v>
          </cell>
          <cell r="F8505">
            <v>43808</v>
          </cell>
        </row>
        <row r="8506">
          <cell r="A8506" t="str">
            <v>3017082000AE50110000</v>
          </cell>
          <cell r="B8506" t="str">
            <v>PS INFLATION EXPECTATIONS</v>
          </cell>
          <cell r="C8506" t="str">
            <v>ACCRUED SUB-ADVISORY FEE</v>
          </cell>
          <cell r="D8506">
            <v>5521.47</v>
          </cell>
          <cell r="E8506">
            <v>43616</v>
          </cell>
          <cell r="F8506">
            <v>43808</v>
          </cell>
        </row>
        <row r="8507">
          <cell r="A8507" t="str">
            <v>3017082000AE50150000</v>
          </cell>
          <cell r="B8507" t="str">
            <v>PS INFLATION EXPECTATIONS</v>
          </cell>
          <cell r="C8507" t="str">
            <v>ACCRUED AUDIT FEE</v>
          </cell>
          <cell r="D8507">
            <v>9117.43</v>
          </cell>
          <cell r="E8507">
            <v>43616</v>
          </cell>
          <cell r="F8507">
            <v>43808</v>
          </cell>
        </row>
        <row r="8508">
          <cell r="A8508" t="str">
            <v>3017082000AE50300000</v>
          </cell>
          <cell r="B8508" t="str">
            <v>PS INFLATION EXPECTATIONS</v>
          </cell>
          <cell r="C8508" t="str">
            <v>ACCRUED PROFESSIONAL FEES</v>
          </cell>
          <cell r="D8508">
            <v>68.36</v>
          </cell>
          <cell r="E8508">
            <v>43616</v>
          </cell>
          <cell r="F8508">
            <v>43808</v>
          </cell>
        </row>
        <row r="8509">
          <cell r="A8509" t="str">
            <v>3017082000AE50650000</v>
          </cell>
          <cell r="B8509" t="str">
            <v>PS INFLATION EXPECTATIONS</v>
          </cell>
          <cell r="C8509" t="str">
            <v>ACCRUED CUSTODY FEE</v>
          </cell>
          <cell r="D8509">
            <v>368.8</v>
          </cell>
          <cell r="E8509">
            <v>43616</v>
          </cell>
          <cell r="F8509">
            <v>43808</v>
          </cell>
        </row>
        <row r="8510">
          <cell r="A8510" t="str">
            <v>3017082000AE50700000</v>
          </cell>
          <cell r="B8510" t="str">
            <v>PS INFLATION EXPECTATIONS</v>
          </cell>
          <cell r="C8510" t="str">
            <v>ACCRUED DIRECTORS/TRUSTEE FEE</v>
          </cell>
          <cell r="D8510">
            <v>354.03</v>
          </cell>
          <cell r="E8510">
            <v>43616</v>
          </cell>
          <cell r="F8510">
            <v>43808</v>
          </cell>
        </row>
        <row r="8511">
          <cell r="A8511" t="str">
            <v>3017082000AE50810000</v>
          </cell>
          <cell r="B8511" t="str">
            <v>PS INFLATION EXPECTATIONS</v>
          </cell>
          <cell r="C8511" t="str">
            <v>ACCRUED MANAGEMENT FEES (VARIABLE)</v>
          </cell>
          <cell r="D8511">
            <v>30368.29</v>
          </cell>
          <cell r="E8511">
            <v>43616</v>
          </cell>
          <cell r="F8511">
            <v>43808</v>
          </cell>
        </row>
        <row r="8512">
          <cell r="A8512" t="str">
            <v>3017082000AE50900000</v>
          </cell>
          <cell r="B8512" t="str">
            <v>PS INFLATION EXPECTATIONS</v>
          </cell>
          <cell r="C8512" t="str">
            <v>ACCRUED LEGAL FEE</v>
          </cell>
          <cell r="D8512">
            <v>-83.59</v>
          </cell>
          <cell r="E8512">
            <v>43616</v>
          </cell>
          <cell r="F8512">
            <v>43808</v>
          </cell>
        </row>
        <row r="8513">
          <cell r="A8513" t="str">
            <v>3017082000AE50950000</v>
          </cell>
          <cell r="B8513" t="str">
            <v>PS INFLATION EXPECTATIONS</v>
          </cell>
          <cell r="C8513" t="str">
            <v>ACCRUED MISCELLANEOUS FEE</v>
          </cell>
          <cell r="D8513">
            <v>262.83</v>
          </cell>
          <cell r="E8513">
            <v>43616</v>
          </cell>
          <cell r="F8513">
            <v>43808</v>
          </cell>
        </row>
        <row r="8514">
          <cell r="A8514" t="str">
            <v>3017082000AE51520000</v>
          </cell>
          <cell r="B8514" t="str">
            <v>PS INFLATION EXPECTATIONS</v>
          </cell>
          <cell r="C8514" t="str">
            <v>ACCRUED LISTING EXPENSE</v>
          </cell>
          <cell r="D8514">
            <v>-355.57</v>
          </cell>
          <cell r="E8514">
            <v>43616</v>
          </cell>
          <cell r="F8514">
            <v>43808</v>
          </cell>
        </row>
        <row r="8515">
          <cell r="A8515" t="str">
            <v>3017082000AE51600000</v>
          </cell>
          <cell r="B8515" t="str">
            <v>PS INFLATION EXPECTATIONS</v>
          </cell>
          <cell r="C8515" t="str">
            <v>ACCRUED SHAREHOLDER REPORTING FEE</v>
          </cell>
          <cell r="D8515">
            <v>969.48</v>
          </cell>
          <cell r="E8515">
            <v>43616</v>
          </cell>
          <cell r="F8515">
            <v>43808</v>
          </cell>
        </row>
        <row r="8516">
          <cell r="A8516" t="str">
            <v>3017082000AE52310000</v>
          </cell>
          <cell r="B8516" t="str">
            <v>PS INFLATION EXPECTATIONS</v>
          </cell>
          <cell r="C8516" t="str">
            <v>ACCRUED TREASURER SERVICES</v>
          </cell>
          <cell r="D8516">
            <v>972.01</v>
          </cell>
          <cell r="E8516">
            <v>43616</v>
          </cell>
          <cell r="F8516">
            <v>43808</v>
          </cell>
        </row>
        <row r="8517">
          <cell r="A8517" t="str">
            <v>3017082000AE52320000</v>
          </cell>
          <cell r="B8517" t="str">
            <v>PS INFLATION EXPECTATIONS</v>
          </cell>
          <cell r="C8517" t="str">
            <v>ACCRUED LICENSING</v>
          </cell>
          <cell r="D8517">
            <v>3832.95</v>
          </cell>
          <cell r="E8517">
            <v>43616</v>
          </cell>
          <cell r="F8517">
            <v>43808</v>
          </cell>
        </row>
        <row r="8518">
          <cell r="A8518" t="str">
            <v>3017082000AE53060000</v>
          </cell>
          <cell r="B8518" t="str">
            <v>PS INFLATION EXPECTATIONS</v>
          </cell>
          <cell r="C8518" t="str">
            <v>ACCRUED CCO EXPENSE</v>
          </cell>
          <cell r="D8518">
            <v>179.79</v>
          </cell>
          <cell r="E8518">
            <v>43616</v>
          </cell>
          <cell r="F8518">
            <v>43808</v>
          </cell>
        </row>
        <row r="8519">
          <cell r="A8519" t="str">
            <v>3017082000AE60100000</v>
          </cell>
          <cell r="B8519" t="str">
            <v>PS INFLATION EXPECTATIONS</v>
          </cell>
          <cell r="C8519" t="str">
            <v>ACCRUED REGULATORY</v>
          </cell>
          <cell r="D8519">
            <v>175.35</v>
          </cell>
          <cell r="E8519">
            <v>43616</v>
          </cell>
          <cell r="F8519">
            <v>43808</v>
          </cell>
        </row>
        <row r="8520">
          <cell r="A8520" t="str">
            <v>3017082000AE69130000</v>
          </cell>
          <cell r="B8520" t="str">
            <v>PS INFLATION EXPECTATIONS</v>
          </cell>
          <cell r="C8520" t="str">
            <v>ACCRUED OTHER EXPENSE</v>
          </cell>
          <cell r="D8520">
            <v>-71.959999999999994</v>
          </cell>
          <cell r="E8520">
            <v>43616</v>
          </cell>
          <cell r="F8520">
            <v>43808</v>
          </cell>
        </row>
        <row r="8521">
          <cell r="A8521" t="str">
            <v>3017082000AE76010000</v>
          </cell>
          <cell r="B8521" t="str">
            <v>PS INFLATION EXPECTATIONS</v>
          </cell>
          <cell r="C8521" t="str">
            <v>ACCRUED TAX EXPENSE</v>
          </cell>
          <cell r="D8521">
            <v>9652.76</v>
          </cell>
          <cell r="E8521">
            <v>43616</v>
          </cell>
          <cell r="F8521">
            <v>43808</v>
          </cell>
        </row>
        <row r="8522">
          <cell r="A8522" t="str">
            <v>3017082000AE84230000</v>
          </cell>
          <cell r="B8522" t="str">
            <v>PS INFLATION EXPECTATIONS</v>
          </cell>
          <cell r="C8522" t="str">
            <v>ACCRUED LEGAL FEES OOP</v>
          </cell>
          <cell r="D8522">
            <v>-0.86</v>
          </cell>
          <cell r="E8522">
            <v>43616</v>
          </cell>
          <cell r="F8522">
            <v>43808</v>
          </cell>
        </row>
        <row r="8523">
          <cell r="A8523" t="str">
            <v>3017082000AE84240000</v>
          </cell>
          <cell r="B8523" t="str">
            <v>PS INFLATION EXPECTATIONS</v>
          </cell>
          <cell r="C8523" t="str">
            <v>ACCRUED PROFESSIONAL FEES OOP</v>
          </cell>
          <cell r="D8523">
            <v>-1.1100000000000001</v>
          </cell>
          <cell r="E8523">
            <v>43616</v>
          </cell>
          <cell r="F8523">
            <v>43808</v>
          </cell>
        </row>
        <row r="8524">
          <cell r="A8524" t="str">
            <v>30170820002150</v>
          </cell>
          <cell r="B8524" t="str">
            <v>PS INFLATION EXPECTATIONS</v>
          </cell>
          <cell r="C8524" t="str">
            <v>SUBTOTAL</v>
          </cell>
          <cell r="D8524">
            <v>88969.72</v>
          </cell>
          <cell r="E8524">
            <v>43616</v>
          </cell>
          <cell r="F8524">
            <v>43808</v>
          </cell>
        </row>
        <row r="8525">
          <cell r="A8525" t="str">
            <v>30170820002550</v>
          </cell>
          <cell r="B8525" t="str">
            <v>PS INFLATION EXPECTATIONS</v>
          </cell>
          <cell r="C8525" t="str">
            <v>TOTAL LIABILITIES</v>
          </cell>
          <cell r="D8525">
            <v>88969.72</v>
          </cell>
          <cell r="E8525">
            <v>43616</v>
          </cell>
          <cell r="F8525">
            <v>43808</v>
          </cell>
        </row>
        <row r="8526">
          <cell r="A8526" t="str">
            <v>30170820002600</v>
          </cell>
          <cell r="B8526" t="str">
            <v>PS INFLATION EXPECTATIONS</v>
          </cell>
          <cell r="C8526" t="str">
            <v>TOTAL NET ASSETS AT MARKET</v>
          </cell>
          <cell r="D8526">
            <v>51137705.960000001</v>
          </cell>
          <cell r="E8526">
            <v>43616</v>
          </cell>
          <cell r="F8526">
            <v>43808</v>
          </cell>
        </row>
        <row r="8527">
          <cell r="A8527" t="str">
            <v>30170820002650</v>
          </cell>
          <cell r="B8527" t="str">
            <v>PS INFLATION EXPECTATIONS</v>
          </cell>
          <cell r="C8527" t="str">
            <v>FUND SHARES OUTSTANDING</v>
          </cell>
          <cell r="D8527">
            <v>1920001</v>
          </cell>
          <cell r="E8527">
            <v>43616</v>
          </cell>
          <cell r="F8527">
            <v>43808</v>
          </cell>
        </row>
        <row r="8528">
          <cell r="A8528" t="str">
            <v>30170820002700</v>
          </cell>
          <cell r="B8528" t="str">
            <v>PS INFLATION EXPECTATIONS</v>
          </cell>
          <cell r="C8528" t="str">
            <v>NET ASSET VALUE</v>
          </cell>
          <cell r="D8528">
            <v>26.634209999999999</v>
          </cell>
          <cell r="E8528">
            <v>43616</v>
          </cell>
          <cell r="F8528">
            <v>43808</v>
          </cell>
        </row>
        <row r="8529">
          <cell r="A8529" t="str">
            <v>30170820002750</v>
          </cell>
          <cell r="B8529" t="str">
            <v>PS INFLATION EXPECTATIONS</v>
          </cell>
          <cell r="C8529" t="str">
            <v>NET ASSET VALUE (ROUNDED)</v>
          </cell>
          <cell r="D8529">
            <v>26.63</v>
          </cell>
          <cell r="E8529">
            <v>43616</v>
          </cell>
          <cell r="F8529">
            <v>43808</v>
          </cell>
        </row>
        <row r="8530">
          <cell r="A8530" t="str">
            <v>30170820002800</v>
          </cell>
          <cell r="B8530" t="str">
            <v>PS INFLATION EXPECTATIONS</v>
          </cell>
          <cell r="C8530" t="str">
            <v>SUBSCRIPTIONS</v>
          </cell>
          <cell r="D8530">
            <v>122973027.64</v>
          </cell>
          <cell r="E8530">
            <v>43616</v>
          </cell>
          <cell r="F8530">
            <v>43808</v>
          </cell>
        </row>
        <row r="8531">
          <cell r="A8531" t="str">
            <v>30170820002950</v>
          </cell>
          <cell r="B8531" t="str">
            <v>PS INFLATION EXPECTATIONS</v>
          </cell>
          <cell r="C8531" t="str">
            <v>REDEMPTIONS</v>
          </cell>
          <cell r="D8531">
            <v>-66444075.359999999</v>
          </cell>
          <cell r="E8531">
            <v>43616</v>
          </cell>
          <cell r="F8531">
            <v>43808</v>
          </cell>
        </row>
        <row r="8532">
          <cell r="A8532" t="str">
            <v>30170820003100</v>
          </cell>
          <cell r="B8532" t="str">
            <v>PS INFLATION EXPECTATIONS</v>
          </cell>
          <cell r="C8532" t="str">
            <v>SUBTOTAL</v>
          </cell>
          <cell r="D8532">
            <v>56528952.280000001</v>
          </cell>
          <cell r="E8532">
            <v>43616</v>
          </cell>
          <cell r="F8532">
            <v>43808</v>
          </cell>
        </row>
        <row r="8533">
          <cell r="A8533" t="str">
            <v>30170820003150</v>
          </cell>
          <cell r="B8533" t="str">
            <v>PS INFLATION EXPECTATIONS</v>
          </cell>
          <cell r="C8533" t="str">
            <v>UNDISTRIBUTED GAIN/LOSS PRIOR</v>
          </cell>
          <cell r="D8533">
            <v>-3419563.92</v>
          </cell>
          <cell r="E8533">
            <v>43616</v>
          </cell>
          <cell r="F8533">
            <v>43808</v>
          </cell>
        </row>
        <row r="8534">
          <cell r="A8534" t="str">
            <v>30170820003350</v>
          </cell>
          <cell r="B8534" t="str">
            <v>PS INFLATION EXPECTATIONS</v>
          </cell>
          <cell r="C8534" t="str">
            <v>UNDISTRIBUTED INCOME PRIOR</v>
          </cell>
          <cell r="D8534">
            <v>60605.4</v>
          </cell>
          <cell r="E8534">
            <v>43616</v>
          </cell>
          <cell r="F8534">
            <v>43808</v>
          </cell>
        </row>
        <row r="8535">
          <cell r="A8535" t="str">
            <v>30170820003500</v>
          </cell>
          <cell r="B8535" t="str">
            <v>PS INFLATION EXPECTATIONS</v>
          </cell>
          <cell r="C8535" t="str">
            <v>DISTRIBUTED INCOME</v>
          </cell>
          <cell r="D8535">
            <v>-272657.76</v>
          </cell>
          <cell r="E8535">
            <v>43616</v>
          </cell>
          <cell r="F8535">
            <v>43808</v>
          </cell>
        </row>
        <row r="8536">
          <cell r="A8536" t="str">
            <v>30170820003600</v>
          </cell>
          <cell r="B8536" t="str">
            <v>PS INFLATION EXPECTATIONS</v>
          </cell>
          <cell r="C8536" t="str">
            <v>TOTAL CAPITAL</v>
          </cell>
          <cell r="D8536">
            <v>52897336</v>
          </cell>
          <cell r="E8536">
            <v>43616</v>
          </cell>
          <cell r="F8536">
            <v>43808</v>
          </cell>
        </row>
        <row r="8537">
          <cell r="A8537" t="str">
            <v>3017082000I9040</v>
          </cell>
          <cell r="B8537" t="str">
            <v>PS INFLATION EXPECTATIONS</v>
          </cell>
          <cell r="C8537" t="str">
            <v>INTEREST INCOME - ELIGIBLE TREASURY</v>
          </cell>
          <cell r="D8537">
            <v>176312.78</v>
          </cell>
          <cell r="E8537">
            <v>43616</v>
          </cell>
          <cell r="F8537">
            <v>43808</v>
          </cell>
        </row>
        <row r="8538">
          <cell r="A8538" t="str">
            <v>3017082000I9070</v>
          </cell>
          <cell r="B8538" t="str">
            <v>PS INFLATION EXPECTATIONS</v>
          </cell>
          <cell r="C8538" t="str">
            <v>INTEREST INCOME - OTHER</v>
          </cell>
          <cell r="D8538">
            <v>35141.22</v>
          </cell>
          <cell r="E8538">
            <v>43616</v>
          </cell>
          <cell r="F8538">
            <v>43808</v>
          </cell>
        </row>
        <row r="8539">
          <cell r="A8539" t="str">
            <v>3017082000I9071</v>
          </cell>
          <cell r="B8539" t="str">
            <v>PS INFLATION EXPECTATIONS</v>
          </cell>
          <cell r="C8539" t="str">
            <v>INTEREST INCOME ON CURRENCY</v>
          </cell>
          <cell r="D8539">
            <v>0.65</v>
          </cell>
          <cell r="E8539">
            <v>43616</v>
          </cell>
          <cell r="F8539">
            <v>43808</v>
          </cell>
        </row>
        <row r="8540">
          <cell r="A8540" t="str">
            <v>3017082000I9100</v>
          </cell>
          <cell r="B8540" t="str">
            <v>PS INFLATION EXPECTATIONS</v>
          </cell>
          <cell r="C8540" t="str">
            <v>SECURITY LENDING INCOME</v>
          </cell>
          <cell r="D8540">
            <v>11516.15</v>
          </cell>
          <cell r="E8540">
            <v>43616</v>
          </cell>
          <cell r="F8540">
            <v>43808</v>
          </cell>
        </row>
        <row r="8541">
          <cell r="A8541" t="str">
            <v>30170820003650</v>
          </cell>
          <cell r="B8541" t="str">
            <v>PS INFLATION EXPECTATIONS</v>
          </cell>
          <cell r="C8541" t="str">
            <v>SUBTOTAL</v>
          </cell>
          <cell r="D8541">
            <v>222970.8</v>
          </cell>
          <cell r="E8541">
            <v>43616</v>
          </cell>
          <cell r="F8541">
            <v>43808</v>
          </cell>
        </row>
        <row r="8542">
          <cell r="A8542" t="str">
            <v>30170820003700</v>
          </cell>
          <cell r="B8542" t="str">
            <v>PS INFLATION EXPECTATIONS</v>
          </cell>
          <cell r="C8542" t="str">
            <v>AMORTIZATION OF MARKET PREMIUM</v>
          </cell>
          <cell r="D8542">
            <v>-29224.81</v>
          </cell>
          <cell r="E8542">
            <v>43616</v>
          </cell>
          <cell r="F8542">
            <v>43808</v>
          </cell>
        </row>
        <row r="8543">
          <cell r="A8543" t="str">
            <v>30170820003750</v>
          </cell>
          <cell r="B8543" t="str">
            <v>PS INFLATION EXPECTATIONS</v>
          </cell>
          <cell r="C8543" t="str">
            <v>ACCRETION OF MARKET DISCOUNT</v>
          </cell>
          <cell r="D8543">
            <v>2235.81</v>
          </cell>
          <cell r="E8543">
            <v>43616</v>
          </cell>
          <cell r="F8543">
            <v>43808</v>
          </cell>
        </row>
        <row r="8544">
          <cell r="A8544" t="str">
            <v>30170820003845</v>
          </cell>
          <cell r="B8544" t="str">
            <v>PS INFLATION EXPECTATIONS</v>
          </cell>
          <cell r="C8544" t="str">
            <v>INFLATION COMPENSATION</v>
          </cell>
          <cell r="D8544">
            <v>229976.18</v>
          </cell>
          <cell r="E8544">
            <v>43616</v>
          </cell>
          <cell r="F8544">
            <v>43808</v>
          </cell>
        </row>
        <row r="8545">
          <cell r="A8545" t="str">
            <v>30170820003900</v>
          </cell>
          <cell r="B8545" t="str">
            <v>PS INFLATION EXPECTATIONS</v>
          </cell>
          <cell r="C8545" t="str">
            <v>SUBTOTAL</v>
          </cell>
          <cell r="D8545">
            <v>202987.18</v>
          </cell>
          <cell r="E8545">
            <v>43616</v>
          </cell>
          <cell r="F8545">
            <v>43808</v>
          </cell>
        </row>
        <row r="8546">
          <cell r="A8546" t="str">
            <v>30170820004000</v>
          </cell>
          <cell r="B8546" t="str">
            <v>PS INFLATION EXPECTATIONS</v>
          </cell>
          <cell r="C8546" t="str">
            <v>TOTAL INCOME</v>
          </cell>
          <cell r="D8546">
            <v>425957.98</v>
          </cell>
          <cell r="E8546">
            <v>43616</v>
          </cell>
          <cell r="F8546">
            <v>43808</v>
          </cell>
        </row>
        <row r="8547">
          <cell r="A8547" t="str">
            <v>3017082000E50030000</v>
          </cell>
          <cell r="B8547" t="str">
            <v>PS INFLATION EXPECTATIONS</v>
          </cell>
          <cell r="C8547" t="str">
            <v>ADMINISTRATION FEE</v>
          </cell>
          <cell r="D8547">
            <v>-25266.5</v>
          </cell>
          <cell r="E8547">
            <v>43616</v>
          </cell>
          <cell r="F8547">
            <v>43808</v>
          </cell>
        </row>
        <row r="8548">
          <cell r="A8548" t="str">
            <v>3017082000E50040000</v>
          </cell>
          <cell r="B8548" t="str">
            <v>PS INFLATION EXPECTATIONS</v>
          </cell>
          <cell r="C8548" t="str">
            <v>ADMINISTRATION OUT OF POCKET</v>
          </cell>
          <cell r="D8548">
            <v>-7109.04</v>
          </cell>
          <cell r="E8548">
            <v>43616</v>
          </cell>
          <cell r="F8548">
            <v>43808</v>
          </cell>
        </row>
        <row r="8549">
          <cell r="A8549" t="str">
            <v>3017082000E50110000</v>
          </cell>
          <cell r="B8549" t="str">
            <v>PS INFLATION EXPECTATIONS</v>
          </cell>
          <cell r="C8549" t="str">
            <v>SUB-ADVISORY FEE</v>
          </cell>
          <cell r="D8549">
            <v>-21956.15</v>
          </cell>
          <cell r="E8549">
            <v>43616</v>
          </cell>
          <cell r="F8549">
            <v>43808</v>
          </cell>
        </row>
        <row r="8550">
          <cell r="A8550" t="str">
            <v>3017082000E50150000</v>
          </cell>
          <cell r="B8550" t="str">
            <v>PS INFLATION EXPECTATIONS</v>
          </cell>
          <cell r="C8550" t="str">
            <v>AUDIT FEE</v>
          </cell>
          <cell r="D8550">
            <v>-9111.82</v>
          </cell>
          <cell r="E8550">
            <v>43616</v>
          </cell>
          <cell r="F8550">
            <v>43808</v>
          </cell>
        </row>
        <row r="8551">
          <cell r="A8551" t="str">
            <v>3017082000E50300000</v>
          </cell>
          <cell r="B8551" t="str">
            <v>PS INFLATION EXPECTATIONS</v>
          </cell>
          <cell r="C8551" t="str">
            <v>PROFESSIONAL FEES</v>
          </cell>
          <cell r="D8551">
            <v>-115.35</v>
          </cell>
          <cell r="E8551">
            <v>43616</v>
          </cell>
          <cell r="F8551">
            <v>43808</v>
          </cell>
        </row>
        <row r="8552">
          <cell r="A8552" t="str">
            <v>3017082000E50650000</v>
          </cell>
          <cell r="B8552" t="str">
            <v>PS INFLATION EXPECTATIONS</v>
          </cell>
          <cell r="C8552" t="str">
            <v>CUSTODY FEE</v>
          </cell>
          <cell r="D8552">
            <v>-341.9</v>
          </cell>
          <cell r="E8552">
            <v>43616</v>
          </cell>
          <cell r="F8552">
            <v>43808</v>
          </cell>
        </row>
        <row r="8553">
          <cell r="A8553" t="str">
            <v>3017082000E50700000</v>
          </cell>
          <cell r="B8553" t="str">
            <v>PS INFLATION EXPECTATIONS</v>
          </cell>
          <cell r="C8553" t="str">
            <v>DIRECTORS/TRUSTEE FEE</v>
          </cell>
          <cell r="D8553">
            <v>-442.94</v>
          </cell>
          <cell r="E8553">
            <v>43616</v>
          </cell>
          <cell r="F8553">
            <v>43808</v>
          </cell>
        </row>
        <row r="8554">
          <cell r="A8554" t="str">
            <v>3017082000E50810000</v>
          </cell>
          <cell r="B8554" t="str">
            <v>PS INFLATION EXPECTATIONS</v>
          </cell>
          <cell r="C8554" t="str">
            <v>MANAGEMENT FEES (VARIABLE)</v>
          </cell>
          <cell r="D8554">
            <v>-120759.51</v>
          </cell>
          <cell r="E8554">
            <v>43616</v>
          </cell>
          <cell r="F8554">
            <v>43808</v>
          </cell>
        </row>
        <row r="8555">
          <cell r="A8555" t="str">
            <v>3017082000E50850000</v>
          </cell>
          <cell r="B8555" t="str">
            <v>PS INFLATION EXPECTATIONS</v>
          </cell>
          <cell r="C8555" t="str">
            <v>INSURANCE FEE</v>
          </cell>
          <cell r="D8555">
            <v>-71.040000000000006</v>
          </cell>
          <cell r="E8555">
            <v>43616</v>
          </cell>
          <cell r="F8555">
            <v>43808</v>
          </cell>
        </row>
        <row r="8556">
          <cell r="A8556" t="str">
            <v>3017082000E50900000</v>
          </cell>
          <cell r="B8556" t="str">
            <v>PS INFLATION EXPECTATIONS</v>
          </cell>
          <cell r="C8556" t="str">
            <v>LEGAL FEE</v>
          </cell>
          <cell r="D8556">
            <v>-217.29</v>
          </cell>
          <cell r="E8556">
            <v>43616</v>
          </cell>
          <cell r="F8556">
            <v>43808</v>
          </cell>
        </row>
        <row r="8557">
          <cell r="A8557" t="str">
            <v>3017082000E50950000</v>
          </cell>
          <cell r="B8557" t="str">
            <v>PS INFLATION EXPECTATIONS</v>
          </cell>
          <cell r="C8557" t="str">
            <v>MISCELLANEOUS FEE</v>
          </cell>
          <cell r="D8557">
            <v>-262.83</v>
          </cell>
          <cell r="E8557">
            <v>43616</v>
          </cell>
          <cell r="F8557">
            <v>43808</v>
          </cell>
        </row>
        <row r="8558">
          <cell r="A8558" t="str">
            <v>3017082000E51520000</v>
          </cell>
          <cell r="B8558" t="str">
            <v>PS INFLATION EXPECTATIONS</v>
          </cell>
          <cell r="C8558" t="str">
            <v>LISTING EXPENSE</v>
          </cell>
          <cell r="D8558">
            <v>-4659.84</v>
          </cell>
          <cell r="E8558">
            <v>43616</v>
          </cell>
          <cell r="F8558">
            <v>43808</v>
          </cell>
        </row>
        <row r="8559">
          <cell r="A8559" t="str">
            <v>3017082000E51600000</v>
          </cell>
          <cell r="B8559" t="str">
            <v>PS INFLATION EXPECTATIONS</v>
          </cell>
          <cell r="C8559" t="str">
            <v>SHAREHOLDER REPORTING FEE</v>
          </cell>
          <cell r="D8559">
            <v>-1389.38</v>
          </cell>
          <cell r="E8559">
            <v>43616</v>
          </cell>
          <cell r="F8559">
            <v>43808</v>
          </cell>
        </row>
        <row r="8560">
          <cell r="A8560" t="str">
            <v>3017082000E52150000</v>
          </cell>
          <cell r="B8560" t="str">
            <v>PS INFLATION EXPECTATIONS</v>
          </cell>
          <cell r="C8560" t="str">
            <v>REIMBURSEMENT OF ADVISOR EXPENSE</v>
          </cell>
          <cell r="D8560">
            <v>29920.720000000001</v>
          </cell>
          <cell r="E8560">
            <v>43616</v>
          </cell>
          <cell r="F8560">
            <v>43808</v>
          </cell>
        </row>
        <row r="8561">
          <cell r="A8561" t="str">
            <v>3017082000E52300000</v>
          </cell>
          <cell r="B8561" t="str">
            <v>PS INFLATION EXPECTATIONS</v>
          </cell>
          <cell r="C8561" t="str">
            <v>WAIVER FROM ADVISOR EXPENSE</v>
          </cell>
          <cell r="D8561">
            <v>120759.51</v>
          </cell>
          <cell r="E8561">
            <v>43616</v>
          </cell>
          <cell r="F8561">
            <v>43808</v>
          </cell>
        </row>
        <row r="8562">
          <cell r="A8562" t="str">
            <v>3017082000E52310000</v>
          </cell>
          <cell r="B8562" t="str">
            <v>PS INFLATION EXPECTATIONS</v>
          </cell>
          <cell r="C8562" t="str">
            <v>TREASURER SERVICES</v>
          </cell>
          <cell r="D8562">
            <v>-1873.57</v>
          </cell>
          <cell r="E8562">
            <v>43616</v>
          </cell>
          <cell r="F8562">
            <v>43808</v>
          </cell>
        </row>
        <row r="8563">
          <cell r="A8563" t="str">
            <v>3017082000E52320000</v>
          </cell>
          <cell r="B8563" t="str">
            <v>PS INFLATION EXPECTATIONS</v>
          </cell>
          <cell r="C8563" t="str">
            <v>LICENSING</v>
          </cell>
          <cell r="D8563">
            <v>-10500.6</v>
          </cell>
          <cell r="E8563">
            <v>43616</v>
          </cell>
          <cell r="F8563">
            <v>43808</v>
          </cell>
        </row>
        <row r="8564">
          <cell r="A8564" t="str">
            <v>3017082000E53060000</v>
          </cell>
          <cell r="B8564" t="str">
            <v>PS INFLATION EXPECTATIONS</v>
          </cell>
          <cell r="C8564" t="str">
            <v>CCO EXPENSE</v>
          </cell>
          <cell r="D8564">
            <v>-132.18</v>
          </cell>
          <cell r="E8564">
            <v>43616</v>
          </cell>
          <cell r="F8564">
            <v>43808</v>
          </cell>
        </row>
        <row r="8565">
          <cell r="A8565" t="str">
            <v>3017082000E60100000</v>
          </cell>
          <cell r="B8565" t="str">
            <v>PS INFLATION EXPECTATIONS</v>
          </cell>
          <cell r="C8565" t="str">
            <v>REGULATORY</v>
          </cell>
          <cell r="D8565">
            <v>-407.87</v>
          </cell>
          <cell r="E8565">
            <v>43616</v>
          </cell>
          <cell r="F8565">
            <v>43808</v>
          </cell>
        </row>
        <row r="8566">
          <cell r="A8566" t="str">
            <v>3017082000E69130000</v>
          </cell>
          <cell r="B8566" t="str">
            <v>PS INFLATION EXPECTATIONS</v>
          </cell>
          <cell r="C8566" t="str">
            <v>OTHER EXPENSE</v>
          </cell>
          <cell r="D8566">
            <v>-273.64999999999998</v>
          </cell>
          <cell r="E8566">
            <v>43616</v>
          </cell>
          <cell r="F8566">
            <v>43808</v>
          </cell>
        </row>
        <row r="8567">
          <cell r="A8567" t="str">
            <v>3017082000E76010000</v>
          </cell>
          <cell r="B8567" t="str">
            <v>PS INFLATION EXPECTATIONS</v>
          </cell>
          <cell r="C8567" t="str">
            <v>TAX EXPENSE</v>
          </cell>
          <cell r="D8567">
            <v>-11475.84</v>
          </cell>
          <cell r="E8567">
            <v>43616</v>
          </cell>
          <cell r="F8567">
            <v>43808</v>
          </cell>
        </row>
        <row r="8568">
          <cell r="A8568" t="str">
            <v>3017082000E84240000</v>
          </cell>
          <cell r="B8568" t="str">
            <v>PS INFLATION EXPECTATIONS</v>
          </cell>
          <cell r="C8568" t="str">
            <v>PROFESSIONAL FEES OOP</v>
          </cell>
          <cell r="D8568">
            <v>-0.09</v>
          </cell>
          <cell r="E8568">
            <v>43616</v>
          </cell>
          <cell r="F8568">
            <v>43808</v>
          </cell>
        </row>
        <row r="8569">
          <cell r="A8569" t="str">
            <v>30170820004060</v>
          </cell>
          <cell r="B8569" t="str">
            <v>PS INFLATION EXPECTATIONS</v>
          </cell>
          <cell r="C8569" t="str">
            <v>TOTAL EXPENSES</v>
          </cell>
          <cell r="D8569">
            <v>-65687.16</v>
          </cell>
          <cell r="E8569">
            <v>43616</v>
          </cell>
          <cell r="F8569">
            <v>43808</v>
          </cell>
        </row>
        <row r="8570">
          <cell r="A8570" t="str">
            <v>30170820004100</v>
          </cell>
          <cell r="B8570" t="str">
            <v>PS INFLATION EXPECTATIONS</v>
          </cell>
          <cell r="C8570" t="str">
            <v>TOTAL NET INCOME</v>
          </cell>
          <cell r="D8570">
            <v>360270.82</v>
          </cell>
          <cell r="E8570">
            <v>43616</v>
          </cell>
          <cell r="F8570">
            <v>43808</v>
          </cell>
        </row>
        <row r="8571">
          <cell r="A8571" t="str">
            <v>30170820004150</v>
          </cell>
          <cell r="B8571" t="str">
            <v>PS INFLATION EXPECTATIONS</v>
          </cell>
          <cell r="C8571" t="str">
            <v>INVESTMENT SHORT SHORT GAIN</v>
          </cell>
          <cell r="D8571">
            <v>698834.88</v>
          </cell>
          <cell r="E8571">
            <v>43616</v>
          </cell>
          <cell r="F8571">
            <v>43808</v>
          </cell>
        </row>
        <row r="8572">
          <cell r="A8572" t="str">
            <v>30170820004250</v>
          </cell>
          <cell r="B8572" t="str">
            <v>PS INFLATION EXPECTATIONS</v>
          </cell>
          <cell r="C8572" t="str">
            <v>INVESTMENT SHORT TERM LOSS</v>
          </cell>
          <cell r="D8572">
            <v>-6014272.7400000002</v>
          </cell>
          <cell r="E8572">
            <v>43616</v>
          </cell>
          <cell r="F8572">
            <v>43808</v>
          </cell>
        </row>
        <row r="8573">
          <cell r="A8573" t="str">
            <v>30170820004450</v>
          </cell>
          <cell r="B8573" t="str">
            <v>PS INFLATION EXPECTATIONS</v>
          </cell>
          <cell r="C8573" t="str">
            <v>SUBTOTAL</v>
          </cell>
          <cell r="D8573">
            <v>-5315437.8600000003</v>
          </cell>
          <cell r="E8573">
            <v>43616</v>
          </cell>
          <cell r="F8573">
            <v>43808</v>
          </cell>
        </row>
        <row r="8574">
          <cell r="A8574" t="str">
            <v>30170820005400</v>
          </cell>
          <cell r="B8574" t="str">
            <v>PS INFLATION EXPECTATIONS</v>
          </cell>
          <cell r="C8574" t="str">
            <v>TOTAL GAIN/LOSS</v>
          </cell>
          <cell r="D8574">
            <v>-5315437.8600000003</v>
          </cell>
          <cell r="E8574">
            <v>43616</v>
          </cell>
          <cell r="F8574">
            <v>43808</v>
          </cell>
        </row>
        <row r="8575">
          <cell r="A8575" t="str">
            <v>30170820005450</v>
          </cell>
          <cell r="B8575" t="str">
            <v>PS INFLATION EXPECTATIONS</v>
          </cell>
          <cell r="C8575" t="str">
            <v>INVESTMENTS</v>
          </cell>
          <cell r="D8575">
            <v>3195537</v>
          </cell>
          <cell r="E8575">
            <v>43616</v>
          </cell>
          <cell r="F8575">
            <v>43808</v>
          </cell>
        </row>
        <row r="8576">
          <cell r="A8576" t="str">
            <v>30170820005650</v>
          </cell>
          <cell r="B8576" t="str">
            <v>PS INFLATION EXPECTATIONS</v>
          </cell>
          <cell r="C8576" t="str">
            <v>TOTAL UNREALIZED GAIN/LOSS - INVESTMENTS</v>
          </cell>
          <cell r="D8576">
            <v>3195537</v>
          </cell>
          <cell r="E8576">
            <v>43616</v>
          </cell>
          <cell r="F8576">
            <v>43808</v>
          </cell>
        </row>
        <row r="8577">
          <cell r="A8577" t="str">
            <v>30170820006000</v>
          </cell>
          <cell r="B8577" t="str">
            <v>PS INFLATION EXPECTATIONS</v>
          </cell>
          <cell r="C8577" t="str">
            <v>TOTAL EQUITY</v>
          </cell>
          <cell r="D8577">
            <v>51137705.960000001</v>
          </cell>
          <cell r="E8577">
            <v>43616</v>
          </cell>
          <cell r="F8577">
            <v>43808</v>
          </cell>
        </row>
        <row r="8578">
          <cell r="A8578" t="str">
            <v>30170820006050</v>
          </cell>
          <cell r="B8578" t="str">
            <v>PS INFLATION EXPECTATIONS</v>
          </cell>
          <cell r="C8578" t="str">
            <v>BALANCE</v>
          </cell>
          <cell r="D8578">
            <v>0</v>
          </cell>
          <cell r="E8578">
            <v>43616</v>
          </cell>
          <cell r="F8578">
            <v>43808</v>
          </cell>
        </row>
        <row r="8579">
          <cell r="A8579" t="str">
            <v>3017153700S4000</v>
          </cell>
          <cell r="B8579" t="str">
            <v>K1 FREE CRUDE OIL STRAT</v>
          </cell>
          <cell r="C8579" t="str">
            <v>CASH EQUIVALENTS</v>
          </cell>
          <cell r="D8579">
            <v>9774771.0899999999</v>
          </cell>
          <cell r="E8579">
            <v>43616</v>
          </cell>
          <cell r="F8579">
            <v>43808</v>
          </cell>
        </row>
        <row r="8580">
          <cell r="A8580" t="str">
            <v>3017153700S6000</v>
          </cell>
          <cell r="B8580" t="str">
            <v>K1 FREE CRUDE OIL STRAT</v>
          </cell>
          <cell r="C8580" t="str">
            <v>INVESTMENT COMPANIES</v>
          </cell>
          <cell r="D8580">
            <v>2507614.58</v>
          </cell>
          <cell r="E8580">
            <v>43616</v>
          </cell>
          <cell r="F8580">
            <v>43808</v>
          </cell>
        </row>
        <row r="8581">
          <cell r="A8581" t="str">
            <v>30171537001000</v>
          </cell>
          <cell r="B8581" t="str">
            <v>K1 FREE CRUDE OIL STRAT</v>
          </cell>
          <cell r="C8581" t="str">
            <v>TOTAL INVESTMENTS</v>
          </cell>
          <cell r="D8581">
            <v>12282385.67</v>
          </cell>
          <cell r="E8581">
            <v>43616</v>
          </cell>
          <cell r="F8581">
            <v>43808</v>
          </cell>
        </row>
        <row r="8582">
          <cell r="A8582" t="str">
            <v>30171537001050</v>
          </cell>
          <cell r="B8582" t="str">
            <v>K1 FREE CRUDE OIL STRAT</v>
          </cell>
          <cell r="C8582" t="str">
            <v>CASH</v>
          </cell>
          <cell r="D8582">
            <v>1151.95</v>
          </cell>
          <cell r="E8582">
            <v>43616</v>
          </cell>
          <cell r="F8582">
            <v>43808</v>
          </cell>
        </row>
        <row r="8583">
          <cell r="A8583" t="str">
            <v>3017153700AI9070</v>
          </cell>
          <cell r="B8583" t="str">
            <v>K1 FREE CRUDE OIL STRAT</v>
          </cell>
          <cell r="C8583" t="str">
            <v>ACCRUED INTEREST INCOME - OTHER</v>
          </cell>
          <cell r="D8583">
            <v>398.74</v>
          </cell>
          <cell r="E8583">
            <v>43616</v>
          </cell>
          <cell r="F8583">
            <v>43808</v>
          </cell>
        </row>
        <row r="8584">
          <cell r="A8584" t="str">
            <v>30171537001200</v>
          </cell>
          <cell r="B8584" t="str">
            <v>K1 FREE CRUDE OIL STRAT</v>
          </cell>
          <cell r="C8584" t="str">
            <v>SUBTOTAL</v>
          </cell>
          <cell r="D8584">
            <v>398.74</v>
          </cell>
          <cell r="E8584">
            <v>43616</v>
          </cell>
          <cell r="F8584">
            <v>43808</v>
          </cell>
        </row>
        <row r="8585">
          <cell r="A8585" t="str">
            <v>30171537001850</v>
          </cell>
          <cell r="B8585" t="str">
            <v>K1 FREE CRUDE OIL STRAT</v>
          </cell>
          <cell r="C8585" t="str">
            <v>TOTAL ASSETS</v>
          </cell>
          <cell r="D8585">
            <v>12283936.359999999</v>
          </cell>
          <cell r="E8585">
            <v>43616</v>
          </cell>
          <cell r="F8585">
            <v>43808</v>
          </cell>
        </row>
        <row r="8586">
          <cell r="A8586" t="str">
            <v>3017153700AE50300000</v>
          </cell>
          <cell r="B8586" t="str">
            <v>K1 FREE CRUDE OIL STRAT</v>
          </cell>
          <cell r="C8586" t="str">
            <v>ACCRUED PROFESSIONAL FEES</v>
          </cell>
          <cell r="D8586">
            <v>44.42</v>
          </cell>
          <cell r="E8586">
            <v>43616</v>
          </cell>
          <cell r="F8586">
            <v>43808</v>
          </cell>
        </row>
        <row r="8587">
          <cell r="A8587" t="str">
            <v>3017153700AE50700000</v>
          </cell>
          <cell r="B8587" t="str">
            <v>K1 FREE CRUDE OIL STRAT</v>
          </cell>
          <cell r="C8587" t="str">
            <v>ACCRUED DIRECTORS/TRUSTEE FEE</v>
          </cell>
          <cell r="D8587">
            <v>111.21</v>
          </cell>
          <cell r="E8587">
            <v>43616</v>
          </cell>
          <cell r="F8587">
            <v>43808</v>
          </cell>
        </row>
        <row r="8588">
          <cell r="A8588" t="str">
            <v>3017153700AE50810000</v>
          </cell>
          <cell r="B8588" t="str">
            <v>K1 FREE CRUDE OIL STRAT</v>
          </cell>
          <cell r="C8588" t="str">
            <v>ACCRUED MANAGEMENT FEES (VARIABLE)</v>
          </cell>
          <cell r="D8588">
            <v>7597.26</v>
          </cell>
          <cell r="E8588">
            <v>43616</v>
          </cell>
          <cell r="F8588">
            <v>43808</v>
          </cell>
        </row>
        <row r="8589">
          <cell r="A8589" t="str">
            <v>3017153700AE53060000</v>
          </cell>
          <cell r="B8589" t="str">
            <v>K1 FREE CRUDE OIL STRAT</v>
          </cell>
          <cell r="C8589" t="str">
            <v>ACCRUED CCO EXPENSE</v>
          </cell>
          <cell r="D8589">
            <v>147.65</v>
          </cell>
          <cell r="E8589">
            <v>43616</v>
          </cell>
          <cell r="F8589">
            <v>43808</v>
          </cell>
        </row>
        <row r="8590">
          <cell r="A8590" t="str">
            <v>3017153700AE84240000</v>
          </cell>
          <cell r="B8590" t="str">
            <v>K1 FREE CRUDE OIL STRAT</v>
          </cell>
          <cell r="C8590" t="str">
            <v>ACCRUED PROFESSIONAL FEES OOP</v>
          </cell>
          <cell r="D8590">
            <v>-1.07</v>
          </cell>
          <cell r="E8590">
            <v>43616</v>
          </cell>
          <cell r="F8590">
            <v>43808</v>
          </cell>
        </row>
        <row r="8591">
          <cell r="A8591" t="str">
            <v>30171537002150</v>
          </cell>
          <cell r="B8591" t="str">
            <v>K1 FREE CRUDE OIL STRAT</v>
          </cell>
          <cell r="C8591" t="str">
            <v>SUBTOTAL</v>
          </cell>
          <cell r="D8591">
            <v>7899.47</v>
          </cell>
          <cell r="E8591">
            <v>43616</v>
          </cell>
          <cell r="F8591">
            <v>43808</v>
          </cell>
        </row>
        <row r="8592">
          <cell r="A8592" t="str">
            <v>30171537002550</v>
          </cell>
          <cell r="B8592" t="str">
            <v>K1 FREE CRUDE OIL STRAT</v>
          </cell>
          <cell r="C8592" t="str">
            <v>TOTAL LIABILITIES</v>
          </cell>
          <cell r="D8592">
            <v>7899.47</v>
          </cell>
          <cell r="E8592">
            <v>43616</v>
          </cell>
          <cell r="F8592">
            <v>43808</v>
          </cell>
        </row>
        <row r="8593">
          <cell r="A8593" t="str">
            <v>30171537002600</v>
          </cell>
          <cell r="B8593" t="str">
            <v>K1 FREE CRUDE OIL STRAT</v>
          </cell>
          <cell r="C8593" t="str">
            <v>TOTAL NET ASSETS AT MARKET</v>
          </cell>
          <cell r="D8593">
            <v>12276036.890000001</v>
          </cell>
          <cell r="E8593">
            <v>43616</v>
          </cell>
          <cell r="F8593">
            <v>43808</v>
          </cell>
        </row>
        <row r="8594">
          <cell r="A8594" t="str">
            <v>30171537002650</v>
          </cell>
          <cell r="B8594" t="str">
            <v>K1 FREE CRUDE OIL STRAT</v>
          </cell>
          <cell r="C8594" t="str">
            <v>FUND SHARES OUTSTANDING</v>
          </cell>
          <cell r="D8594">
            <v>575001</v>
          </cell>
          <cell r="E8594">
            <v>43616</v>
          </cell>
          <cell r="F8594">
            <v>43808</v>
          </cell>
        </row>
        <row r="8595">
          <cell r="A8595" t="str">
            <v>30171537002700</v>
          </cell>
          <cell r="B8595" t="str">
            <v>K1 FREE CRUDE OIL STRAT</v>
          </cell>
          <cell r="C8595" t="str">
            <v>NET ASSET VALUE</v>
          </cell>
          <cell r="D8595">
            <v>21.349589999999999</v>
          </cell>
          <cell r="E8595">
            <v>43616</v>
          </cell>
          <cell r="F8595">
            <v>43808</v>
          </cell>
        </row>
        <row r="8596">
          <cell r="A8596" t="str">
            <v>30171537002750</v>
          </cell>
          <cell r="B8596" t="str">
            <v>K1 FREE CRUDE OIL STRAT</v>
          </cell>
          <cell r="C8596" t="str">
            <v>NET ASSET VALUE (ROUNDED)</v>
          </cell>
          <cell r="D8596">
            <v>21.35</v>
          </cell>
          <cell r="E8596">
            <v>43616</v>
          </cell>
          <cell r="F8596">
            <v>43808</v>
          </cell>
        </row>
        <row r="8597">
          <cell r="A8597" t="str">
            <v>30171537002800</v>
          </cell>
          <cell r="B8597" t="str">
            <v>K1 FREE CRUDE OIL STRAT</v>
          </cell>
          <cell r="C8597" t="str">
            <v>SUBSCRIPTIONS</v>
          </cell>
          <cell r="D8597">
            <v>61983552.659999996</v>
          </cell>
          <cell r="E8597">
            <v>43616</v>
          </cell>
          <cell r="F8597">
            <v>43808</v>
          </cell>
        </row>
        <row r="8598">
          <cell r="A8598" t="str">
            <v>30171537002950</v>
          </cell>
          <cell r="B8598" t="str">
            <v>K1 FREE CRUDE OIL STRAT</v>
          </cell>
          <cell r="C8598" t="str">
            <v>REDEMPTIONS</v>
          </cell>
          <cell r="D8598">
            <v>-51835644.68</v>
          </cell>
          <cell r="E8598">
            <v>43616</v>
          </cell>
          <cell r="F8598">
            <v>43808</v>
          </cell>
        </row>
        <row r="8599">
          <cell r="A8599" t="str">
            <v>30171537003100</v>
          </cell>
          <cell r="B8599" t="str">
            <v>K1 FREE CRUDE OIL STRAT</v>
          </cell>
          <cell r="C8599" t="str">
            <v>SUBTOTAL</v>
          </cell>
          <cell r="D8599">
            <v>10147907.98</v>
          </cell>
          <cell r="E8599">
            <v>43616</v>
          </cell>
          <cell r="F8599">
            <v>43808</v>
          </cell>
        </row>
        <row r="8600">
          <cell r="A8600" t="str">
            <v>30171537003150</v>
          </cell>
          <cell r="B8600" t="str">
            <v>K1 FREE CRUDE OIL STRAT</v>
          </cell>
          <cell r="C8600" t="str">
            <v>UNDISTRIBUTED GAIN/LOSS PRIOR</v>
          </cell>
          <cell r="D8600">
            <v>-9209131.8900000006</v>
          </cell>
          <cell r="E8600">
            <v>43616</v>
          </cell>
          <cell r="F8600">
            <v>43808</v>
          </cell>
        </row>
        <row r="8601">
          <cell r="A8601" t="str">
            <v>30171537003200</v>
          </cell>
          <cell r="B8601" t="str">
            <v>K1 FREE CRUDE OIL STRAT</v>
          </cell>
          <cell r="C8601" t="str">
            <v>ADJ TO BEG BAL (GAIN/LOSS)</v>
          </cell>
          <cell r="D8601">
            <v>9224294.3599999994</v>
          </cell>
          <cell r="E8601">
            <v>43616</v>
          </cell>
          <cell r="F8601">
            <v>43808</v>
          </cell>
        </row>
        <row r="8602">
          <cell r="A8602" t="str">
            <v>30171537003250</v>
          </cell>
          <cell r="B8602" t="str">
            <v>K1 FREE CRUDE OIL STRAT</v>
          </cell>
          <cell r="C8602" t="str">
            <v>ADJUSTED UND GAIN/LOSS PRIOR</v>
          </cell>
          <cell r="D8602">
            <v>15162.47</v>
          </cell>
          <cell r="E8602">
            <v>43616</v>
          </cell>
          <cell r="F8602">
            <v>43808</v>
          </cell>
        </row>
        <row r="8603">
          <cell r="A8603" t="str">
            <v>30171537003350</v>
          </cell>
          <cell r="B8603" t="str">
            <v>K1 FREE CRUDE OIL STRAT</v>
          </cell>
          <cell r="C8603" t="str">
            <v>UNDISTRIBUTED INCOME PRIOR</v>
          </cell>
          <cell r="D8603">
            <v>546160.04</v>
          </cell>
          <cell r="E8603">
            <v>43616</v>
          </cell>
          <cell r="F8603">
            <v>43808</v>
          </cell>
        </row>
        <row r="8604">
          <cell r="A8604" t="str">
            <v>30171537003500</v>
          </cell>
          <cell r="B8604" t="str">
            <v>K1 FREE CRUDE OIL STRAT</v>
          </cell>
          <cell r="C8604" t="str">
            <v>DISTRIBUTED INCOME</v>
          </cell>
          <cell r="D8604">
            <v>-72027</v>
          </cell>
          <cell r="E8604">
            <v>43616</v>
          </cell>
          <cell r="F8604">
            <v>43808</v>
          </cell>
        </row>
        <row r="8605">
          <cell r="A8605" t="str">
            <v>30171537003600</v>
          </cell>
          <cell r="B8605" t="str">
            <v>K1 FREE CRUDE OIL STRAT</v>
          </cell>
          <cell r="C8605" t="str">
            <v>TOTAL CAPITAL</v>
          </cell>
          <cell r="D8605">
            <v>10637203.49</v>
          </cell>
          <cell r="E8605">
            <v>43616</v>
          </cell>
          <cell r="F8605">
            <v>43808</v>
          </cell>
        </row>
        <row r="8606">
          <cell r="A8606" t="str">
            <v>3017153700I9070</v>
          </cell>
          <cell r="B8606" t="str">
            <v>K1 FREE CRUDE OIL STRAT</v>
          </cell>
          <cell r="C8606" t="str">
            <v>INTEREST INCOME - OTHER</v>
          </cell>
          <cell r="D8606">
            <v>89043.79</v>
          </cell>
          <cell r="E8606">
            <v>43616</v>
          </cell>
          <cell r="F8606">
            <v>43808</v>
          </cell>
        </row>
        <row r="8607">
          <cell r="A8607" t="str">
            <v>3017153700I9071</v>
          </cell>
          <cell r="B8607" t="str">
            <v>K1 FREE CRUDE OIL STRAT</v>
          </cell>
          <cell r="C8607" t="str">
            <v>INTEREST INCOME ON CURRENCY</v>
          </cell>
          <cell r="D8607">
            <v>0.62</v>
          </cell>
          <cell r="E8607">
            <v>43616</v>
          </cell>
          <cell r="F8607">
            <v>43808</v>
          </cell>
        </row>
        <row r="8608">
          <cell r="A8608" t="str">
            <v>30171537003650</v>
          </cell>
          <cell r="B8608" t="str">
            <v>K1 FREE CRUDE OIL STRAT</v>
          </cell>
          <cell r="C8608" t="str">
            <v>SUBTOTAL</v>
          </cell>
          <cell r="D8608">
            <v>89044.41</v>
          </cell>
          <cell r="E8608">
            <v>43616</v>
          </cell>
          <cell r="F8608">
            <v>43808</v>
          </cell>
        </row>
        <row r="8609">
          <cell r="A8609" t="str">
            <v>30171537003750</v>
          </cell>
          <cell r="B8609" t="str">
            <v>K1 FREE CRUDE OIL STRAT</v>
          </cell>
          <cell r="C8609" t="str">
            <v>ACCRETION OF MARKET DISCOUNT</v>
          </cell>
          <cell r="D8609">
            <v>3434.94</v>
          </cell>
          <cell r="E8609">
            <v>43616</v>
          </cell>
          <cell r="F8609">
            <v>43808</v>
          </cell>
        </row>
        <row r="8610">
          <cell r="A8610" t="str">
            <v>30171537003900</v>
          </cell>
          <cell r="B8610" t="str">
            <v>K1 FREE CRUDE OIL STRAT</v>
          </cell>
          <cell r="C8610" t="str">
            <v>SUBTOTAL</v>
          </cell>
          <cell r="D8610">
            <v>3434.94</v>
          </cell>
          <cell r="E8610">
            <v>43616</v>
          </cell>
          <cell r="F8610">
            <v>43808</v>
          </cell>
        </row>
        <row r="8611">
          <cell r="A8611" t="str">
            <v>30171537004000</v>
          </cell>
          <cell r="B8611" t="str">
            <v>K1 FREE CRUDE OIL STRAT</v>
          </cell>
          <cell r="C8611" t="str">
            <v>TOTAL INCOME</v>
          </cell>
          <cell r="D8611">
            <v>92479.35</v>
          </cell>
          <cell r="E8611">
            <v>43616</v>
          </cell>
          <cell r="F8611">
            <v>43808</v>
          </cell>
        </row>
        <row r="8612">
          <cell r="A8612" t="str">
            <v>3017153700E50300000</v>
          </cell>
          <cell r="B8612" t="str">
            <v>K1 FREE CRUDE OIL STRAT</v>
          </cell>
          <cell r="C8612" t="str">
            <v>PROFESSIONAL FEES</v>
          </cell>
          <cell r="D8612">
            <v>-32.5</v>
          </cell>
          <cell r="E8612">
            <v>43616</v>
          </cell>
          <cell r="F8612">
            <v>43808</v>
          </cell>
        </row>
        <row r="8613">
          <cell r="A8613" t="str">
            <v>3017153700E50700000</v>
          </cell>
          <cell r="B8613" t="str">
            <v>K1 FREE CRUDE OIL STRAT</v>
          </cell>
          <cell r="C8613" t="str">
            <v>DIRECTORS/TRUSTEE FEE</v>
          </cell>
          <cell r="D8613">
            <v>-143.07</v>
          </cell>
          <cell r="E8613">
            <v>43616</v>
          </cell>
          <cell r="F8613">
            <v>43808</v>
          </cell>
        </row>
        <row r="8614">
          <cell r="A8614" t="str">
            <v>3017153700E50810000</v>
          </cell>
          <cell r="B8614" t="str">
            <v>K1 FREE CRUDE OIL STRAT</v>
          </cell>
          <cell r="C8614" t="str">
            <v>MANAGEMENT FEES (VARIABLE)</v>
          </cell>
          <cell r="D8614">
            <v>-36042.26</v>
          </cell>
          <cell r="E8614">
            <v>43616</v>
          </cell>
          <cell r="F8614">
            <v>43808</v>
          </cell>
        </row>
        <row r="8615">
          <cell r="A8615" t="str">
            <v>3017153700E53060000</v>
          </cell>
          <cell r="B8615" t="str">
            <v>K1 FREE CRUDE OIL STRAT</v>
          </cell>
          <cell r="C8615" t="str">
            <v>CCO EXPENSE</v>
          </cell>
          <cell r="D8615">
            <v>-78.709999999999994</v>
          </cell>
          <cell r="E8615">
            <v>43616</v>
          </cell>
          <cell r="F8615">
            <v>43808</v>
          </cell>
        </row>
        <row r="8616">
          <cell r="A8616" t="str">
            <v>3017153700E84240000</v>
          </cell>
          <cell r="B8616" t="str">
            <v>K1 FREE CRUDE OIL STRAT</v>
          </cell>
          <cell r="C8616" t="str">
            <v>PROFESSIONAL FEES OOP</v>
          </cell>
          <cell r="D8616">
            <v>-1.01</v>
          </cell>
          <cell r="E8616">
            <v>43616</v>
          </cell>
          <cell r="F8616">
            <v>43808</v>
          </cell>
        </row>
        <row r="8617">
          <cell r="A8617" t="str">
            <v>30171537004060</v>
          </cell>
          <cell r="B8617" t="str">
            <v>K1 FREE CRUDE OIL STRAT</v>
          </cell>
          <cell r="C8617" t="str">
            <v>TOTAL EXPENSES</v>
          </cell>
          <cell r="D8617">
            <v>-36297.550000000003</v>
          </cell>
          <cell r="E8617">
            <v>43616</v>
          </cell>
          <cell r="F8617">
            <v>43808</v>
          </cell>
        </row>
        <row r="8618">
          <cell r="A8618" t="str">
            <v>30171537004100</v>
          </cell>
          <cell r="B8618" t="str">
            <v>K1 FREE CRUDE OIL STRAT</v>
          </cell>
          <cell r="C8618" t="str">
            <v>TOTAL NET INCOME</v>
          </cell>
          <cell r="D8618">
            <v>56181.8</v>
          </cell>
          <cell r="E8618">
            <v>43616</v>
          </cell>
          <cell r="F8618">
            <v>43808</v>
          </cell>
        </row>
        <row r="8619">
          <cell r="A8619" t="str">
            <v>30171537004150</v>
          </cell>
          <cell r="B8619" t="str">
            <v>K1 FREE CRUDE OIL STRAT</v>
          </cell>
          <cell r="C8619" t="str">
            <v>INVESTMENT SHORT SHORT GAIN</v>
          </cell>
          <cell r="D8619">
            <v>417937.97</v>
          </cell>
          <cell r="E8619">
            <v>43616</v>
          </cell>
          <cell r="F8619">
            <v>43808</v>
          </cell>
        </row>
        <row r="8620">
          <cell r="A8620" t="str">
            <v>30171537004200</v>
          </cell>
          <cell r="B8620" t="str">
            <v>K1 FREE CRUDE OIL STRAT</v>
          </cell>
          <cell r="C8620" t="str">
            <v>INVESTMENT SHORT TERM GAIN</v>
          </cell>
          <cell r="D8620">
            <v>661066.80000000005</v>
          </cell>
          <cell r="E8620">
            <v>43616</v>
          </cell>
          <cell r="F8620">
            <v>43808</v>
          </cell>
        </row>
        <row r="8621">
          <cell r="A8621" t="str">
            <v>30171537004450</v>
          </cell>
          <cell r="B8621" t="str">
            <v>K1 FREE CRUDE OIL STRAT</v>
          </cell>
          <cell r="C8621" t="str">
            <v>SUBTOTAL</v>
          </cell>
          <cell r="D8621">
            <v>1079004.77</v>
          </cell>
          <cell r="E8621">
            <v>43616</v>
          </cell>
          <cell r="F8621">
            <v>43808</v>
          </cell>
        </row>
        <row r="8622">
          <cell r="A8622" t="str">
            <v>30171537005400</v>
          </cell>
          <cell r="B8622" t="str">
            <v>K1 FREE CRUDE OIL STRAT</v>
          </cell>
          <cell r="C8622" t="str">
            <v>TOTAL GAIN/LOSS</v>
          </cell>
          <cell r="D8622">
            <v>1079004.77</v>
          </cell>
          <cell r="E8622">
            <v>43616</v>
          </cell>
          <cell r="F8622">
            <v>43808</v>
          </cell>
        </row>
        <row r="8623">
          <cell r="A8623" t="str">
            <v>30171537005450</v>
          </cell>
          <cell r="B8623" t="str">
            <v>K1 FREE CRUDE OIL STRAT</v>
          </cell>
          <cell r="C8623" t="str">
            <v>INVESTMENTS</v>
          </cell>
          <cell r="D8623">
            <v>503646.83</v>
          </cell>
          <cell r="E8623">
            <v>43616</v>
          </cell>
          <cell r="F8623">
            <v>43808</v>
          </cell>
        </row>
        <row r="8624">
          <cell r="A8624" t="str">
            <v>30171537005650</v>
          </cell>
          <cell r="B8624" t="str">
            <v>K1 FREE CRUDE OIL STRAT</v>
          </cell>
          <cell r="C8624" t="str">
            <v>TOTAL UNREALIZED GAIN/LOSS - INVESTMENTS</v>
          </cell>
          <cell r="D8624">
            <v>503646.83</v>
          </cell>
          <cell r="E8624">
            <v>43616</v>
          </cell>
          <cell r="F8624">
            <v>43808</v>
          </cell>
        </row>
        <row r="8625">
          <cell r="A8625" t="str">
            <v>30171537006000</v>
          </cell>
          <cell r="B8625" t="str">
            <v>K1 FREE CRUDE OIL STRAT</v>
          </cell>
          <cell r="C8625" t="str">
            <v>TOTAL EQUITY</v>
          </cell>
          <cell r="D8625">
            <v>12276036.890000001</v>
          </cell>
          <cell r="E8625">
            <v>43616</v>
          </cell>
          <cell r="F8625">
            <v>43808</v>
          </cell>
        </row>
        <row r="8626">
          <cell r="A8626" t="str">
            <v>30171537006050</v>
          </cell>
          <cell r="B8626" t="str">
            <v>K1 FREE CRUDE OIL STRAT</v>
          </cell>
          <cell r="C8626" t="str">
            <v>BALANCE</v>
          </cell>
          <cell r="D8626">
            <v>0</v>
          </cell>
          <cell r="E8626">
            <v>43616</v>
          </cell>
          <cell r="F8626">
            <v>43808</v>
          </cell>
        </row>
        <row r="8627">
          <cell r="A8627" t="str">
            <v>30171538001050</v>
          </cell>
          <cell r="B8627" t="str">
            <v>PS CAYMAN CRUDE OIL PORT</v>
          </cell>
          <cell r="C8627" t="str">
            <v>CASH</v>
          </cell>
          <cell r="D8627">
            <v>1469885.37</v>
          </cell>
          <cell r="E8627">
            <v>43616</v>
          </cell>
          <cell r="F8627">
            <v>43808</v>
          </cell>
        </row>
        <row r="8628">
          <cell r="A8628" t="str">
            <v>30171538001100</v>
          </cell>
          <cell r="B8628" t="str">
            <v>PS CAYMAN CRUDE OIL PORT</v>
          </cell>
          <cell r="C8628" t="str">
            <v>FOREIGN CURRENCY HOLDINGS</v>
          </cell>
          <cell r="D8628">
            <v>721007.5</v>
          </cell>
          <cell r="E8628">
            <v>43616</v>
          </cell>
          <cell r="F8628">
            <v>43808</v>
          </cell>
        </row>
        <row r="8629">
          <cell r="A8629" t="str">
            <v>30171538001650</v>
          </cell>
          <cell r="B8629" t="str">
            <v>PS CAYMAN CRUDE OIL PORT</v>
          </cell>
          <cell r="C8629" t="str">
            <v>APP/DEP FUTURES</v>
          </cell>
          <cell r="D8629">
            <v>316721.64</v>
          </cell>
          <cell r="E8629">
            <v>43616</v>
          </cell>
          <cell r="F8629">
            <v>43808</v>
          </cell>
        </row>
        <row r="8630">
          <cell r="A8630" t="str">
            <v>30171538001800</v>
          </cell>
          <cell r="B8630" t="str">
            <v>PS CAYMAN CRUDE OIL PORT</v>
          </cell>
          <cell r="C8630" t="str">
            <v>SUBTOTAL</v>
          </cell>
          <cell r="D8630">
            <v>316721.64</v>
          </cell>
          <cell r="E8630">
            <v>43616</v>
          </cell>
          <cell r="F8630">
            <v>43808</v>
          </cell>
        </row>
        <row r="8631">
          <cell r="A8631" t="str">
            <v>30171538001850</v>
          </cell>
          <cell r="B8631" t="str">
            <v>PS CAYMAN CRUDE OIL PORT</v>
          </cell>
          <cell r="C8631" t="str">
            <v>TOTAL ASSETS</v>
          </cell>
          <cell r="D8631">
            <v>2507614.5099999998</v>
          </cell>
          <cell r="E8631">
            <v>43616</v>
          </cell>
          <cell r="F8631">
            <v>43808</v>
          </cell>
        </row>
        <row r="8632">
          <cell r="A8632" t="str">
            <v>30171538002600</v>
          </cell>
          <cell r="B8632" t="str">
            <v>PS CAYMAN CRUDE OIL PORT</v>
          </cell>
          <cell r="C8632" t="str">
            <v>TOTAL NET ASSETS AT MARKET</v>
          </cell>
          <cell r="D8632">
            <v>2507614.5099999998</v>
          </cell>
          <cell r="E8632">
            <v>43616</v>
          </cell>
          <cell r="F8632">
            <v>43808</v>
          </cell>
        </row>
        <row r="8633">
          <cell r="A8633" t="str">
            <v>30171538002650</v>
          </cell>
          <cell r="B8633" t="str">
            <v>PS CAYMAN CRUDE OIL PORT</v>
          </cell>
          <cell r="C8633" t="str">
            <v>FUND SHARES OUTSTANDING</v>
          </cell>
          <cell r="D8633">
            <v>17251506.142999999</v>
          </cell>
          <cell r="E8633">
            <v>43616</v>
          </cell>
          <cell r="F8633">
            <v>43808</v>
          </cell>
        </row>
        <row r="8634">
          <cell r="A8634" t="str">
            <v>30171538002700</v>
          </cell>
          <cell r="B8634" t="str">
            <v>PS CAYMAN CRUDE OIL PORT</v>
          </cell>
          <cell r="C8634" t="str">
            <v>NET ASSET VALUE</v>
          </cell>
          <cell r="D8634">
            <v>0.14535999999999999</v>
          </cell>
          <cell r="E8634">
            <v>43616</v>
          </cell>
          <cell r="F8634">
            <v>43808</v>
          </cell>
        </row>
        <row r="8635">
          <cell r="A8635" t="str">
            <v>30171538002750</v>
          </cell>
          <cell r="B8635" t="str">
            <v>PS CAYMAN CRUDE OIL PORT</v>
          </cell>
          <cell r="C8635" t="str">
            <v>NET ASSET VALUE (ROUNDED)</v>
          </cell>
          <cell r="D8635">
            <v>0.15</v>
          </cell>
          <cell r="E8635">
            <v>43616</v>
          </cell>
          <cell r="F8635">
            <v>43808</v>
          </cell>
        </row>
        <row r="8636">
          <cell r="A8636" t="str">
            <v>30171538002800</v>
          </cell>
          <cell r="B8636" t="str">
            <v>PS CAYMAN CRUDE OIL PORT</v>
          </cell>
          <cell r="C8636" t="str">
            <v>SUBSCRIPTIONS</v>
          </cell>
          <cell r="D8636">
            <v>25892219.170000002</v>
          </cell>
          <cell r="E8636">
            <v>43616</v>
          </cell>
          <cell r="F8636">
            <v>43808</v>
          </cell>
        </row>
        <row r="8637">
          <cell r="A8637" t="str">
            <v>30171538002950</v>
          </cell>
          <cell r="B8637" t="str">
            <v>PS CAYMAN CRUDE OIL PORT</v>
          </cell>
          <cell r="C8637" t="str">
            <v>REDEMPTIONS</v>
          </cell>
          <cell r="D8637">
            <v>-15742973.76</v>
          </cell>
          <cell r="E8637">
            <v>43616</v>
          </cell>
          <cell r="F8637">
            <v>43808</v>
          </cell>
        </row>
        <row r="8638">
          <cell r="A8638" t="str">
            <v>30171538003100</v>
          </cell>
          <cell r="B8638" t="str">
            <v>PS CAYMAN CRUDE OIL PORT</v>
          </cell>
          <cell r="C8638" t="str">
            <v>SUBTOTAL</v>
          </cell>
          <cell r="D8638">
            <v>10149245.41</v>
          </cell>
          <cell r="E8638">
            <v>43616</v>
          </cell>
          <cell r="F8638">
            <v>43808</v>
          </cell>
        </row>
        <row r="8639">
          <cell r="A8639" t="str">
            <v>30171538003150</v>
          </cell>
          <cell r="B8639" t="str">
            <v>PS CAYMAN CRUDE OIL PORT</v>
          </cell>
          <cell r="C8639" t="str">
            <v>UNDISTRIBUTED GAIN/LOSS PRIOR</v>
          </cell>
          <cell r="D8639">
            <v>-6260758.5800000001</v>
          </cell>
          <cell r="E8639">
            <v>43616</v>
          </cell>
          <cell r="F8639">
            <v>43808</v>
          </cell>
        </row>
        <row r="8640">
          <cell r="A8640" t="str">
            <v>30171538003350</v>
          </cell>
          <cell r="B8640" t="str">
            <v>PS CAYMAN CRUDE OIL PORT</v>
          </cell>
          <cell r="C8640" t="str">
            <v>UNDISTRIBUTED INCOME PRIOR</v>
          </cell>
          <cell r="D8640">
            <v>-763298.3</v>
          </cell>
          <cell r="E8640">
            <v>43616</v>
          </cell>
          <cell r="F8640">
            <v>43808</v>
          </cell>
        </row>
        <row r="8641">
          <cell r="A8641" t="str">
            <v>30171538003600</v>
          </cell>
          <cell r="B8641" t="str">
            <v>PS CAYMAN CRUDE OIL PORT</v>
          </cell>
          <cell r="C8641" t="str">
            <v>TOTAL CAPITAL</v>
          </cell>
          <cell r="D8641">
            <v>3125188.53</v>
          </cell>
          <cell r="E8641">
            <v>43616</v>
          </cell>
          <cell r="F8641">
            <v>43808</v>
          </cell>
        </row>
        <row r="8642">
          <cell r="A8642" t="str">
            <v>3017153800I9071</v>
          </cell>
          <cell r="B8642" t="str">
            <v>PS CAYMAN CRUDE OIL PORT</v>
          </cell>
          <cell r="C8642" t="str">
            <v>INTEREST INCOME ON CURRENCY</v>
          </cell>
          <cell r="D8642">
            <v>255.88</v>
          </cell>
          <cell r="E8642">
            <v>43616</v>
          </cell>
          <cell r="F8642">
            <v>43808</v>
          </cell>
        </row>
        <row r="8643">
          <cell r="A8643" t="str">
            <v>30171538003650</v>
          </cell>
          <cell r="B8643" t="str">
            <v>PS CAYMAN CRUDE OIL PORT</v>
          </cell>
          <cell r="C8643" t="str">
            <v>SUBTOTAL</v>
          </cell>
          <cell r="D8643">
            <v>255.88</v>
          </cell>
          <cell r="E8643">
            <v>43616</v>
          </cell>
          <cell r="F8643">
            <v>43808</v>
          </cell>
        </row>
        <row r="8644">
          <cell r="A8644" t="str">
            <v>30171538004000</v>
          </cell>
          <cell r="B8644" t="str">
            <v>PS CAYMAN CRUDE OIL PORT</v>
          </cell>
          <cell r="C8644" t="str">
            <v>TOTAL INCOME</v>
          </cell>
          <cell r="D8644">
            <v>255.88</v>
          </cell>
          <cell r="E8644">
            <v>43616</v>
          </cell>
          <cell r="F8644">
            <v>43808</v>
          </cell>
        </row>
        <row r="8645">
          <cell r="A8645" t="str">
            <v>30171538004100</v>
          </cell>
          <cell r="B8645" t="str">
            <v>PS CAYMAN CRUDE OIL PORT</v>
          </cell>
          <cell r="C8645" t="str">
            <v>TOTAL NET INCOME</v>
          </cell>
          <cell r="D8645">
            <v>255.88</v>
          </cell>
          <cell r="E8645">
            <v>43616</v>
          </cell>
          <cell r="F8645">
            <v>43808</v>
          </cell>
        </row>
        <row r="8646">
          <cell r="A8646" t="str">
            <v>30171538004250</v>
          </cell>
          <cell r="B8646" t="str">
            <v>PS CAYMAN CRUDE OIL PORT</v>
          </cell>
          <cell r="C8646" t="str">
            <v>INVESTMENT SHORT TERM LOSS</v>
          </cell>
          <cell r="D8646">
            <v>-3434.94</v>
          </cell>
          <cell r="E8646">
            <v>43616</v>
          </cell>
          <cell r="F8646">
            <v>43808</v>
          </cell>
        </row>
        <row r="8647">
          <cell r="A8647" t="str">
            <v>30171538004450</v>
          </cell>
          <cell r="B8647" t="str">
            <v>PS CAYMAN CRUDE OIL PORT</v>
          </cell>
          <cell r="C8647" t="str">
            <v>SUBTOTAL</v>
          </cell>
          <cell r="D8647">
            <v>-3434.94</v>
          </cell>
          <cell r="E8647">
            <v>43616</v>
          </cell>
          <cell r="F8647">
            <v>43808</v>
          </cell>
        </row>
        <row r="8648">
          <cell r="A8648" t="str">
            <v>30171538004800</v>
          </cell>
          <cell r="B8648" t="str">
            <v>PS CAYMAN CRUDE OIL PORT</v>
          </cell>
          <cell r="C8648" t="str">
            <v>FUTURES SHORT SHORT GAIN</v>
          </cell>
          <cell r="D8648">
            <v>2447009.88</v>
          </cell>
          <cell r="E8648">
            <v>43616</v>
          </cell>
          <cell r="F8648">
            <v>43808</v>
          </cell>
        </row>
        <row r="8649">
          <cell r="A8649" t="str">
            <v>30171538004900</v>
          </cell>
          <cell r="B8649" t="str">
            <v>PS CAYMAN CRUDE OIL PORT</v>
          </cell>
          <cell r="C8649" t="str">
            <v>FUTURES SHORT TERM LOSS</v>
          </cell>
          <cell r="D8649">
            <v>-3378126.48</v>
          </cell>
          <cell r="E8649">
            <v>43616</v>
          </cell>
          <cell r="F8649">
            <v>43808</v>
          </cell>
        </row>
        <row r="8650">
          <cell r="A8650" t="str">
            <v>30171538005050</v>
          </cell>
          <cell r="B8650" t="str">
            <v>PS CAYMAN CRUDE OIL PORT</v>
          </cell>
          <cell r="C8650" t="str">
            <v>SUBTOTAL</v>
          </cell>
          <cell r="D8650">
            <v>-931116.6</v>
          </cell>
          <cell r="E8650">
            <v>43616</v>
          </cell>
          <cell r="F8650">
            <v>43808</v>
          </cell>
        </row>
        <row r="8651">
          <cell r="A8651" t="str">
            <v>30171538005400</v>
          </cell>
          <cell r="B8651" t="str">
            <v>PS CAYMAN CRUDE OIL PORT</v>
          </cell>
          <cell r="C8651" t="str">
            <v>TOTAL GAIN/LOSS</v>
          </cell>
          <cell r="D8651">
            <v>-934551.54</v>
          </cell>
          <cell r="E8651">
            <v>43616</v>
          </cell>
          <cell r="F8651">
            <v>43808</v>
          </cell>
        </row>
        <row r="8652">
          <cell r="A8652" t="str">
            <v>30171538005550</v>
          </cell>
          <cell r="B8652" t="str">
            <v>PS CAYMAN CRUDE OIL PORT</v>
          </cell>
          <cell r="C8652" t="str">
            <v>FUTURES</v>
          </cell>
          <cell r="D8652">
            <v>316721.64</v>
          </cell>
          <cell r="E8652">
            <v>43616</v>
          </cell>
          <cell r="F8652">
            <v>43808</v>
          </cell>
        </row>
        <row r="8653">
          <cell r="A8653" t="str">
            <v>30171538005650</v>
          </cell>
          <cell r="B8653" t="str">
            <v>PS CAYMAN CRUDE OIL PORT</v>
          </cell>
          <cell r="C8653" t="str">
            <v>TOTAL UNREALIZED GAIN/LOSS - INVESTMENTS</v>
          </cell>
          <cell r="D8653">
            <v>316721.64</v>
          </cell>
          <cell r="E8653">
            <v>43616</v>
          </cell>
          <cell r="F8653">
            <v>43808</v>
          </cell>
        </row>
        <row r="8654">
          <cell r="A8654" t="str">
            <v>30171538006000</v>
          </cell>
          <cell r="B8654" t="str">
            <v>PS CAYMAN CRUDE OIL PORT</v>
          </cell>
          <cell r="C8654" t="str">
            <v>TOTAL EQUITY</v>
          </cell>
          <cell r="D8654">
            <v>2507614.5099999998</v>
          </cell>
          <cell r="E8654">
            <v>43616</v>
          </cell>
          <cell r="F8654">
            <v>43808</v>
          </cell>
        </row>
        <row r="8655">
          <cell r="A8655" t="str">
            <v>30171538006050</v>
          </cell>
          <cell r="B8655" t="str">
            <v>PS CAYMAN CRUDE OIL PORT</v>
          </cell>
          <cell r="C8655" t="str">
            <v>BALANCE</v>
          </cell>
          <cell r="D8655">
            <v>0</v>
          </cell>
          <cell r="E8655">
            <v>43616</v>
          </cell>
          <cell r="F8655">
            <v>43808</v>
          </cell>
        </row>
        <row r="8656">
          <cell r="A8656" t="str">
            <v>3017227200S1000</v>
          </cell>
          <cell r="B8656" t="str">
            <v>PROSHARES ULTRA TELECOM</v>
          </cell>
          <cell r="C8656" t="str">
            <v>EQUITIES</v>
          </cell>
          <cell r="D8656">
            <v>1746639.61</v>
          </cell>
          <cell r="E8656">
            <v>43616</v>
          </cell>
          <cell r="F8656">
            <v>43808</v>
          </cell>
        </row>
        <row r="8657">
          <cell r="A8657" t="str">
            <v>3017227200S3000</v>
          </cell>
          <cell r="B8657" t="str">
            <v>PROSHARES ULTRA TELECOM</v>
          </cell>
          <cell r="C8657" t="str">
            <v>DERIVATIVES</v>
          </cell>
          <cell r="D8657">
            <v>-36477.730000000003</v>
          </cell>
          <cell r="E8657">
            <v>43616</v>
          </cell>
          <cell r="F8657">
            <v>43808</v>
          </cell>
        </row>
        <row r="8658">
          <cell r="A8658" t="str">
            <v>3017227200S4000</v>
          </cell>
          <cell r="B8658" t="str">
            <v>PROSHARES ULTRA TELECOM</v>
          </cell>
          <cell r="C8658" t="str">
            <v>CASH EQUIVALENTS</v>
          </cell>
          <cell r="D8658">
            <v>120666.8</v>
          </cell>
          <cell r="E8658">
            <v>43616</v>
          </cell>
          <cell r="F8658">
            <v>43808</v>
          </cell>
        </row>
        <row r="8659">
          <cell r="A8659" t="str">
            <v>30172272001000</v>
          </cell>
          <cell r="B8659" t="str">
            <v>PROSHARES ULTRA TELECOM</v>
          </cell>
          <cell r="C8659" t="str">
            <v>TOTAL INVESTMENTS</v>
          </cell>
          <cell r="D8659">
            <v>1830828.68</v>
          </cell>
          <cell r="E8659">
            <v>43616</v>
          </cell>
          <cell r="F8659">
            <v>43808</v>
          </cell>
        </row>
        <row r="8660">
          <cell r="A8660" t="str">
            <v>30172272001050</v>
          </cell>
          <cell r="B8660" t="str">
            <v>PROSHARES ULTRA TELECOM</v>
          </cell>
          <cell r="C8660" t="str">
            <v>CASH</v>
          </cell>
          <cell r="D8660">
            <v>190134.31</v>
          </cell>
          <cell r="E8660">
            <v>43616</v>
          </cell>
          <cell r="F8660">
            <v>43808</v>
          </cell>
        </row>
        <row r="8661">
          <cell r="A8661" t="str">
            <v>3017227200AI9001</v>
          </cell>
          <cell r="B8661" t="str">
            <v>PROSHARES ULTRA TELECOM</v>
          </cell>
          <cell r="C8661" t="str">
            <v>ACCRUED DIVIDEND INCOME - U.S.</v>
          </cell>
          <cell r="D8661">
            <v>1895.38</v>
          </cell>
          <cell r="E8661">
            <v>43616</v>
          </cell>
          <cell r="F8661">
            <v>43808</v>
          </cell>
        </row>
        <row r="8662">
          <cell r="A8662" t="str">
            <v>3017227200AI9070</v>
          </cell>
          <cell r="B8662" t="str">
            <v>PROSHARES ULTRA TELECOM</v>
          </cell>
          <cell r="C8662" t="str">
            <v>ACCRUED INTEREST INCOME - OTHER</v>
          </cell>
          <cell r="D8662">
            <v>4.93</v>
          </cell>
          <cell r="E8662">
            <v>43616</v>
          </cell>
          <cell r="F8662">
            <v>43808</v>
          </cell>
        </row>
        <row r="8663">
          <cell r="A8663" t="str">
            <v>3017227200AI9997</v>
          </cell>
          <cell r="B8663" t="str">
            <v>PROSHARES ULTRA TELECOM</v>
          </cell>
          <cell r="C8663" t="str">
            <v>ACCRUED MISCELLANEOUS</v>
          </cell>
          <cell r="D8663">
            <v>-471.09</v>
          </cell>
          <cell r="E8663">
            <v>43616</v>
          </cell>
          <cell r="F8663">
            <v>43808</v>
          </cell>
        </row>
        <row r="8664">
          <cell r="A8664" t="str">
            <v>30172272001200</v>
          </cell>
          <cell r="B8664" t="str">
            <v>PROSHARES ULTRA TELECOM</v>
          </cell>
          <cell r="C8664" t="str">
            <v>SUBTOTAL</v>
          </cell>
          <cell r="D8664">
            <v>1429.22</v>
          </cell>
          <cell r="E8664">
            <v>43616</v>
          </cell>
          <cell r="F8664">
            <v>43808</v>
          </cell>
        </row>
        <row r="8665">
          <cell r="A8665" t="str">
            <v>3017227200PD9100</v>
          </cell>
          <cell r="B8665" t="str">
            <v>PROSHARES ULTRA TELECOM</v>
          </cell>
          <cell r="C8665" t="str">
            <v>PAST DUE SECURITY LENDING INCOME</v>
          </cell>
          <cell r="D8665">
            <v>4.83</v>
          </cell>
          <cell r="E8665">
            <v>43616</v>
          </cell>
          <cell r="F8665">
            <v>43808</v>
          </cell>
        </row>
        <row r="8666">
          <cell r="A8666" t="str">
            <v>30172272001500</v>
          </cell>
          <cell r="B8666" t="str">
            <v>PROSHARES ULTRA TELECOM</v>
          </cell>
          <cell r="C8666" t="str">
            <v>SUBTOTAL</v>
          </cell>
          <cell r="D8666">
            <v>4.83</v>
          </cell>
          <cell r="E8666">
            <v>43616</v>
          </cell>
          <cell r="F8666">
            <v>43808</v>
          </cell>
        </row>
        <row r="8667">
          <cell r="A8667" t="str">
            <v>3017227200P50850000</v>
          </cell>
          <cell r="B8667" t="str">
            <v>PROSHARES ULTRA TELECOM</v>
          </cell>
          <cell r="C8667" t="str">
            <v>PREPAID INSURANCE FEE</v>
          </cell>
          <cell r="D8667">
            <v>2.81</v>
          </cell>
          <cell r="E8667">
            <v>43616</v>
          </cell>
          <cell r="F8667">
            <v>43808</v>
          </cell>
        </row>
        <row r="8668">
          <cell r="A8668" t="str">
            <v>3017227200P52150000</v>
          </cell>
          <cell r="B8668" t="str">
            <v>PROSHARES ULTRA TELECOM</v>
          </cell>
          <cell r="C8668" t="str">
            <v>PREPAID REIMBURSEMENT OF ADVISOR EXPENSE</v>
          </cell>
          <cell r="D8668">
            <v>10051.200000000001</v>
          </cell>
          <cell r="E8668">
            <v>43616</v>
          </cell>
          <cell r="F8668">
            <v>43808</v>
          </cell>
        </row>
        <row r="8669">
          <cell r="A8669" t="str">
            <v>3017227200P52300000</v>
          </cell>
          <cell r="B8669" t="str">
            <v>PROSHARES ULTRA TELECOM</v>
          </cell>
          <cell r="C8669" t="str">
            <v>PREPAID WAIVER FROM ADVISOR EXPENSE</v>
          </cell>
          <cell r="D8669">
            <v>1043.4000000000001</v>
          </cell>
          <cell r="E8669">
            <v>43616</v>
          </cell>
          <cell r="F8669">
            <v>43808</v>
          </cell>
        </row>
        <row r="8670">
          <cell r="A8670" t="str">
            <v>30172272001800</v>
          </cell>
          <cell r="B8670" t="str">
            <v>PROSHARES ULTRA TELECOM</v>
          </cell>
          <cell r="C8670" t="str">
            <v>SUBTOTAL</v>
          </cell>
          <cell r="D8670">
            <v>11097.41</v>
          </cell>
          <cell r="E8670">
            <v>43616</v>
          </cell>
          <cell r="F8670">
            <v>43808</v>
          </cell>
        </row>
        <row r="8671">
          <cell r="A8671" t="str">
            <v>30172272001850</v>
          </cell>
          <cell r="B8671" t="str">
            <v>PROSHARES ULTRA TELECOM</v>
          </cell>
          <cell r="C8671" t="str">
            <v>TOTAL ASSETS</v>
          </cell>
          <cell r="D8671">
            <v>2033494.45</v>
          </cell>
          <cell r="E8671">
            <v>43616</v>
          </cell>
          <cell r="F8671">
            <v>43808</v>
          </cell>
        </row>
        <row r="8672">
          <cell r="A8672" t="str">
            <v>3017227200AE50030000</v>
          </cell>
          <cell r="B8672" t="str">
            <v>PROSHARES ULTRA TELECOM</v>
          </cell>
          <cell r="C8672" t="str">
            <v>ACCRUED ADMINISTRATION FEE</v>
          </cell>
          <cell r="D8672">
            <v>17671.68</v>
          </cell>
          <cell r="E8672">
            <v>43616</v>
          </cell>
          <cell r="F8672">
            <v>43808</v>
          </cell>
        </row>
        <row r="8673">
          <cell r="A8673" t="str">
            <v>3017227200AE50040000</v>
          </cell>
          <cell r="B8673" t="str">
            <v>PROSHARES ULTRA TELECOM</v>
          </cell>
          <cell r="C8673" t="str">
            <v>ACCRUED ADMINISTRATION OUT OF POCKET</v>
          </cell>
          <cell r="D8673">
            <v>5292.61</v>
          </cell>
          <cell r="E8673">
            <v>43616</v>
          </cell>
          <cell r="F8673">
            <v>43808</v>
          </cell>
        </row>
        <row r="8674">
          <cell r="A8674" t="str">
            <v>3017227200AE50110000</v>
          </cell>
          <cell r="B8674" t="str">
            <v>PROSHARES ULTRA TELECOM</v>
          </cell>
          <cell r="C8674" t="str">
            <v>ACCRUED SUB-ADVISORY FEE</v>
          </cell>
          <cell r="D8674">
            <v>139.09</v>
          </cell>
          <cell r="E8674">
            <v>43616</v>
          </cell>
          <cell r="F8674">
            <v>43808</v>
          </cell>
        </row>
        <row r="8675">
          <cell r="A8675" t="str">
            <v>3017227200AE50150000</v>
          </cell>
          <cell r="B8675" t="str">
            <v>PROSHARES ULTRA TELECOM</v>
          </cell>
          <cell r="C8675" t="str">
            <v>ACCRUED AUDIT FEE</v>
          </cell>
          <cell r="D8675">
            <v>9017.48</v>
          </cell>
          <cell r="E8675">
            <v>43616</v>
          </cell>
          <cell r="F8675">
            <v>43808</v>
          </cell>
        </row>
        <row r="8676">
          <cell r="A8676" t="str">
            <v>3017227200AE50300000</v>
          </cell>
          <cell r="B8676" t="str">
            <v>PROSHARES ULTRA TELECOM</v>
          </cell>
          <cell r="C8676" t="str">
            <v>ACCRUED PROFESSIONAL FEES</v>
          </cell>
          <cell r="D8676">
            <v>1.82</v>
          </cell>
          <cell r="E8676">
            <v>43616</v>
          </cell>
          <cell r="F8676">
            <v>43808</v>
          </cell>
        </row>
        <row r="8677">
          <cell r="A8677" t="str">
            <v>3017227200AE50650000</v>
          </cell>
          <cell r="B8677" t="str">
            <v>PROSHARES ULTRA TELECOM</v>
          </cell>
          <cell r="C8677" t="str">
            <v>ACCRUED CUSTODY FEE</v>
          </cell>
          <cell r="D8677">
            <v>486.3</v>
          </cell>
          <cell r="E8677">
            <v>43616</v>
          </cell>
          <cell r="F8677">
            <v>43808</v>
          </cell>
        </row>
        <row r="8678">
          <cell r="A8678" t="str">
            <v>3017227200AE50700000</v>
          </cell>
          <cell r="B8678" t="str">
            <v>PROSHARES ULTRA TELECOM</v>
          </cell>
          <cell r="C8678" t="str">
            <v>ACCRUED DIRECTORS/TRUSTEE FEE</v>
          </cell>
          <cell r="D8678">
            <v>8.02</v>
          </cell>
          <cell r="E8678">
            <v>43616</v>
          </cell>
          <cell r="F8678">
            <v>43808</v>
          </cell>
        </row>
        <row r="8679">
          <cell r="A8679" t="str">
            <v>3017227200AE50810000</v>
          </cell>
          <cell r="B8679" t="str">
            <v>PROSHARES ULTRA TELECOM</v>
          </cell>
          <cell r="C8679" t="str">
            <v>ACCRUED MANAGEMENT FEES (VARIABLE)</v>
          </cell>
          <cell r="D8679">
            <v>1043.4000000000001</v>
          </cell>
          <cell r="E8679">
            <v>43616</v>
          </cell>
          <cell r="F8679">
            <v>43808</v>
          </cell>
        </row>
        <row r="8680">
          <cell r="A8680" t="str">
            <v>3017227200AE50900000</v>
          </cell>
          <cell r="B8680" t="str">
            <v>PROSHARES ULTRA TELECOM</v>
          </cell>
          <cell r="C8680" t="str">
            <v>ACCRUED LEGAL FEE</v>
          </cell>
          <cell r="D8680">
            <v>1.79</v>
          </cell>
          <cell r="E8680">
            <v>43616</v>
          </cell>
          <cell r="F8680">
            <v>43808</v>
          </cell>
        </row>
        <row r="8681">
          <cell r="A8681" t="str">
            <v>3017227200AE51520000</v>
          </cell>
          <cell r="B8681" t="str">
            <v>PROSHARES ULTRA TELECOM</v>
          </cell>
          <cell r="C8681" t="str">
            <v>ACCRUED LISTING EXPENSE</v>
          </cell>
          <cell r="D8681">
            <v>-355.57</v>
          </cell>
          <cell r="E8681">
            <v>43616</v>
          </cell>
          <cell r="F8681">
            <v>43808</v>
          </cell>
        </row>
        <row r="8682">
          <cell r="A8682" t="str">
            <v>3017227200AE51600000</v>
          </cell>
          <cell r="B8682" t="str">
            <v>PROSHARES ULTRA TELECOM</v>
          </cell>
          <cell r="C8682" t="str">
            <v>ACCRUED SHAREHOLDER REPORTING FEE</v>
          </cell>
          <cell r="D8682">
            <v>717.32</v>
          </cell>
          <cell r="E8682">
            <v>43616</v>
          </cell>
          <cell r="F8682">
            <v>43808</v>
          </cell>
        </row>
        <row r="8683">
          <cell r="A8683" t="str">
            <v>3017227200AE52310000</v>
          </cell>
          <cell r="B8683" t="str">
            <v>PROSHARES ULTRA TELECOM</v>
          </cell>
          <cell r="C8683" t="str">
            <v>ACCRUED TREASURER SERVICES</v>
          </cell>
          <cell r="D8683">
            <v>962.61</v>
          </cell>
          <cell r="E8683">
            <v>43616</v>
          </cell>
          <cell r="F8683">
            <v>43808</v>
          </cell>
        </row>
        <row r="8684">
          <cell r="A8684" t="str">
            <v>3017227200AE53060000</v>
          </cell>
          <cell r="B8684" t="str">
            <v>PROSHARES ULTRA TELECOM</v>
          </cell>
          <cell r="C8684" t="str">
            <v>ACCRUED CCO EXPENSE</v>
          </cell>
          <cell r="D8684">
            <v>10.77</v>
          </cell>
          <cell r="E8684">
            <v>43616</v>
          </cell>
          <cell r="F8684">
            <v>43808</v>
          </cell>
        </row>
        <row r="8685">
          <cell r="A8685" t="str">
            <v>3017227200AE60100000</v>
          </cell>
          <cell r="B8685" t="str">
            <v>PROSHARES ULTRA TELECOM</v>
          </cell>
          <cell r="C8685" t="str">
            <v>ACCRUED REGULATORY</v>
          </cell>
          <cell r="D8685">
            <v>4.3600000000000003</v>
          </cell>
          <cell r="E8685">
            <v>43616</v>
          </cell>
          <cell r="F8685">
            <v>43808</v>
          </cell>
        </row>
        <row r="8686">
          <cell r="A8686" t="str">
            <v>3017227200AE62520000</v>
          </cell>
          <cell r="B8686" t="str">
            <v>PROSHARES ULTRA TELECOM</v>
          </cell>
          <cell r="C8686" t="str">
            <v>ACCRUED BASIS POINT LICENSING FEE</v>
          </cell>
          <cell r="D8686">
            <v>321.20999999999998</v>
          </cell>
          <cell r="E8686">
            <v>43616</v>
          </cell>
          <cell r="F8686">
            <v>43808</v>
          </cell>
        </row>
        <row r="8687">
          <cell r="A8687" t="str">
            <v>3017227200AE69130000</v>
          </cell>
          <cell r="B8687" t="str">
            <v>PROSHARES ULTRA TELECOM</v>
          </cell>
          <cell r="C8687" t="str">
            <v>ACCRUED OTHER EXPENSE</v>
          </cell>
          <cell r="D8687">
            <v>106.37</v>
          </cell>
          <cell r="E8687">
            <v>43616</v>
          </cell>
          <cell r="F8687">
            <v>43808</v>
          </cell>
        </row>
        <row r="8688">
          <cell r="A8688" t="str">
            <v>3017227200AE76010000</v>
          </cell>
          <cell r="B8688" t="str">
            <v>PROSHARES ULTRA TELECOM</v>
          </cell>
          <cell r="C8688" t="str">
            <v>ACCRUED TAX EXPENSE</v>
          </cell>
          <cell r="D8688">
            <v>9652.9599999999991</v>
          </cell>
          <cell r="E8688">
            <v>43616</v>
          </cell>
          <cell r="F8688">
            <v>43808</v>
          </cell>
        </row>
        <row r="8689">
          <cell r="A8689" t="str">
            <v>3017227200AE84230000</v>
          </cell>
          <cell r="B8689" t="str">
            <v>PROSHARES ULTRA TELECOM</v>
          </cell>
          <cell r="C8689" t="str">
            <v>ACCRUED LEGAL FEES OOP</v>
          </cell>
          <cell r="D8689">
            <v>-7.0000000000000007E-2</v>
          </cell>
          <cell r="E8689">
            <v>43616</v>
          </cell>
          <cell r="F8689">
            <v>43808</v>
          </cell>
        </row>
        <row r="8690">
          <cell r="A8690" t="str">
            <v>3017227200AE84240000</v>
          </cell>
          <cell r="B8690" t="str">
            <v>PROSHARES ULTRA TELECOM</v>
          </cell>
          <cell r="C8690" t="str">
            <v>ACCRUED PROFESSIONAL FEES OOP</v>
          </cell>
          <cell r="D8690">
            <v>-0.1</v>
          </cell>
          <cell r="E8690">
            <v>43616</v>
          </cell>
          <cell r="F8690">
            <v>43808</v>
          </cell>
        </row>
        <row r="8691">
          <cell r="A8691" t="str">
            <v>30172272002150</v>
          </cell>
          <cell r="B8691" t="str">
            <v>PROSHARES ULTRA TELECOM</v>
          </cell>
          <cell r="C8691" t="str">
            <v>SUBTOTAL</v>
          </cell>
          <cell r="D8691">
            <v>45082.05</v>
          </cell>
          <cell r="E8691">
            <v>43616</v>
          </cell>
          <cell r="F8691">
            <v>43808</v>
          </cell>
        </row>
        <row r="8692">
          <cell r="A8692" t="str">
            <v>30172272002550</v>
          </cell>
          <cell r="B8692" t="str">
            <v>PROSHARES ULTRA TELECOM</v>
          </cell>
          <cell r="C8692" t="str">
            <v>TOTAL LIABILITIES</v>
          </cell>
          <cell r="D8692">
            <v>45082.05</v>
          </cell>
          <cell r="E8692">
            <v>43616</v>
          </cell>
          <cell r="F8692">
            <v>43808</v>
          </cell>
        </row>
        <row r="8693">
          <cell r="A8693" t="str">
            <v>30172272002600</v>
          </cell>
          <cell r="B8693" t="str">
            <v>PROSHARES ULTRA TELECOM</v>
          </cell>
          <cell r="C8693" t="str">
            <v>TOTAL NET ASSETS AT MARKET</v>
          </cell>
          <cell r="D8693">
            <v>1988412.4</v>
          </cell>
          <cell r="E8693">
            <v>43616</v>
          </cell>
          <cell r="F8693">
            <v>43808</v>
          </cell>
        </row>
        <row r="8694">
          <cell r="A8694" t="str">
            <v>30172272002650</v>
          </cell>
          <cell r="B8694" t="str">
            <v>PROSHARES ULTRA TELECOM</v>
          </cell>
          <cell r="C8694" t="str">
            <v>FUND SHARES OUTSTANDING</v>
          </cell>
          <cell r="D8694">
            <v>50000</v>
          </cell>
          <cell r="E8694">
            <v>43616</v>
          </cell>
          <cell r="F8694">
            <v>43808</v>
          </cell>
        </row>
        <row r="8695">
          <cell r="A8695" t="str">
            <v>30172272002700</v>
          </cell>
          <cell r="B8695" t="str">
            <v>PROSHARES ULTRA TELECOM</v>
          </cell>
          <cell r="C8695" t="str">
            <v>NET ASSET VALUE</v>
          </cell>
          <cell r="D8695">
            <v>39.768250000000002</v>
          </cell>
          <cell r="E8695">
            <v>43616</v>
          </cell>
          <cell r="F8695">
            <v>43808</v>
          </cell>
        </row>
        <row r="8696">
          <cell r="A8696" t="str">
            <v>30172272002750</v>
          </cell>
          <cell r="B8696" t="str">
            <v>PROSHARES ULTRA TELECOM</v>
          </cell>
          <cell r="C8696" t="str">
            <v>NET ASSET VALUE (ROUNDED)</v>
          </cell>
          <cell r="D8696">
            <v>39.770000000000003</v>
          </cell>
          <cell r="E8696">
            <v>43616</v>
          </cell>
          <cell r="F8696">
            <v>43808</v>
          </cell>
        </row>
        <row r="8697">
          <cell r="A8697" t="str">
            <v>30172272002800</v>
          </cell>
          <cell r="B8697" t="str">
            <v>PROSHARES ULTRA TELECOM</v>
          </cell>
          <cell r="C8697" t="str">
            <v>SUBSCRIPTIONS</v>
          </cell>
          <cell r="D8697">
            <v>84544712.620000005</v>
          </cell>
          <cell r="E8697">
            <v>43616</v>
          </cell>
          <cell r="F8697">
            <v>43808</v>
          </cell>
        </row>
        <row r="8698">
          <cell r="A8698" t="str">
            <v>30172272002950</v>
          </cell>
          <cell r="B8698" t="str">
            <v>PROSHARES ULTRA TELECOM</v>
          </cell>
          <cell r="C8698" t="str">
            <v>REDEMPTIONS</v>
          </cell>
          <cell r="D8698">
            <v>-81996262.400000006</v>
          </cell>
          <cell r="E8698">
            <v>43616</v>
          </cell>
          <cell r="F8698">
            <v>43808</v>
          </cell>
        </row>
        <row r="8699">
          <cell r="A8699" t="str">
            <v>30172272003100</v>
          </cell>
          <cell r="B8699" t="str">
            <v>PROSHARES ULTRA TELECOM</v>
          </cell>
          <cell r="C8699" t="str">
            <v>SUBTOTAL</v>
          </cell>
          <cell r="D8699">
            <v>2548450.2200000002</v>
          </cell>
          <cell r="E8699">
            <v>43616</v>
          </cell>
          <cell r="F8699">
            <v>43808</v>
          </cell>
        </row>
        <row r="8700">
          <cell r="A8700" t="str">
            <v>30172272003150</v>
          </cell>
          <cell r="B8700" t="str">
            <v>PROSHARES ULTRA TELECOM</v>
          </cell>
          <cell r="C8700" t="str">
            <v>UNDISTRIBUTED GAIN/LOSS PRIOR</v>
          </cell>
          <cell r="D8700">
            <v>-794635.48</v>
          </cell>
          <cell r="E8700">
            <v>43616</v>
          </cell>
          <cell r="F8700">
            <v>43808</v>
          </cell>
        </row>
        <row r="8701">
          <cell r="A8701" t="str">
            <v>30172272003200</v>
          </cell>
          <cell r="B8701" t="str">
            <v>PROSHARES ULTRA TELECOM</v>
          </cell>
          <cell r="C8701" t="str">
            <v>ADJ TO BEG BAL (GAIN/LOSS)</v>
          </cell>
          <cell r="D8701">
            <v>32145</v>
          </cell>
          <cell r="E8701">
            <v>43616</v>
          </cell>
          <cell r="F8701">
            <v>43808</v>
          </cell>
        </row>
        <row r="8702">
          <cell r="A8702" t="str">
            <v>30172272003250</v>
          </cell>
          <cell r="B8702" t="str">
            <v>PROSHARES ULTRA TELECOM</v>
          </cell>
          <cell r="C8702" t="str">
            <v>ADJUSTED UND GAIN/LOSS PRIOR</v>
          </cell>
          <cell r="D8702">
            <v>-762490.48</v>
          </cell>
          <cell r="E8702">
            <v>43616</v>
          </cell>
          <cell r="F8702">
            <v>43808</v>
          </cell>
        </row>
        <row r="8703">
          <cell r="A8703" t="str">
            <v>30172272003350</v>
          </cell>
          <cell r="B8703" t="str">
            <v>PROSHARES ULTRA TELECOM</v>
          </cell>
          <cell r="C8703" t="str">
            <v>UNDISTRIBUTED INCOME PRIOR</v>
          </cell>
          <cell r="D8703">
            <v>112287.26</v>
          </cell>
          <cell r="E8703">
            <v>43616</v>
          </cell>
          <cell r="F8703">
            <v>43808</v>
          </cell>
        </row>
        <row r="8704">
          <cell r="A8704" t="str">
            <v>30172272003400</v>
          </cell>
          <cell r="B8704" t="str">
            <v>PROSHARES ULTRA TELECOM</v>
          </cell>
          <cell r="C8704" t="str">
            <v>ADJ TO BEG BAL (INCOME)</v>
          </cell>
          <cell r="D8704">
            <v>-398</v>
          </cell>
          <cell r="E8704">
            <v>43616</v>
          </cell>
          <cell r="F8704">
            <v>43808</v>
          </cell>
        </row>
        <row r="8705">
          <cell r="A8705" t="str">
            <v>30172272003450</v>
          </cell>
          <cell r="B8705" t="str">
            <v>PROSHARES ULTRA TELECOM</v>
          </cell>
          <cell r="C8705" t="str">
            <v>ADJUSTED UND INCOME PRIOR</v>
          </cell>
          <cell r="D8705">
            <v>111889.26</v>
          </cell>
          <cell r="E8705">
            <v>43616</v>
          </cell>
          <cell r="F8705">
            <v>43808</v>
          </cell>
        </row>
        <row r="8706">
          <cell r="A8706" t="str">
            <v>30172272003500</v>
          </cell>
          <cell r="B8706" t="str">
            <v>PROSHARES ULTRA TELECOM</v>
          </cell>
          <cell r="C8706" t="str">
            <v>DISTRIBUTED INCOME</v>
          </cell>
          <cell r="D8706">
            <v>-3753.68</v>
          </cell>
          <cell r="E8706">
            <v>43616</v>
          </cell>
          <cell r="F8706">
            <v>43808</v>
          </cell>
        </row>
        <row r="8707">
          <cell r="A8707" t="str">
            <v>30172272003600</v>
          </cell>
          <cell r="B8707" t="str">
            <v>PROSHARES ULTRA TELECOM</v>
          </cell>
          <cell r="C8707" t="str">
            <v>TOTAL CAPITAL</v>
          </cell>
          <cell r="D8707">
            <v>1894095.32</v>
          </cell>
          <cell r="E8707">
            <v>43616</v>
          </cell>
          <cell r="F8707">
            <v>43808</v>
          </cell>
        </row>
        <row r="8708">
          <cell r="A8708" t="str">
            <v>3017227200I9001</v>
          </cell>
          <cell r="B8708" t="str">
            <v>PROSHARES ULTRA TELECOM</v>
          </cell>
          <cell r="C8708" t="str">
            <v>DIVIDEND INCOME - U.S.</v>
          </cell>
          <cell r="D8708">
            <v>10952.95</v>
          </cell>
          <cell r="E8708">
            <v>43616</v>
          </cell>
          <cell r="F8708">
            <v>43808</v>
          </cell>
        </row>
        <row r="8709">
          <cell r="A8709" t="str">
            <v>3017227200I9010</v>
          </cell>
          <cell r="B8709" t="str">
            <v>PROSHARES ULTRA TELECOM</v>
          </cell>
          <cell r="C8709" t="str">
            <v>DIVIDEND INCOME - NON-U.S.</v>
          </cell>
          <cell r="D8709">
            <v>369.93</v>
          </cell>
          <cell r="E8709">
            <v>43616</v>
          </cell>
          <cell r="F8709">
            <v>43808</v>
          </cell>
        </row>
        <row r="8710">
          <cell r="A8710" t="str">
            <v>3017227200I9070</v>
          </cell>
          <cell r="B8710" t="str">
            <v>PROSHARES ULTRA TELECOM</v>
          </cell>
          <cell r="C8710" t="str">
            <v>INTEREST INCOME - OTHER</v>
          </cell>
          <cell r="D8710">
            <v>707.94</v>
          </cell>
          <cell r="E8710">
            <v>43616</v>
          </cell>
          <cell r="F8710">
            <v>43808</v>
          </cell>
        </row>
        <row r="8711">
          <cell r="A8711" t="str">
            <v>3017227200I9071</v>
          </cell>
          <cell r="B8711" t="str">
            <v>PROSHARES ULTRA TELECOM</v>
          </cell>
          <cell r="C8711" t="str">
            <v>INTEREST INCOME ON CURRENCY</v>
          </cell>
          <cell r="D8711">
            <v>1.51</v>
          </cell>
          <cell r="E8711">
            <v>43616</v>
          </cell>
          <cell r="F8711">
            <v>43808</v>
          </cell>
        </row>
        <row r="8712">
          <cell r="A8712" t="str">
            <v>3017227200I9100</v>
          </cell>
          <cell r="B8712" t="str">
            <v>PROSHARES ULTRA TELECOM</v>
          </cell>
          <cell r="C8712" t="str">
            <v>SECURITY LENDING INCOME</v>
          </cell>
          <cell r="D8712">
            <v>13.7</v>
          </cell>
          <cell r="E8712">
            <v>43616</v>
          </cell>
          <cell r="F8712">
            <v>43808</v>
          </cell>
        </row>
        <row r="8713">
          <cell r="A8713" t="str">
            <v>30172272003650</v>
          </cell>
          <cell r="B8713" t="str">
            <v>PROSHARES ULTRA TELECOM</v>
          </cell>
          <cell r="C8713" t="str">
            <v>SUBTOTAL</v>
          </cell>
          <cell r="D8713">
            <v>12046.03</v>
          </cell>
          <cell r="E8713">
            <v>43616</v>
          </cell>
          <cell r="F8713">
            <v>43808</v>
          </cell>
        </row>
        <row r="8714">
          <cell r="A8714" t="str">
            <v>30172272004000</v>
          </cell>
          <cell r="B8714" t="str">
            <v>PROSHARES ULTRA TELECOM</v>
          </cell>
          <cell r="C8714" t="str">
            <v>TOTAL INCOME</v>
          </cell>
          <cell r="D8714">
            <v>12046.03</v>
          </cell>
          <cell r="E8714">
            <v>43616</v>
          </cell>
          <cell r="F8714">
            <v>43808</v>
          </cell>
        </row>
        <row r="8715">
          <cell r="A8715" t="str">
            <v>3017227200E50030000</v>
          </cell>
          <cell r="B8715" t="str">
            <v>PROSHARES ULTRA TELECOM</v>
          </cell>
          <cell r="C8715" t="str">
            <v>ADMINISTRATION FEE</v>
          </cell>
          <cell r="D8715">
            <v>-21041.279999999999</v>
          </cell>
          <cell r="E8715">
            <v>43616</v>
          </cell>
          <cell r="F8715">
            <v>43808</v>
          </cell>
        </row>
        <row r="8716">
          <cell r="A8716" t="str">
            <v>3017227200E50040000</v>
          </cell>
          <cell r="B8716" t="str">
            <v>PROSHARES ULTRA TELECOM</v>
          </cell>
          <cell r="C8716" t="str">
            <v>ADMINISTRATION OUT OF POCKET</v>
          </cell>
          <cell r="D8716">
            <v>-6217.46</v>
          </cell>
          <cell r="E8716">
            <v>43616</v>
          </cell>
          <cell r="F8716">
            <v>43808</v>
          </cell>
        </row>
        <row r="8717">
          <cell r="A8717" t="str">
            <v>3017227200E50110000</v>
          </cell>
          <cell r="B8717" t="str">
            <v>PROSHARES ULTRA TELECOM</v>
          </cell>
          <cell r="C8717" t="str">
            <v>SUB-ADVISORY FEE</v>
          </cell>
          <cell r="D8717">
            <v>-558.15</v>
          </cell>
          <cell r="E8717">
            <v>43616</v>
          </cell>
          <cell r="F8717">
            <v>43808</v>
          </cell>
        </row>
        <row r="8718">
          <cell r="A8718" t="str">
            <v>3017227200E50150000</v>
          </cell>
          <cell r="B8718" t="str">
            <v>PROSHARES ULTRA TELECOM</v>
          </cell>
          <cell r="C8718" t="str">
            <v>AUDIT FEE</v>
          </cell>
          <cell r="D8718">
            <v>-9020.16</v>
          </cell>
          <cell r="E8718">
            <v>43616</v>
          </cell>
          <cell r="F8718">
            <v>43808</v>
          </cell>
        </row>
        <row r="8719">
          <cell r="A8719" t="str">
            <v>3017227200E50300000</v>
          </cell>
          <cell r="B8719" t="str">
            <v>PROSHARES ULTRA TELECOM</v>
          </cell>
          <cell r="C8719" t="str">
            <v>PROFESSIONAL FEES</v>
          </cell>
          <cell r="D8719">
            <v>-3.23</v>
          </cell>
          <cell r="E8719">
            <v>43616</v>
          </cell>
          <cell r="F8719">
            <v>43808</v>
          </cell>
        </row>
        <row r="8720">
          <cell r="A8720" t="str">
            <v>3017227200E50650000</v>
          </cell>
          <cell r="B8720" t="str">
            <v>PROSHARES ULTRA TELECOM</v>
          </cell>
          <cell r="C8720" t="str">
            <v>CUSTODY FEE</v>
          </cell>
          <cell r="D8720">
            <v>-438.51</v>
          </cell>
          <cell r="E8720">
            <v>43616</v>
          </cell>
          <cell r="F8720">
            <v>43808</v>
          </cell>
        </row>
        <row r="8721">
          <cell r="A8721" t="str">
            <v>3017227200E50700000</v>
          </cell>
          <cell r="B8721" t="str">
            <v>PROSHARES ULTRA TELECOM</v>
          </cell>
          <cell r="C8721" t="str">
            <v>DIRECTORS/TRUSTEE FEE</v>
          </cell>
          <cell r="D8721">
            <v>-11.52</v>
          </cell>
          <cell r="E8721">
            <v>43616</v>
          </cell>
          <cell r="F8721">
            <v>43808</v>
          </cell>
        </row>
        <row r="8722">
          <cell r="A8722" t="str">
            <v>3017227200E50810000</v>
          </cell>
          <cell r="B8722" t="str">
            <v>PROSHARES ULTRA TELECOM</v>
          </cell>
          <cell r="C8722" t="str">
            <v>MANAGEMENT FEES (VARIABLE)</v>
          </cell>
          <cell r="D8722">
            <v>-4187</v>
          </cell>
          <cell r="E8722">
            <v>43616</v>
          </cell>
          <cell r="F8722">
            <v>43808</v>
          </cell>
        </row>
        <row r="8723">
          <cell r="A8723" t="str">
            <v>3017227200E50850000</v>
          </cell>
          <cell r="B8723" t="str">
            <v>PROSHARES ULTRA TELECOM</v>
          </cell>
          <cell r="C8723" t="str">
            <v>INSURANCE FEE</v>
          </cell>
          <cell r="D8723">
            <v>-7.68</v>
          </cell>
          <cell r="E8723">
            <v>43616</v>
          </cell>
          <cell r="F8723">
            <v>43808</v>
          </cell>
        </row>
        <row r="8724">
          <cell r="A8724" t="str">
            <v>3017227200E50900000</v>
          </cell>
          <cell r="B8724" t="str">
            <v>PROSHARES ULTRA TELECOM</v>
          </cell>
          <cell r="C8724" t="str">
            <v>LEGAL FEE</v>
          </cell>
          <cell r="D8724">
            <v>-7.38</v>
          </cell>
          <cell r="E8724">
            <v>43616</v>
          </cell>
          <cell r="F8724">
            <v>43808</v>
          </cell>
        </row>
        <row r="8725">
          <cell r="A8725" t="str">
            <v>3017227200E51520000</v>
          </cell>
          <cell r="B8725" t="str">
            <v>PROSHARES ULTRA TELECOM</v>
          </cell>
          <cell r="C8725" t="str">
            <v>LISTING EXPENSE</v>
          </cell>
          <cell r="D8725">
            <v>-4659.84</v>
          </cell>
          <cell r="E8725">
            <v>43616</v>
          </cell>
          <cell r="F8725">
            <v>43808</v>
          </cell>
        </row>
        <row r="8726">
          <cell r="A8726" t="str">
            <v>3017227200E51600000</v>
          </cell>
          <cell r="B8726" t="str">
            <v>PROSHARES ULTRA TELECOM</v>
          </cell>
          <cell r="C8726" t="str">
            <v>SHAREHOLDER REPORTING FEE</v>
          </cell>
          <cell r="D8726">
            <v>-649.24</v>
          </cell>
          <cell r="E8726">
            <v>43616</v>
          </cell>
          <cell r="F8726">
            <v>43808</v>
          </cell>
        </row>
        <row r="8727">
          <cell r="A8727" t="str">
            <v>3017227200E52150000</v>
          </cell>
          <cell r="B8727" t="str">
            <v>PROSHARES ULTRA TELECOM</v>
          </cell>
          <cell r="C8727" t="str">
            <v>REIMBURSEMENT OF ADVISOR EXPENSE</v>
          </cell>
          <cell r="D8727">
            <v>51038.239999999998</v>
          </cell>
          <cell r="E8727">
            <v>43616</v>
          </cell>
          <cell r="F8727">
            <v>43808</v>
          </cell>
        </row>
        <row r="8728">
          <cell r="A8728" t="str">
            <v>3017227200E52300000</v>
          </cell>
          <cell r="B8728" t="str">
            <v>PROSHARES ULTRA TELECOM</v>
          </cell>
          <cell r="C8728" t="str">
            <v>WAIVER FROM ADVISOR EXPENSE</v>
          </cell>
          <cell r="D8728">
            <v>4187</v>
          </cell>
          <cell r="E8728">
            <v>43616</v>
          </cell>
          <cell r="F8728">
            <v>43808</v>
          </cell>
        </row>
        <row r="8729">
          <cell r="A8729" t="str">
            <v>3017227200E52310000</v>
          </cell>
          <cell r="B8729" t="str">
            <v>PROSHARES ULTRA TELECOM</v>
          </cell>
          <cell r="C8729" t="str">
            <v>TREASURER SERVICES</v>
          </cell>
          <cell r="D8729">
            <v>-1838.67</v>
          </cell>
          <cell r="E8729">
            <v>43616</v>
          </cell>
          <cell r="F8729">
            <v>43808</v>
          </cell>
        </row>
        <row r="8730">
          <cell r="A8730" t="str">
            <v>3017227200E53060000</v>
          </cell>
          <cell r="B8730" t="str">
            <v>PROSHARES ULTRA TELECOM</v>
          </cell>
          <cell r="C8730" t="str">
            <v>CCO EXPENSE</v>
          </cell>
          <cell r="D8730">
            <v>-4.75</v>
          </cell>
          <cell r="E8730">
            <v>43616</v>
          </cell>
          <cell r="F8730">
            <v>43808</v>
          </cell>
        </row>
        <row r="8731">
          <cell r="A8731" t="str">
            <v>3017227200E60100000</v>
          </cell>
          <cell r="B8731" t="str">
            <v>PROSHARES ULTRA TELECOM</v>
          </cell>
          <cell r="C8731" t="str">
            <v>REGULATORY</v>
          </cell>
          <cell r="D8731">
            <v>-10.52</v>
          </cell>
          <cell r="E8731">
            <v>43616</v>
          </cell>
          <cell r="F8731">
            <v>43808</v>
          </cell>
        </row>
        <row r="8732">
          <cell r="A8732" t="str">
            <v>3017227200E62520000</v>
          </cell>
          <cell r="B8732" t="str">
            <v>PROSHARES ULTRA TELECOM</v>
          </cell>
          <cell r="C8732" t="str">
            <v>BASIS POINT LICENSING FEE</v>
          </cell>
          <cell r="D8732">
            <v>-223.34</v>
          </cell>
          <cell r="E8732">
            <v>43616</v>
          </cell>
          <cell r="F8732">
            <v>43808</v>
          </cell>
        </row>
        <row r="8733">
          <cell r="A8733" t="str">
            <v>3017227200E69130000</v>
          </cell>
          <cell r="B8733" t="str">
            <v>PROSHARES ULTRA TELECOM</v>
          </cell>
          <cell r="C8733" t="str">
            <v>OTHER EXPENSE</v>
          </cell>
          <cell r="D8733">
            <v>-161.81</v>
          </cell>
          <cell r="E8733">
            <v>43616</v>
          </cell>
          <cell r="F8733">
            <v>43808</v>
          </cell>
        </row>
        <row r="8734">
          <cell r="A8734" t="str">
            <v>3017227200E76010000</v>
          </cell>
          <cell r="B8734" t="str">
            <v>PROSHARES ULTRA TELECOM</v>
          </cell>
          <cell r="C8734" t="str">
            <v>TAX EXPENSE</v>
          </cell>
          <cell r="D8734">
            <v>-11475.84</v>
          </cell>
          <cell r="E8734">
            <v>43616</v>
          </cell>
          <cell r="F8734">
            <v>43808</v>
          </cell>
        </row>
        <row r="8735">
          <cell r="A8735" t="str">
            <v>30172272004060</v>
          </cell>
          <cell r="B8735" t="str">
            <v>PROSHARES ULTRA TELECOM</v>
          </cell>
          <cell r="C8735" t="str">
            <v>TOTAL EXPENSES</v>
          </cell>
          <cell r="D8735">
            <v>-5291.14</v>
          </cell>
          <cell r="E8735">
            <v>43616</v>
          </cell>
          <cell r="F8735">
            <v>43808</v>
          </cell>
        </row>
        <row r="8736">
          <cell r="A8736" t="str">
            <v>30172272004100</v>
          </cell>
          <cell r="B8736" t="str">
            <v>PROSHARES ULTRA TELECOM</v>
          </cell>
          <cell r="C8736" t="str">
            <v>TOTAL NET INCOME</v>
          </cell>
          <cell r="D8736">
            <v>6754.89</v>
          </cell>
          <cell r="E8736">
            <v>43616</v>
          </cell>
          <cell r="F8736">
            <v>43808</v>
          </cell>
        </row>
        <row r="8737">
          <cell r="A8737" t="str">
            <v>30172272004150</v>
          </cell>
          <cell r="B8737" t="str">
            <v>PROSHARES ULTRA TELECOM</v>
          </cell>
          <cell r="C8737" t="str">
            <v>INVESTMENT SHORT SHORT GAIN</v>
          </cell>
          <cell r="D8737">
            <v>105670.93</v>
          </cell>
          <cell r="E8737">
            <v>43616</v>
          </cell>
          <cell r="F8737">
            <v>43808</v>
          </cell>
        </row>
        <row r="8738">
          <cell r="A8738" t="str">
            <v>30172272004200</v>
          </cell>
          <cell r="B8738" t="str">
            <v>PROSHARES ULTRA TELECOM</v>
          </cell>
          <cell r="C8738" t="str">
            <v>INVESTMENT SHORT TERM GAIN</v>
          </cell>
          <cell r="D8738">
            <v>3774.45</v>
          </cell>
          <cell r="E8738">
            <v>43616</v>
          </cell>
          <cell r="F8738">
            <v>43808</v>
          </cell>
        </row>
        <row r="8739">
          <cell r="A8739" t="str">
            <v>30172272004250</v>
          </cell>
          <cell r="B8739" t="str">
            <v>PROSHARES ULTRA TELECOM</v>
          </cell>
          <cell r="C8739" t="str">
            <v>INVESTMENT SHORT TERM LOSS</v>
          </cell>
          <cell r="D8739">
            <v>-41373.440000000002</v>
          </cell>
          <cell r="E8739">
            <v>43616</v>
          </cell>
          <cell r="F8739">
            <v>43808</v>
          </cell>
        </row>
        <row r="8740">
          <cell r="A8740" t="str">
            <v>30172272004360</v>
          </cell>
          <cell r="B8740" t="str">
            <v>PROSHARES ULTRA TELECOM</v>
          </cell>
          <cell r="C8740" t="str">
            <v>INVESTMENT LONG 20% GAIN</v>
          </cell>
          <cell r="D8740">
            <v>10513.59</v>
          </cell>
          <cell r="E8740">
            <v>43616</v>
          </cell>
          <cell r="F8740">
            <v>43808</v>
          </cell>
        </row>
        <row r="8741">
          <cell r="A8741" t="str">
            <v>30172272004370</v>
          </cell>
          <cell r="B8741" t="str">
            <v>PROSHARES ULTRA TELECOM</v>
          </cell>
          <cell r="C8741" t="str">
            <v>INVESTMENT LONG 20% LOSS</v>
          </cell>
          <cell r="D8741">
            <v>-3743.35</v>
          </cell>
          <cell r="E8741">
            <v>43616</v>
          </cell>
          <cell r="F8741">
            <v>43808</v>
          </cell>
        </row>
        <row r="8742">
          <cell r="A8742" t="str">
            <v>30172272004450</v>
          </cell>
          <cell r="B8742" t="str">
            <v>PROSHARES ULTRA TELECOM</v>
          </cell>
          <cell r="C8742" t="str">
            <v>SUBTOTAL</v>
          </cell>
          <cell r="D8742">
            <v>74842.179999999993</v>
          </cell>
          <cell r="E8742">
            <v>43616</v>
          </cell>
          <cell r="F8742">
            <v>43808</v>
          </cell>
        </row>
        <row r="8743">
          <cell r="A8743" t="str">
            <v>30172272005400</v>
          </cell>
          <cell r="B8743" t="str">
            <v>PROSHARES ULTRA TELECOM</v>
          </cell>
          <cell r="C8743" t="str">
            <v>TOTAL GAIN/LOSS</v>
          </cell>
          <cell r="D8743">
            <v>74842.179999999993</v>
          </cell>
          <cell r="E8743">
            <v>43616</v>
          </cell>
          <cell r="F8743">
            <v>43808</v>
          </cell>
        </row>
        <row r="8744">
          <cell r="A8744" t="str">
            <v>30172272005450</v>
          </cell>
          <cell r="B8744" t="str">
            <v>PROSHARES ULTRA TELECOM</v>
          </cell>
          <cell r="C8744" t="str">
            <v>INVESTMENTS</v>
          </cell>
          <cell r="D8744">
            <v>12720.01</v>
          </cell>
          <cell r="E8744">
            <v>43616</v>
          </cell>
          <cell r="F8744">
            <v>43808</v>
          </cell>
        </row>
        <row r="8745">
          <cell r="A8745" t="str">
            <v>30172272005650</v>
          </cell>
          <cell r="B8745" t="str">
            <v>PROSHARES ULTRA TELECOM</v>
          </cell>
          <cell r="C8745" t="str">
            <v>TOTAL UNREALIZED GAIN/LOSS - INVESTMENTS</v>
          </cell>
          <cell r="D8745">
            <v>12720.01</v>
          </cell>
          <cell r="E8745">
            <v>43616</v>
          </cell>
          <cell r="F8745">
            <v>43808</v>
          </cell>
        </row>
        <row r="8746">
          <cell r="A8746" t="str">
            <v>30172272006000</v>
          </cell>
          <cell r="B8746" t="str">
            <v>PROSHARES ULTRA TELECOM</v>
          </cell>
          <cell r="C8746" t="str">
            <v>TOTAL EQUITY</v>
          </cell>
          <cell r="D8746">
            <v>1988412.4</v>
          </cell>
          <cell r="E8746">
            <v>43616</v>
          </cell>
          <cell r="F8746">
            <v>43808</v>
          </cell>
        </row>
        <row r="8747">
          <cell r="A8747" t="str">
            <v>30172272006050</v>
          </cell>
          <cell r="B8747" t="str">
            <v>PROSHARES ULTRA TELECOM</v>
          </cell>
          <cell r="C8747" t="str">
            <v>BALANCE</v>
          </cell>
          <cell r="D8747">
            <v>0</v>
          </cell>
          <cell r="E8747">
            <v>43616</v>
          </cell>
          <cell r="F8747">
            <v>43808</v>
          </cell>
        </row>
        <row r="8748">
          <cell r="A8748" t="str">
            <v>3017299600S3000</v>
          </cell>
          <cell r="B8748" t="str">
            <v>PROSHARES ULPRO SHORT 20+</v>
          </cell>
          <cell r="C8748" t="str">
            <v>DERIVATIVES</v>
          </cell>
          <cell r="D8748">
            <v>-17440584.859999999</v>
          </cell>
          <cell r="E8748">
            <v>43616</v>
          </cell>
          <cell r="F8748">
            <v>43808</v>
          </cell>
        </row>
        <row r="8749">
          <cell r="A8749" t="str">
            <v>3017299600S4000</v>
          </cell>
          <cell r="B8749" t="str">
            <v>PROSHARES ULPRO SHORT 20+</v>
          </cell>
          <cell r="C8749" t="str">
            <v>CASH EQUIVALENTS</v>
          </cell>
          <cell r="D8749">
            <v>24403742.219999999</v>
          </cell>
          <cell r="E8749">
            <v>43616</v>
          </cell>
          <cell r="F8749">
            <v>43808</v>
          </cell>
        </row>
        <row r="8750">
          <cell r="A8750" t="str">
            <v>3017299600S5000</v>
          </cell>
          <cell r="B8750" t="str">
            <v>PROSHARES ULPRO SHORT 20+</v>
          </cell>
          <cell r="C8750" t="str">
            <v>SHORT TERM INVESTMENTS</v>
          </cell>
          <cell r="D8750">
            <v>17022935.390000001</v>
          </cell>
          <cell r="E8750">
            <v>43616</v>
          </cell>
          <cell r="F8750">
            <v>43808</v>
          </cell>
        </row>
        <row r="8751">
          <cell r="A8751" t="str">
            <v>30172996001000</v>
          </cell>
          <cell r="B8751" t="str">
            <v>PROSHARES ULPRO SHORT 20+</v>
          </cell>
          <cell r="C8751" t="str">
            <v>TOTAL INVESTMENTS</v>
          </cell>
          <cell r="D8751">
            <v>23986092.75</v>
          </cell>
          <cell r="E8751">
            <v>43616</v>
          </cell>
          <cell r="F8751">
            <v>43808</v>
          </cell>
        </row>
        <row r="8752">
          <cell r="A8752" t="str">
            <v>30172996001050</v>
          </cell>
          <cell r="B8752" t="str">
            <v>PROSHARES ULPRO SHORT 20+</v>
          </cell>
          <cell r="C8752" t="str">
            <v>CASH</v>
          </cell>
          <cell r="D8752">
            <v>6806111.71</v>
          </cell>
          <cell r="E8752">
            <v>43616</v>
          </cell>
          <cell r="F8752">
            <v>43808</v>
          </cell>
        </row>
        <row r="8753">
          <cell r="A8753" t="str">
            <v>30172996001100</v>
          </cell>
          <cell r="B8753" t="str">
            <v>PROSHARES ULPRO SHORT 20+</v>
          </cell>
          <cell r="C8753" t="str">
            <v>FOREIGN CURRENCY HOLDINGS</v>
          </cell>
          <cell r="D8753">
            <v>5974.59</v>
          </cell>
          <cell r="E8753">
            <v>43616</v>
          </cell>
          <cell r="F8753">
            <v>43808</v>
          </cell>
        </row>
        <row r="8754">
          <cell r="A8754" t="str">
            <v>3017299600AI9070</v>
          </cell>
          <cell r="B8754" t="str">
            <v>PROSHARES ULPRO SHORT 20+</v>
          </cell>
          <cell r="C8754" t="str">
            <v>ACCRUED INTEREST INCOME - OTHER</v>
          </cell>
          <cell r="D8754">
            <v>996.28</v>
          </cell>
          <cell r="E8754">
            <v>43616</v>
          </cell>
          <cell r="F8754">
            <v>43808</v>
          </cell>
        </row>
        <row r="8755">
          <cell r="A8755" t="str">
            <v>30172996001200</v>
          </cell>
          <cell r="B8755" t="str">
            <v>PROSHARES ULPRO SHORT 20+</v>
          </cell>
          <cell r="C8755" t="str">
            <v>SUBTOTAL</v>
          </cell>
          <cell r="D8755">
            <v>996.28</v>
          </cell>
          <cell r="E8755">
            <v>43616</v>
          </cell>
          <cell r="F8755">
            <v>43808</v>
          </cell>
        </row>
        <row r="8756">
          <cell r="A8756" t="str">
            <v>3017299600P50850000</v>
          </cell>
          <cell r="B8756" t="str">
            <v>PROSHARES ULPRO SHORT 20+</v>
          </cell>
          <cell r="C8756" t="str">
            <v>PREPAID INSURANCE FEE</v>
          </cell>
          <cell r="D8756">
            <v>133.04</v>
          </cell>
          <cell r="E8756">
            <v>43616</v>
          </cell>
          <cell r="F8756">
            <v>43808</v>
          </cell>
        </row>
        <row r="8757">
          <cell r="A8757" t="str">
            <v>3017299600P52300000</v>
          </cell>
          <cell r="B8757" t="str">
            <v>PROSHARES ULPRO SHORT 20+</v>
          </cell>
          <cell r="C8757" t="str">
            <v>PREPAID WAIVER FROM ADVISOR EXPENSE</v>
          </cell>
          <cell r="D8757">
            <v>5832.86</v>
          </cell>
          <cell r="E8757">
            <v>43616</v>
          </cell>
          <cell r="F8757">
            <v>43808</v>
          </cell>
        </row>
        <row r="8758">
          <cell r="A8758" t="str">
            <v>30172996001650</v>
          </cell>
          <cell r="B8758" t="str">
            <v>PROSHARES ULPRO SHORT 20+</v>
          </cell>
          <cell r="C8758" t="str">
            <v>APP/DEP FUTURES</v>
          </cell>
          <cell r="D8758">
            <v>7403.01</v>
          </cell>
          <cell r="E8758">
            <v>43616</v>
          </cell>
          <cell r="F8758">
            <v>43808</v>
          </cell>
        </row>
        <row r="8759">
          <cell r="A8759" t="str">
            <v>30172996001800</v>
          </cell>
          <cell r="B8759" t="str">
            <v>PROSHARES ULPRO SHORT 20+</v>
          </cell>
          <cell r="C8759" t="str">
            <v>SUBTOTAL</v>
          </cell>
          <cell r="D8759">
            <v>13368.91</v>
          </cell>
          <cell r="E8759">
            <v>43616</v>
          </cell>
          <cell r="F8759">
            <v>43808</v>
          </cell>
        </row>
        <row r="8760">
          <cell r="A8760" t="str">
            <v>30172996001850</v>
          </cell>
          <cell r="B8760" t="str">
            <v>PROSHARES ULPRO SHORT 20+</v>
          </cell>
          <cell r="C8760" t="str">
            <v>TOTAL ASSETS</v>
          </cell>
          <cell r="D8760">
            <v>30812544.239999998</v>
          </cell>
          <cell r="E8760">
            <v>43616</v>
          </cell>
          <cell r="F8760">
            <v>43808</v>
          </cell>
        </row>
        <row r="8761">
          <cell r="A8761" t="str">
            <v>3017299600AE50030000</v>
          </cell>
          <cell r="B8761" t="str">
            <v>PROSHARES ULPRO SHORT 20+</v>
          </cell>
          <cell r="C8761" t="str">
            <v>ACCRUED ADMINISTRATION FEE</v>
          </cell>
          <cell r="D8761">
            <v>11110.86</v>
          </cell>
          <cell r="E8761">
            <v>43616</v>
          </cell>
          <cell r="F8761">
            <v>43808</v>
          </cell>
        </row>
        <row r="8762">
          <cell r="A8762" t="str">
            <v>3017299600AE50040000</v>
          </cell>
          <cell r="B8762" t="str">
            <v>PROSHARES ULPRO SHORT 20+</v>
          </cell>
          <cell r="C8762" t="str">
            <v>ACCRUED ADMINISTRATION OUT OF POCKET</v>
          </cell>
          <cell r="D8762">
            <v>2968.45</v>
          </cell>
          <cell r="E8762">
            <v>43616</v>
          </cell>
          <cell r="F8762">
            <v>43808</v>
          </cell>
        </row>
        <row r="8763">
          <cell r="A8763" t="str">
            <v>3017299600AE50110000</v>
          </cell>
          <cell r="B8763" t="str">
            <v>PROSHARES ULPRO SHORT 20+</v>
          </cell>
          <cell r="C8763" t="str">
            <v>ACCRUED SUB-ADVISORY FEE</v>
          </cell>
          <cell r="D8763">
            <v>3225.94</v>
          </cell>
          <cell r="E8763">
            <v>43616</v>
          </cell>
          <cell r="F8763">
            <v>43808</v>
          </cell>
        </row>
        <row r="8764">
          <cell r="A8764" t="str">
            <v>3017299600AE50150000</v>
          </cell>
          <cell r="B8764" t="str">
            <v>PROSHARES ULPRO SHORT 20+</v>
          </cell>
          <cell r="C8764" t="str">
            <v>ACCRUED AUDIT FEE</v>
          </cell>
          <cell r="D8764">
            <v>9143.48</v>
          </cell>
          <cell r="E8764">
            <v>43616</v>
          </cell>
          <cell r="F8764">
            <v>43808</v>
          </cell>
        </row>
        <row r="8765">
          <cell r="A8765" t="str">
            <v>3017299600AE50300000</v>
          </cell>
          <cell r="B8765" t="str">
            <v>PROSHARES ULPRO SHORT 20+</v>
          </cell>
          <cell r="C8765" t="str">
            <v>ACCRUED PROFESSIONAL FEES</v>
          </cell>
          <cell r="D8765">
            <v>66.709999999999994</v>
          </cell>
          <cell r="E8765">
            <v>43616</v>
          </cell>
          <cell r="F8765">
            <v>43808</v>
          </cell>
        </row>
        <row r="8766">
          <cell r="A8766" t="str">
            <v>3017299600AE50650000</v>
          </cell>
          <cell r="B8766" t="str">
            <v>PROSHARES ULPRO SHORT 20+</v>
          </cell>
          <cell r="C8766" t="str">
            <v>ACCRUED CUSTODY FEE</v>
          </cell>
          <cell r="D8766">
            <v>2157.8200000000002</v>
          </cell>
          <cell r="E8766">
            <v>43616</v>
          </cell>
          <cell r="F8766">
            <v>43808</v>
          </cell>
        </row>
        <row r="8767">
          <cell r="A8767" t="str">
            <v>3017299600AE50700000</v>
          </cell>
          <cell r="B8767" t="str">
            <v>PROSHARES ULPRO SHORT 20+</v>
          </cell>
          <cell r="C8767" t="str">
            <v>ACCRUED DIRECTORS/TRUSTEE FEE</v>
          </cell>
          <cell r="D8767">
            <v>256.29000000000002</v>
          </cell>
          <cell r="E8767">
            <v>43616</v>
          </cell>
          <cell r="F8767">
            <v>43808</v>
          </cell>
        </row>
        <row r="8768">
          <cell r="A8768" t="str">
            <v>3017299600AE50810000</v>
          </cell>
          <cell r="B8768" t="str">
            <v>PROSHARES ULPRO SHORT 20+</v>
          </cell>
          <cell r="C8768" t="str">
            <v>ACCRUED MANAGEMENT FEES (VARIABLE)</v>
          </cell>
          <cell r="D8768">
            <v>24194.31</v>
          </cell>
          <cell r="E8768">
            <v>43616</v>
          </cell>
          <cell r="F8768">
            <v>43808</v>
          </cell>
        </row>
        <row r="8769">
          <cell r="A8769" t="str">
            <v>3017299600AE50900000</v>
          </cell>
          <cell r="B8769" t="str">
            <v>PROSHARES ULPRO SHORT 20+</v>
          </cell>
          <cell r="C8769" t="str">
            <v>ACCRUED LEGAL FEE</v>
          </cell>
          <cell r="D8769">
            <v>22.19</v>
          </cell>
          <cell r="E8769">
            <v>43616</v>
          </cell>
          <cell r="F8769">
            <v>43808</v>
          </cell>
        </row>
        <row r="8770">
          <cell r="A8770" t="str">
            <v>3017299600AE50950000</v>
          </cell>
          <cell r="B8770" t="str">
            <v>PROSHARES ULPRO SHORT 20+</v>
          </cell>
          <cell r="C8770" t="str">
            <v>ACCRUED MISCELLANEOUS FEE</v>
          </cell>
          <cell r="D8770">
            <v>15.36</v>
          </cell>
          <cell r="E8770">
            <v>43616</v>
          </cell>
          <cell r="F8770">
            <v>43808</v>
          </cell>
        </row>
        <row r="8771">
          <cell r="A8771" t="str">
            <v>3017299600AE51520000</v>
          </cell>
          <cell r="B8771" t="str">
            <v>PROSHARES ULPRO SHORT 20+</v>
          </cell>
          <cell r="C8771" t="str">
            <v>ACCRUED LISTING EXPENSE</v>
          </cell>
          <cell r="D8771">
            <v>-355.57</v>
          </cell>
          <cell r="E8771">
            <v>43616</v>
          </cell>
          <cell r="F8771">
            <v>43808</v>
          </cell>
        </row>
        <row r="8772">
          <cell r="A8772" t="str">
            <v>3017299600AE51600000</v>
          </cell>
          <cell r="B8772" t="str">
            <v>PROSHARES ULPRO SHORT 20+</v>
          </cell>
          <cell r="C8772" t="str">
            <v>ACCRUED SHAREHOLDER REPORTING FEE</v>
          </cell>
          <cell r="D8772">
            <v>3582.98</v>
          </cell>
          <cell r="E8772">
            <v>43616</v>
          </cell>
          <cell r="F8772">
            <v>43808</v>
          </cell>
        </row>
        <row r="8773">
          <cell r="A8773" t="str">
            <v>3017299600AE52310000</v>
          </cell>
          <cell r="B8773" t="str">
            <v>PROSHARES ULPRO SHORT 20+</v>
          </cell>
          <cell r="C8773" t="str">
            <v>ACCRUED TREASURER SERVICES</v>
          </cell>
          <cell r="D8773">
            <v>1035.23</v>
          </cell>
          <cell r="E8773">
            <v>43616</v>
          </cell>
          <cell r="F8773">
            <v>43808</v>
          </cell>
        </row>
        <row r="8774">
          <cell r="A8774" t="str">
            <v>3017299600AE53060000</v>
          </cell>
          <cell r="B8774" t="str">
            <v>PROSHARES ULPRO SHORT 20+</v>
          </cell>
          <cell r="C8774" t="str">
            <v>ACCRUED CCO EXPENSE</v>
          </cell>
          <cell r="D8774">
            <v>473.37</v>
          </cell>
          <cell r="E8774">
            <v>43616</v>
          </cell>
          <cell r="F8774">
            <v>43808</v>
          </cell>
        </row>
        <row r="8775">
          <cell r="A8775" t="str">
            <v>3017299600AE60100000</v>
          </cell>
          <cell r="B8775" t="str">
            <v>PROSHARES ULPRO SHORT 20+</v>
          </cell>
          <cell r="C8775" t="str">
            <v>ACCRUED REGULATORY</v>
          </cell>
          <cell r="D8775">
            <v>140.65</v>
          </cell>
          <cell r="E8775">
            <v>43616</v>
          </cell>
          <cell r="F8775">
            <v>43808</v>
          </cell>
        </row>
        <row r="8776">
          <cell r="A8776" t="str">
            <v>3017299600AE62520000</v>
          </cell>
          <cell r="B8776" t="str">
            <v>PROSHARES ULPRO SHORT 20+</v>
          </cell>
          <cell r="C8776" t="str">
            <v>ACCRUED BASIS POINT LICENSING FEE</v>
          </cell>
          <cell r="D8776">
            <v>2962.14</v>
          </cell>
          <cell r="E8776">
            <v>43616</v>
          </cell>
          <cell r="F8776">
            <v>43808</v>
          </cell>
        </row>
        <row r="8777">
          <cell r="A8777" t="str">
            <v>3017299600AE69130000</v>
          </cell>
          <cell r="B8777" t="str">
            <v>PROSHARES ULPRO SHORT 20+</v>
          </cell>
          <cell r="C8777" t="str">
            <v>ACCRUED OTHER EXPENSE</v>
          </cell>
          <cell r="D8777">
            <v>31.78</v>
          </cell>
          <cell r="E8777">
            <v>43616</v>
          </cell>
          <cell r="F8777">
            <v>43808</v>
          </cell>
        </row>
        <row r="8778">
          <cell r="A8778" t="str">
            <v>3017299600AE76010000</v>
          </cell>
          <cell r="B8778" t="str">
            <v>PROSHARES ULPRO SHORT 20+</v>
          </cell>
          <cell r="C8778" t="str">
            <v>ACCRUED TAX EXPENSE</v>
          </cell>
          <cell r="D8778">
            <v>2371.9699999999998</v>
          </cell>
          <cell r="E8778">
            <v>43616</v>
          </cell>
          <cell r="F8778">
            <v>43808</v>
          </cell>
        </row>
        <row r="8779">
          <cell r="A8779" t="str">
            <v>3017299600AE84230000</v>
          </cell>
          <cell r="B8779" t="str">
            <v>PROSHARES ULPRO SHORT 20+</v>
          </cell>
          <cell r="C8779" t="str">
            <v>ACCRUED LEGAL FEES OOP</v>
          </cell>
          <cell r="D8779">
            <v>-2.54</v>
          </cell>
          <cell r="E8779">
            <v>43616</v>
          </cell>
          <cell r="F8779">
            <v>43808</v>
          </cell>
        </row>
        <row r="8780">
          <cell r="A8780" t="str">
            <v>3017299600AE84240000</v>
          </cell>
          <cell r="B8780" t="str">
            <v>PROSHARES ULPRO SHORT 20+</v>
          </cell>
          <cell r="C8780" t="str">
            <v>ACCRUED PROFESSIONAL FEES OOP</v>
          </cell>
          <cell r="D8780">
            <v>-1.57</v>
          </cell>
          <cell r="E8780">
            <v>43616</v>
          </cell>
          <cell r="F8780">
            <v>43808</v>
          </cell>
        </row>
        <row r="8781">
          <cell r="A8781" t="str">
            <v>30172996002150</v>
          </cell>
          <cell r="B8781" t="str">
            <v>PROSHARES ULPRO SHORT 20+</v>
          </cell>
          <cell r="C8781" t="str">
            <v>SUBTOTAL</v>
          </cell>
          <cell r="D8781">
            <v>63399.85</v>
          </cell>
          <cell r="E8781">
            <v>43616</v>
          </cell>
          <cell r="F8781">
            <v>43808</v>
          </cell>
        </row>
        <row r="8782">
          <cell r="A8782" t="str">
            <v>30172996002550</v>
          </cell>
          <cell r="B8782" t="str">
            <v>PROSHARES ULPRO SHORT 20+</v>
          </cell>
          <cell r="C8782" t="str">
            <v>TOTAL LIABILITIES</v>
          </cell>
          <cell r="D8782">
            <v>63399.85</v>
          </cell>
          <cell r="E8782">
            <v>43616</v>
          </cell>
          <cell r="F8782">
            <v>43808</v>
          </cell>
        </row>
        <row r="8783">
          <cell r="A8783" t="str">
            <v>30172996002600</v>
          </cell>
          <cell r="B8783" t="str">
            <v>PROSHARES ULPRO SHORT 20+</v>
          </cell>
          <cell r="C8783" t="str">
            <v>TOTAL NET ASSETS AT MARKET</v>
          </cell>
          <cell r="D8783">
            <v>30749144.390000001</v>
          </cell>
          <cell r="E8783">
            <v>43616</v>
          </cell>
          <cell r="F8783">
            <v>43808</v>
          </cell>
        </row>
        <row r="8784">
          <cell r="A8784" t="str">
            <v>30172996002650</v>
          </cell>
          <cell r="B8784" t="str">
            <v>PROSHARES ULPRO SHORT 20+</v>
          </cell>
          <cell r="C8784" t="str">
            <v>FUND SHARES OUTSTANDING</v>
          </cell>
          <cell r="D8784">
            <v>1974917</v>
          </cell>
          <cell r="E8784">
            <v>43616</v>
          </cell>
          <cell r="F8784">
            <v>43808</v>
          </cell>
        </row>
        <row r="8785">
          <cell r="A8785" t="str">
            <v>30172996002700</v>
          </cell>
          <cell r="B8785" t="str">
            <v>PROSHARES ULPRO SHORT 20+</v>
          </cell>
          <cell r="C8785" t="str">
            <v>NET ASSET VALUE</v>
          </cell>
          <cell r="D8785">
            <v>15.569839999999999</v>
          </cell>
          <cell r="E8785">
            <v>43616</v>
          </cell>
          <cell r="F8785">
            <v>43808</v>
          </cell>
        </row>
        <row r="8786">
          <cell r="A8786" t="str">
            <v>30172996002750</v>
          </cell>
          <cell r="B8786" t="str">
            <v>PROSHARES ULPRO SHORT 20+</v>
          </cell>
          <cell r="C8786" t="str">
            <v>NET ASSET VALUE (ROUNDED)</v>
          </cell>
          <cell r="D8786">
            <v>15.57</v>
          </cell>
          <cell r="E8786">
            <v>43616</v>
          </cell>
          <cell r="F8786">
            <v>43808</v>
          </cell>
        </row>
        <row r="8787">
          <cell r="A8787" t="str">
            <v>30172996002800</v>
          </cell>
          <cell r="B8787" t="str">
            <v>PROSHARES ULPRO SHORT 20+</v>
          </cell>
          <cell r="C8787" t="str">
            <v>SUBSCRIPTIONS</v>
          </cell>
          <cell r="D8787">
            <v>420866740.22000003</v>
          </cell>
          <cell r="E8787">
            <v>43616</v>
          </cell>
          <cell r="F8787">
            <v>43808</v>
          </cell>
        </row>
        <row r="8788">
          <cell r="A8788" t="str">
            <v>30172996002950</v>
          </cell>
          <cell r="B8788" t="str">
            <v>PROSHARES ULPRO SHORT 20+</v>
          </cell>
          <cell r="C8788" t="str">
            <v>REDEMPTIONS</v>
          </cell>
          <cell r="D8788">
            <v>-261238375.24000001</v>
          </cell>
          <cell r="E8788">
            <v>43616</v>
          </cell>
          <cell r="F8788">
            <v>43808</v>
          </cell>
        </row>
        <row r="8789">
          <cell r="A8789" t="str">
            <v>30172996003100</v>
          </cell>
          <cell r="B8789" t="str">
            <v>PROSHARES ULPRO SHORT 20+</v>
          </cell>
          <cell r="C8789" t="str">
            <v>SUBTOTAL</v>
          </cell>
          <cell r="D8789">
            <v>159628364.97999999</v>
          </cell>
          <cell r="E8789">
            <v>43616</v>
          </cell>
          <cell r="F8789">
            <v>43808</v>
          </cell>
        </row>
        <row r="8790">
          <cell r="A8790" t="str">
            <v>30172996003150</v>
          </cell>
          <cell r="B8790" t="str">
            <v>PROSHARES ULPRO SHORT 20+</v>
          </cell>
          <cell r="C8790" t="str">
            <v>UNDISTRIBUTED GAIN/LOSS PRIOR</v>
          </cell>
          <cell r="D8790">
            <v>-107965894.48</v>
          </cell>
          <cell r="E8790">
            <v>43616</v>
          </cell>
          <cell r="F8790">
            <v>43808</v>
          </cell>
        </row>
        <row r="8791">
          <cell r="A8791" t="str">
            <v>30172996003350</v>
          </cell>
          <cell r="B8791" t="str">
            <v>PROSHARES ULPRO SHORT 20+</v>
          </cell>
          <cell r="C8791" t="str">
            <v>UNDISTRIBUTED INCOME PRIOR</v>
          </cell>
          <cell r="D8791">
            <v>143109.76000000001</v>
          </cell>
          <cell r="E8791">
            <v>43616</v>
          </cell>
          <cell r="F8791">
            <v>43808</v>
          </cell>
        </row>
        <row r="8792">
          <cell r="A8792" t="str">
            <v>30172996003500</v>
          </cell>
          <cell r="B8792" t="str">
            <v>PROSHARES ULPRO SHORT 20+</v>
          </cell>
          <cell r="C8792" t="str">
            <v>DISTRIBUTED INCOME</v>
          </cell>
          <cell r="D8792">
            <v>-333503.82</v>
          </cell>
          <cell r="E8792">
            <v>43616</v>
          </cell>
          <cell r="F8792">
            <v>43808</v>
          </cell>
        </row>
        <row r="8793">
          <cell r="A8793" t="str">
            <v>30172996003600</v>
          </cell>
          <cell r="B8793" t="str">
            <v>PROSHARES ULPRO SHORT 20+</v>
          </cell>
          <cell r="C8793" t="str">
            <v>TOTAL CAPITAL</v>
          </cell>
          <cell r="D8793">
            <v>51472076.439999998</v>
          </cell>
          <cell r="E8793">
            <v>43616</v>
          </cell>
          <cell r="F8793">
            <v>43808</v>
          </cell>
        </row>
        <row r="8794">
          <cell r="A8794" t="str">
            <v>3017299600I9070</v>
          </cell>
          <cell r="B8794" t="str">
            <v>PROSHARES ULPRO SHORT 20+</v>
          </cell>
          <cell r="C8794" t="str">
            <v>INTEREST INCOME - OTHER</v>
          </cell>
          <cell r="D8794">
            <v>180280.95999999999</v>
          </cell>
          <cell r="E8794">
            <v>43616</v>
          </cell>
          <cell r="F8794">
            <v>43808</v>
          </cell>
        </row>
        <row r="8795">
          <cell r="A8795" t="str">
            <v>3017299600I9071</v>
          </cell>
          <cell r="B8795" t="str">
            <v>PROSHARES ULPRO SHORT 20+</v>
          </cell>
          <cell r="C8795" t="str">
            <v>INTEREST INCOME ON CURRENCY</v>
          </cell>
          <cell r="D8795">
            <v>0.16</v>
          </cell>
          <cell r="E8795">
            <v>43616</v>
          </cell>
          <cell r="F8795">
            <v>43808</v>
          </cell>
        </row>
        <row r="8796">
          <cell r="A8796" t="str">
            <v>30172996003650</v>
          </cell>
          <cell r="B8796" t="str">
            <v>PROSHARES ULPRO SHORT 20+</v>
          </cell>
          <cell r="C8796" t="str">
            <v>SUBTOTAL</v>
          </cell>
          <cell r="D8796">
            <v>180281.12</v>
          </cell>
          <cell r="E8796">
            <v>43616</v>
          </cell>
          <cell r="F8796">
            <v>43808</v>
          </cell>
        </row>
        <row r="8797">
          <cell r="A8797" t="str">
            <v>30172996003750</v>
          </cell>
          <cell r="B8797" t="str">
            <v>PROSHARES ULPRO SHORT 20+</v>
          </cell>
          <cell r="C8797" t="str">
            <v>ACCRETION OF MARKET DISCOUNT</v>
          </cell>
          <cell r="D8797">
            <v>312348.32</v>
          </cell>
          <cell r="E8797">
            <v>43616</v>
          </cell>
          <cell r="F8797">
            <v>43808</v>
          </cell>
        </row>
        <row r="8798">
          <cell r="A8798" t="str">
            <v>30172996003900</v>
          </cell>
          <cell r="B8798" t="str">
            <v>PROSHARES ULPRO SHORT 20+</v>
          </cell>
          <cell r="C8798" t="str">
            <v>SUBTOTAL</v>
          </cell>
          <cell r="D8798">
            <v>312348.32</v>
          </cell>
          <cell r="E8798">
            <v>43616</v>
          </cell>
          <cell r="F8798">
            <v>43808</v>
          </cell>
        </row>
        <row r="8799">
          <cell r="A8799" t="str">
            <v>30172996004000</v>
          </cell>
          <cell r="B8799" t="str">
            <v>PROSHARES ULPRO SHORT 20+</v>
          </cell>
          <cell r="C8799" t="str">
            <v>TOTAL INCOME</v>
          </cell>
          <cell r="D8799">
            <v>492629.44</v>
          </cell>
          <cell r="E8799">
            <v>43616</v>
          </cell>
          <cell r="F8799">
            <v>43808</v>
          </cell>
        </row>
        <row r="8800">
          <cell r="A8800" t="str">
            <v>3017299600E50030000</v>
          </cell>
          <cell r="B8800" t="str">
            <v>PROSHARES ULPRO SHORT 20+</v>
          </cell>
          <cell r="C8800" t="str">
            <v>ADMINISTRATION FEE</v>
          </cell>
          <cell r="D8800">
            <v>-13468.44</v>
          </cell>
          <cell r="E8800">
            <v>43616</v>
          </cell>
          <cell r="F8800">
            <v>43808</v>
          </cell>
        </row>
        <row r="8801">
          <cell r="A8801" t="str">
            <v>3017299600E50040000</v>
          </cell>
          <cell r="B8801" t="str">
            <v>PROSHARES ULPRO SHORT 20+</v>
          </cell>
          <cell r="C8801" t="str">
            <v>ADMINISTRATION OUT OF POCKET</v>
          </cell>
          <cell r="D8801">
            <v>-3805.79</v>
          </cell>
          <cell r="E8801">
            <v>43616</v>
          </cell>
          <cell r="F8801">
            <v>43808</v>
          </cell>
        </row>
        <row r="8802">
          <cell r="A8802" t="str">
            <v>3017299600E50110000</v>
          </cell>
          <cell r="B8802" t="str">
            <v>PROSHARES ULPRO SHORT 20+</v>
          </cell>
          <cell r="C8802" t="str">
            <v>SUB-ADVISORY FEE</v>
          </cell>
          <cell r="D8802">
            <v>-17639.240000000002</v>
          </cell>
          <cell r="E8802">
            <v>43616</v>
          </cell>
          <cell r="F8802">
            <v>43808</v>
          </cell>
        </row>
        <row r="8803">
          <cell r="A8803" t="str">
            <v>3017299600E50150000</v>
          </cell>
          <cell r="B8803" t="str">
            <v>PROSHARES ULPRO SHORT 20+</v>
          </cell>
          <cell r="C8803" t="str">
            <v>AUDIT FEE</v>
          </cell>
          <cell r="D8803">
            <v>-9191.31</v>
          </cell>
          <cell r="E8803">
            <v>43616</v>
          </cell>
          <cell r="F8803">
            <v>43808</v>
          </cell>
        </row>
        <row r="8804">
          <cell r="A8804" t="str">
            <v>3017299600E50300000</v>
          </cell>
          <cell r="B8804" t="str">
            <v>PROSHARES ULPRO SHORT 20+</v>
          </cell>
          <cell r="C8804" t="str">
            <v>PROFESSIONAL FEES</v>
          </cell>
          <cell r="D8804">
            <v>-94.43</v>
          </cell>
          <cell r="E8804">
            <v>43616</v>
          </cell>
          <cell r="F8804">
            <v>43808</v>
          </cell>
        </row>
        <row r="8805">
          <cell r="A8805" t="str">
            <v>3017299600E50650000</v>
          </cell>
          <cell r="B8805" t="str">
            <v>PROSHARES ULPRO SHORT 20+</v>
          </cell>
          <cell r="C8805" t="str">
            <v>CUSTODY FEE</v>
          </cell>
          <cell r="D8805">
            <v>-2466.15</v>
          </cell>
          <cell r="E8805">
            <v>43616</v>
          </cell>
          <cell r="F8805">
            <v>43808</v>
          </cell>
        </row>
        <row r="8806">
          <cell r="A8806" t="str">
            <v>3017299600E50700000</v>
          </cell>
          <cell r="B8806" t="str">
            <v>PROSHARES ULPRO SHORT 20+</v>
          </cell>
          <cell r="C8806" t="str">
            <v>DIRECTORS/TRUSTEE FEE</v>
          </cell>
          <cell r="D8806">
            <v>-411.58</v>
          </cell>
          <cell r="E8806">
            <v>43616</v>
          </cell>
          <cell r="F8806">
            <v>43808</v>
          </cell>
        </row>
        <row r="8807">
          <cell r="A8807" t="str">
            <v>3017299600E50810000</v>
          </cell>
          <cell r="B8807" t="str">
            <v>PROSHARES ULPRO SHORT 20+</v>
          </cell>
          <cell r="C8807" t="str">
            <v>MANAGEMENT FEES (VARIABLE)</v>
          </cell>
          <cell r="D8807">
            <v>-132295.25</v>
          </cell>
          <cell r="E8807">
            <v>43616</v>
          </cell>
          <cell r="F8807">
            <v>43808</v>
          </cell>
        </row>
        <row r="8808">
          <cell r="A8808" t="str">
            <v>3017299600E50850000</v>
          </cell>
          <cell r="B8808" t="str">
            <v>PROSHARES ULPRO SHORT 20+</v>
          </cell>
          <cell r="C8808" t="str">
            <v>INSURANCE FEE</v>
          </cell>
          <cell r="D8808">
            <v>-360.96</v>
          </cell>
          <cell r="E8808">
            <v>43616</v>
          </cell>
          <cell r="F8808">
            <v>43808</v>
          </cell>
        </row>
        <row r="8809">
          <cell r="A8809" t="str">
            <v>3017299600E50900000</v>
          </cell>
          <cell r="B8809" t="str">
            <v>PROSHARES ULPRO SHORT 20+</v>
          </cell>
          <cell r="C8809" t="str">
            <v>LEGAL FEE</v>
          </cell>
          <cell r="D8809">
            <v>-297.81</v>
          </cell>
          <cell r="E8809">
            <v>43616</v>
          </cell>
          <cell r="F8809">
            <v>43808</v>
          </cell>
        </row>
        <row r="8810">
          <cell r="A8810" t="str">
            <v>3017299600E50950000</v>
          </cell>
          <cell r="B8810" t="str">
            <v>PROSHARES ULPRO SHORT 20+</v>
          </cell>
          <cell r="C8810" t="str">
            <v>MISCELLANEOUS FEE</v>
          </cell>
          <cell r="D8810">
            <v>-15.36</v>
          </cell>
          <cell r="E8810">
            <v>43616</v>
          </cell>
          <cell r="F8810">
            <v>43808</v>
          </cell>
        </row>
        <row r="8811">
          <cell r="A8811" t="str">
            <v>3017299600E51520000</v>
          </cell>
          <cell r="B8811" t="str">
            <v>PROSHARES ULPRO SHORT 20+</v>
          </cell>
          <cell r="C8811" t="str">
            <v>LISTING EXPENSE</v>
          </cell>
          <cell r="D8811">
            <v>-4659.84</v>
          </cell>
          <cell r="E8811">
            <v>43616</v>
          </cell>
          <cell r="F8811">
            <v>43808</v>
          </cell>
        </row>
        <row r="8812">
          <cell r="A8812" t="str">
            <v>3017299600E51600000</v>
          </cell>
          <cell r="B8812" t="str">
            <v>PROSHARES ULPRO SHORT 20+</v>
          </cell>
          <cell r="C8812" t="str">
            <v>SHAREHOLDER REPORTING FEE</v>
          </cell>
          <cell r="D8812">
            <v>-3230.07</v>
          </cell>
          <cell r="E8812">
            <v>43616</v>
          </cell>
          <cell r="F8812">
            <v>43808</v>
          </cell>
        </row>
        <row r="8813">
          <cell r="A8813" t="str">
            <v>3017299600E52300000</v>
          </cell>
          <cell r="B8813" t="str">
            <v>PROSHARES ULPRO SHORT 20+</v>
          </cell>
          <cell r="C8813" t="str">
            <v>WAIVER FROM ADVISOR EXPENSE</v>
          </cell>
          <cell r="D8813">
            <v>27907.06</v>
          </cell>
          <cell r="E8813">
            <v>43616</v>
          </cell>
          <cell r="F8813">
            <v>43808</v>
          </cell>
        </row>
        <row r="8814">
          <cell r="A8814" t="str">
            <v>3017299600E52310000</v>
          </cell>
          <cell r="B8814" t="str">
            <v>PROSHARES ULPRO SHORT 20+</v>
          </cell>
          <cell r="C8814" t="str">
            <v>TREASURER SERVICES</v>
          </cell>
          <cell r="D8814">
            <v>-1937.24</v>
          </cell>
          <cell r="E8814">
            <v>43616</v>
          </cell>
          <cell r="F8814">
            <v>43808</v>
          </cell>
        </row>
        <row r="8815">
          <cell r="A8815" t="str">
            <v>3017299600E53060000</v>
          </cell>
          <cell r="B8815" t="str">
            <v>PROSHARES ULPRO SHORT 20+</v>
          </cell>
          <cell r="C8815" t="str">
            <v>CCO EXPENSE</v>
          </cell>
          <cell r="D8815">
            <v>-158.11000000000001</v>
          </cell>
          <cell r="E8815">
            <v>43616</v>
          </cell>
          <cell r="F8815">
            <v>43808</v>
          </cell>
        </row>
        <row r="8816">
          <cell r="A8816" t="str">
            <v>3017299600E60100000</v>
          </cell>
          <cell r="B8816" t="str">
            <v>PROSHARES ULPRO SHORT 20+</v>
          </cell>
          <cell r="C8816" t="str">
            <v>REGULATORY</v>
          </cell>
          <cell r="D8816">
            <v>-361.81</v>
          </cell>
          <cell r="E8816">
            <v>43616</v>
          </cell>
          <cell r="F8816">
            <v>43808</v>
          </cell>
        </row>
        <row r="8817">
          <cell r="A8817" t="str">
            <v>3017299600E62520000</v>
          </cell>
          <cell r="B8817" t="str">
            <v>PROSHARES ULPRO SHORT 20+</v>
          </cell>
          <cell r="C8817" t="str">
            <v>BASIS POINT LICENSING FEE</v>
          </cell>
          <cell r="D8817">
            <v>-1323.1</v>
          </cell>
          <cell r="E8817">
            <v>43616</v>
          </cell>
          <cell r="F8817">
            <v>43808</v>
          </cell>
        </row>
        <row r="8818">
          <cell r="A8818" t="str">
            <v>3017299600E69130000</v>
          </cell>
          <cell r="B8818" t="str">
            <v>PROSHARES ULPRO SHORT 20+</v>
          </cell>
          <cell r="C8818" t="str">
            <v>OTHER EXPENSE</v>
          </cell>
          <cell r="D8818">
            <v>-262.44</v>
          </cell>
          <cell r="E8818">
            <v>43616</v>
          </cell>
          <cell r="F8818">
            <v>43808</v>
          </cell>
        </row>
        <row r="8819">
          <cell r="A8819" t="str">
            <v>3017299600E76010000</v>
          </cell>
          <cell r="B8819" t="str">
            <v>PROSHARES ULPRO SHORT 20+</v>
          </cell>
          <cell r="C8819" t="str">
            <v>TAX EXPENSE</v>
          </cell>
          <cell r="D8819">
            <v>-2820.08</v>
          </cell>
          <cell r="E8819">
            <v>43616</v>
          </cell>
          <cell r="F8819">
            <v>43808</v>
          </cell>
        </row>
        <row r="8820">
          <cell r="A8820" t="str">
            <v>3017299600E84230000</v>
          </cell>
          <cell r="B8820" t="str">
            <v>PROSHARES ULPRO SHORT 20+</v>
          </cell>
          <cell r="C8820" t="str">
            <v>LEGAL FEES OOP</v>
          </cell>
          <cell r="D8820">
            <v>-1.62</v>
          </cell>
          <cell r="E8820">
            <v>43616</v>
          </cell>
          <cell r="F8820">
            <v>43808</v>
          </cell>
        </row>
        <row r="8821">
          <cell r="A8821" t="str">
            <v>3017299600E84240000</v>
          </cell>
          <cell r="B8821" t="str">
            <v>PROSHARES ULPRO SHORT 20+</v>
          </cell>
          <cell r="C8821" t="str">
            <v>PROFESSIONAL FEES OOP</v>
          </cell>
          <cell r="D8821">
            <v>-1.62</v>
          </cell>
          <cell r="E8821">
            <v>43616</v>
          </cell>
          <cell r="F8821">
            <v>43808</v>
          </cell>
        </row>
        <row r="8822">
          <cell r="A8822" t="str">
            <v>30172996004060</v>
          </cell>
          <cell r="B8822" t="str">
            <v>PROSHARES ULPRO SHORT 20+</v>
          </cell>
          <cell r="C8822" t="str">
            <v>TOTAL EXPENSES</v>
          </cell>
          <cell r="D8822">
            <v>-166895.19</v>
          </cell>
          <cell r="E8822">
            <v>43616</v>
          </cell>
          <cell r="F8822">
            <v>43808</v>
          </cell>
        </row>
        <row r="8823">
          <cell r="A8823" t="str">
            <v>30172996004100</v>
          </cell>
          <cell r="B8823" t="str">
            <v>PROSHARES ULPRO SHORT 20+</v>
          </cell>
          <cell r="C8823" t="str">
            <v>TOTAL NET INCOME</v>
          </cell>
          <cell r="D8823">
            <v>325734.25</v>
          </cell>
          <cell r="E8823">
            <v>43616</v>
          </cell>
          <cell r="F8823">
            <v>43808</v>
          </cell>
        </row>
        <row r="8824">
          <cell r="A8824" t="str">
            <v>30172996004250</v>
          </cell>
          <cell r="B8824" t="str">
            <v>PROSHARES ULPRO SHORT 20+</v>
          </cell>
          <cell r="C8824" t="str">
            <v>INVESTMENT SHORT TERM LOSS</v>
          </cell>
          <cell r="D8824">
            <v>-3545807.17</v>
          </cell>
          <cell r="E8824">
            <v>43616</v>
          </cell>
          <cell r="F8824">
            <v>43808</v>
          </cell>
        </row>
        <row r="8825">
          <cell r="A8825" t="str">
            <v>30172996004450</v>
          </cell>
          <cell r="B8825" t="str">
            <v>PROSHARES ULPRO SHORT 20+</v>
          </cell>
          <cell r="C8825" t="str">
            <v>SUBTOTAL</v>
          </cell>
          <cell r="D8825">
            <v>-3545807.17</v>
          </cell>
          <cell r="E8825">
            <v>43616</v>
          </cell>
          <cell r="F8825">
            <v>43808</v>
          </cell>
        </row>
        <row r="8826">
          <cell r="A8826" t="str">
            <v>30172996004800</v>
          </cell>
          <cell r="B8826" t="str">
            <v>PROSHARES ULPRO SHORT 20+</v>
          </cell>
          <cell r="C8826" t="str">
            <v>FUTURES SHORT SHORT GAIN</v>
          </cell>
          <cell r="D8826">
            <v>51250.77</v>
          </cell>
          <cell r="E8826">
            <v>43616</v>
          </cell>
          <cell r="F8826">
            <v>43808</v>
          </cell>
        </row>
        <row r="8827">
          <cell r="A8827" t="str">
            <v>30172996004900</v>
          </cell>
          <cell r="B8827" t="str">
            <v>PROSHARES ULPRO SHORT 20+</v>
          </cell>
          <cell r="C8827" t="str">
            <v>FUTURES SHORT TERM LOSS</v>
          </cell>
          <cell r="D8827">
            <v>-128081.33</v>
          </cell>
          <cell r="E8827">
            <v>43616</v>
          </cell>
          <cell r="F8827">
            <v>43808</v>
          </cell>
        </row>
        <row r="8828">
          <cell r="A8828" t="str">
            <v>30172996005050</v>
          </cell>
          <cell r="B8828" t="str">
            <v>PROSHARES ULPRO SHORT 20+</v>
          </cell>
          <cell r="C8828" t="str">
            <v>SUBTOTAL</v>
          </cell>
          <cell r="D8828">
            <v>-76830.559999999998</v>
          </cell>
          <cell r="E8828">
            <v>43616</v>
          </cell>
          <cell r="F8828">
            <v>43808</v>
          </cell>
        </row>
        <row r="8829">
          <cell r="A8829" t="str">
            <v>30172996005400</v>
          </cell>
          <cell r="B8829" t="str">
            <v>PROSHARES ULPRO SHORT 20+</v>
          </cell>
          <cell r="C8829" t="str">
            <v>TOTAL GAIN/LOSS</v>
          </cell>
          <cell r="D8829">
            <v>-3622637.73</v>
          </cell>
          <cell r="E8829">
            <v>43616</v>
          </cell>
          <cell r="F8829">
            <v>43808</v>
          </cell>
        </row>
        <row r="8830">
          <cell r="A8830" t="str">
            <v>30172996005450</v>
          </cell>
          <cell r="B8830" t="str">
            <v>PROSHARES ULPRO SHORT 20+</v>
          </cell>
          <cell r="C8830" t="str">
            <v>INVESTMENTS</v>
          </cell>
          <cell r="D8830">
            <v>-17433431.579999998</v>
          </cell>
          <cell r="E8830">
            <v>43616</v>
          </cell>
          <cell r="F8830">
            <v>43808</v>
          </cell>
        </row>
        <row r="8831">
          <cell r="A8831" t="str">
            <v>30172996005550</v>
          </cell>
          <cell r="B8831" t="str">
            <v>PROSHARES ULPRO SHORT 20+</v>
          </cell>
          <cell r="C8831" t="str">
            <v>FUTURES</v>
          </cell>
          <cell r="D8831">
            <v>7403.01</v>
          </cell>
          <cell r="E8831">
            <v>43616</v>
          </cell>
          <cell r="F8831">
            <v>43808</v>
          </cell>
        </row>
        <row r="8832">
          <cell r="A8832" t="str">
            <v>30172996005650</v>
          </cell>
          <cell r="B8832" t="str">
            <v>PROSHARES ULPRO SHORT 20+</v>
          </cell>
          <cell r="C8832" t="str">
            <v>TOTAL UNREALIZED GAIN/LOSS - INVESTMENTS</v>
          </cell>
          <cell r="D8832">
            <v>-17426028.57</v>
          </cell>
          <cell r="E8832">
            <v>43616</v>
          </cell>
          <cell r="F8832">
            <v>43808</v>
          </cell>
        </row>
        <row r="8833">
          <cell r="A8833" t="str">
            <v>30172996006000</v>
          </cell>
          <cell r="B8833" t="str">
            <v>PROSHARES ULPRO SHORT 20+</v>
          </cell>
          <cell r="C8833" t="str">
            <v>TOTAL EQUITY</v>
          </cell>
          <cell r="D8833">
            <v>30749144.390000001</v>
          </cell>
          <cell r="E8833">
            <v>43616</v>
          </cell>
          <cell r="F8833">
            <v>43808</v>
          </cell>
        </row>
        <row r="8834">
          <cell r="A8834" t="str">
            <v>30172996006050</v>
          </cell>
          <cell r="B8834" t="str">
            <v>PROSHARES ULPRO SHORT 20+</v>
          </cell>
          <cell r="C8834" t="str">
            <v>BALANCE</v>
          </cell>
          <cell r="D8834">
            <v>0</v>
          </cell>
          <cell r="E8834">
            <v>43616</v>
          </cell>
          <cell r="F8834">
            <v>43808</v>
          </cell>
        </row>
        <row r="8835">
          <cell r="A8835" t="str">
            <v>3017355700S3000</v>
          </cell>
          <cell r="B8835" t="str">
            <v>PROSHARES SHORT FINANCIAL</v>
          </cell>
          <cell r="C8835" t="str">
            <v>DERIVATIVES</v>
          </cell>
          <cell r="D8835">
            <v>-535420.73</v>
          </cell>
          <cell r="E8835">
            <v>43616</v>
          </cell>
          <cell r="F8835">
            <v>43808</v>
          </cell>
        </row>
        <row r="8836">
          <cell r="A8836" t="str">
            <v>3017355700S4000</v>
          </cell>
          <cell r="B8836" t="str">
            <v>PROSHARES SHORT FINANCIAL</v>
          </cell>
          <cell r="C8836" t="str">
            <v>CASH EQUIVALENTS</v>
          </cell>
          <cell r="D8836">
            <v>13374335.460000001</v>
          </cell>
          <cell r="E8836">
            <v>43616</v>
          </cell>
          <cell r="F8836">
            <v>43808</v>
          </cell>
        </row>
        <row r="8837">
          <cell r="A8837" t="str">
            <v>3017355700S5000</v>
          </cell>
          <cell r="B8837" t="str">
            <v>PROSHARES SHORT FINANCIAL</v>
          </cell>
          <cell r="C8837" t="str">
            <v>SHORT TERM INVESTMENTS</v>
          </cell>
          <cell r="D8837">
            <v>4412289.5</v>
          </cell>
          <cell r="E8837">
            <v>43616</v>
          </cell>
          <cell r="F8837">
            <v>43808</v>
          </cell>
        </row>
        <row r="8838">
          <cell r="A8838" t="str">
            <v>30173557001000</v>
          </cell>
          <cell r="B8838" t="str">
            <v>PROSHARES SHORT FINANCIAL</v>
          </cell>
          <cell r="C8838" t="str">
            <v>TOTAL INVESTMENTS</v>
          </cell>
          <cell r="D8838">
            <v>17251204.23</v>
          </cell>
          <cell r="E8838">
            <v>43616</v>
          </cell>
          <cell r="F8838">
            <v>43808</v>
          </cell>
        </row>
        <row r="8839">
          <cell r="A8839" t="str">
            <v>30173557001050</v>
          </cell>
          <cell r="B8839" t="str">
            <v>PROSHARES SHORT FINANCIAL</v>
          </cell>
          <cell r="C8839" t="str">
            <v>CASH</v>
          </cell>
          <cell r="D8839">
            <v>943992.8</v>
          </cell>
          <cell r="E8839">
            <v>43616</v>
          </cell>
          <cell r="F8839">
            <v>43808</v>
          </cell>
        </row>
        <row r="8840">
          <cell r="A8840" t="str">
            <v>3017355700AI9070</v>
          </cell>
          <cell r="B8840" t="str">
            <v>PROSHARES SHORT FINANCIAL</v>
          </cell>
          <cell r="C8840" t="str">
            <v>ACCRUED INTEREST INCOME - OTHER</v>
          </cell>
          <cell r="D8840">
            <v>546.01</v>
          </cell>
          <cell r="E8840">
            <v>43616</v>
          </cell>
          <cell r="F8840">
            <v>43808</v>
          </cell>
        </row>
        <row r="8841">
          <cell r="A8841" t="str">
            <v>30173557001200</v>
          </cell>
          <cell r="B8841" t="str">
            <v>PROSHARES SHORT FINANCIAL</v>
          </cell>
          <cell r="C8841" t="str">
            <v>SUBTOTAL</v>
          </cell>
          <cell r="D8841">
            <v>546.01</v>
          </cell>
          <cell r="E8841">
            <v>43616</v>
          </cell>
          <cell r="F8841">
            <v>43808</v>
          </cell>
        </row>
        <row r="8842">
          <cell r="A8842" t="str">
            <v>3017355700P52300000</v>
          </cell>
          <cell r="B8842" t="str">
            <v>PROSHARES SHORT FINANCIAL</v>
          </cell>
          <cell r="C8842" t="str">
            <v>PREPAID WAIVER FROM ADVISOR EXPENSE</v>
          </cell>
          <cell r="D8842">
            <v>7060.98</v>
          </cell>
          <cell r="E8842">
            <v>43616</v>
          </cell>
          <cell r="F8842">
            <v>43808</v>
          </cell>
        </row>
        <row r="8843">
          <cell r="A8843" t="str">
            <v>30173557001800</v>
          </cell>
          <cell r="B8843" t="str">
            <v>PROSHARES SHORT FINANCIAL</v>
          </cell>
          <cell r="C8843" t="str">
            <v>SUBTOTAL</v>
          </cell>
          <cell r="D8843">
            <v>7060.98</v>
          </cell>
          <cell r="E8843">
            <v>43616</v>
          </cell>
          <cell r="F8843">
            <v>43808</v>
          </cell>
        </row>
        <row r="8844">
          <cell r="A8844" t="str">
            <v>30173557001850</v>
          </cell>
          <cell r="B8844" t="str">
            <v>PROSHARES SHORT FINANCIAL</v>
          </cell>
          <cell r="C8844" t="str">
            <v>TOTAL ASSETS</v>
          </cell>
          <cell r="D8844">
            <v>18202804.02</v>
          </cell>
          <cell r="E8844">
            <v>43616</v>
          </cell>
          <cell r="F8844">
            <v>43808</v>
          </cell>
        </row>
        <row r="8845">
          <cell r="A8845" t="str">
            <v>3017355700AE50030000</v>
          </cell>
          <cell r="B8845" t="str">
            <v>PROSHARES SHORT FINANCIAL</v>
          </cell>
          <cell r="C8845" t="str">
            <v>ACCRUED ADMINISTRATION FEE</v>
          </cell>
          <cell r="D8845">
            <v>11047.53</v>
          </cell>
          <cell r="E8845">
            <v>43616</v>
          </cell>
          <cell r="F8845">
            <v>43808</v>
          </cell>
        </row>
        <row r="8846">
          <cell r="A8846" t="str">
            <v>3017355700AE50040000</v>
          </cell>
          <cell r="B8846" t="str">
            <v>PROSHARES SHORT FINANCIAL</v>
          </cell>
          <cell r="C8846" t="str">
            <v>ACCRUED ADMINISTRATION OUT OF POCKET</v>
          </cell>
          <cell r="D8846">
            <v>3070.85</v>
          </cell>
          <cell r="E8846">
            <v>43616</v>
          </cell>
          <cell r="F8846">
            <v>43808</v>
          </cell>
        </row>
        <row r="8847">
          <cell r="A8847" t="str">
            <v>3017355700AE50110000</v>
          </cell>
          <cell r="B8847" t="str">
            <v>PROSHARES SHORT FINANCIAL</v>
          </cell>
          <cell r="C8847" t="str">
            <v>ACCRUED SUB-ADVISORY FEE</v>
          </cell>
          <cell r="D8847">
            <v>2036.04</v>
          </cell>
          <cell r="E8847">
            <v>43616</v>
          </cell>
          <cell r="F8847">
            <v>43808</v>
          </cell>
        </row>
        <row r="8848">
          <cell r="A8848" t="str">
            <v>3017355700AE50150000</v>
          </cell>
          <cell r="B8848" t="str">
            <v>PROSHARES SHORT FINANCIAL</v>
          </cell>
          <cell r="C8848" t="str">
            <v>ACCRUED AUDIT FEE</v>
          </cell>
          <cell r="D8848">
            <v>9084.59</v>
          </cell>
          <cell r="E8848">
            <v>43616</v>
          </cell>
          <cell r="F8848">
            <v>43808</v>
          </cell>
        </row>
        <row r="8849">
          <cell r="A8849" t="str">
            <v>3017355700AE50300000</v>
          </cell>
          <cell r="B8849" t="str">
            <v>PROSHARES SHORT FINANCIAL</v>
          </cell>
          <cell r="C8849" t="str">
            <v>ACCRUED PROFESSIONAL FEES</v>
          </cell>
          <cell r="D8849">
            <v>33.36</v>
          </cell>
          <cell r="E8849">
            <v>43616</v>
          </cell>
          <cell r="F8849">
            <v>43808</v>
          </cell>
        </row>
        <row r="8850">
          <cell r="A8850" t="str">
            <v>3017355700AE50650000</v>
          </cell>
          <cell r="B8850" t="str">
            <v>PROSHARES SHORT FINANCIAL</v>
          </cell>
          <cell r="C8850" t="str">
            <v>ACCRUED CUSTODY FEE</v>
          </cell>
          <cell r="D8850">
            <v>463.94</v>
          </cell>
          <cell r="E8850">
            <v>43616</v>
          </cell>
          <cell r="F8850">
            <v>43808</v>
          </cell>
        </row>
        <row r="8851">
          <cell r="A8851" t="str">
            <v>3017355700AE50700000</v>
          </cell>
          <cell r="B8851" t="str">
            <v>PROSHARES SHORT FINANCIAL</v>
          </cell>
          <cell r="C8851" t="str">
            <v>ACCRUED DIRECTORS/TRUSTEE FEE</v>
          </cell>
          <cell r="D8851">
            <v>152.5</v>
          </cell>
          <cell r="E8851">
            <v>43616</v>
          </cell>
          <cell r="F8851">
            <v>43808</v>
          </cell>
        </row>
        <row r="8852">
          <cell r="A8852" t="str">
            <v>3017355700AE50810000</v>
          </cell>
          <cell r="B8852" t="str">
            <v>PROSHARES SHORT FINANCIAL</v>
          </cell>
          <cell r="C8852" t="str">
            <v>ACCRUED MANAGEMENT FEES (VARIABLE)</v>
          </cell>
          <cell r="D8852">
            <v>15270.77</v>
          </cell>
          <cell r="E8852">
            <v>43616</v>
          </cell>
          <cell r="F8852">
            <v>43808</v>
          </cell>
        </row>
        <row r="8853">
          <cell r="A8853" t="str">
            <v>3017355700AE50850000</v>
          </cell>
          <cell r="B8853" t="str">
            <v>PROSHARES SHORT FINANCIAL</v>
          </cell>
          <cell r="C8853" t="str">
            <v>ACCRUED INSURANCE FEE</v>
          </cell>
          <cell r="D8853">
            <v>-94.69</v>
          </cell>
          <cell r="E8853">
            <v>43616</v>
          </cell>
          <cell r="F8853">
            <v>43808</v>
          </cell>
        </row>
        <row r="8854">
          <cell r="A8854" t="str">
            <v>3017355700AE50900000</v>
          </cell>
          <cell r="B8854" t="str">
            <v>PROSHARES SHORT FINANCIAL</v>
          </cell>
          <cell r="C8854" t="str">
            <v>ACCRUED LEGAL FEE</v>
          </cell>
          <cell r="D8854">
            <v>7.35</v>
          </cell>
          <cell r="E8854">
            <v>43616</v>
          </cell>
          <cell r="F8854">
            <v>43808</v>
          </cell>
        </row>
        <row r="8855">
          <cell r="A8855" t="str">
            <v>3017355700AE50950000</v>
          </cell>
          <cell r="B8855" t="str">
            <v>PROSHARES SHORT FINANCIAL</v>
          </cell>
          <cell r="C8855" t="str">
            <v>ACCRUED MISCELLANEOUS FEE</v>
          </cell>
          <cell r="D8855">
            <v>-56.33</v>
          </cell>
          <cell r="E8855">
            <v>43616</v>
          </cell>
          <cell r="F8855">
            <v>43808</v>
          </cell>
        </row>
        <row r="8856">
          <cell r="A8856" t="str">
            <v>3017355700AE51520000</v>
          </cell>
          <cell r="B8856" t="str">
            <v>PROSHARES SHORT FINANCIAL</v>
          </cell>
          <cell r="C8856" t="str">
            <v>ACCRUED LISTING EXPENSE</v>
          </cell>
          <cell r="D8856">
            <v>-355.57</v>
          </cell>
          <cell r="E8856">
            <v>43616</v>
          </cell>
          <cell r="F8856">
            <v>43808</v>
          </cell>
        </row>
        <row r="8857">
          <cell r="A8857" t="str">
            <v>3017355700AE51600000</v>
          </cell>
          <cell r="B8857" t="str">
            <v>PROSHARES SHORT FINANCIAL</v>
          </cell>
          <cell r="C8857" t="str">
            <v>ACCRUED SHAREHOLDER REPORTING FEE</v>
          </cell>
          <cell r="D8857">
            <v>3487.09</v>
          </cell>
          <cell r="E8857">
            <v>43616</v>
          </cell>
          <cell r="F8857">
            <v>43808</v>
          </cell>
        </row>
        <row r="8858">
          <cell r="A8858" t="str">
            <v>3017355700AE52310000</v>
          </cell>
          <cell r="B8858" t="str">
            <v>PROSHARES SHORT FINANCIAL</v>
          </cell>
          <cell r="C8858" t="str">
            <v>ACCRUED TREASURER SERVICES</v>
          </cell>
          <cell r="D8858">
            <v>977.07</v>
          </cell>
          <cell r="E8858">
            <v>43616</v>
          </cell>
          <cell r="F8858">
            <v>43808</v>
          </cell>
        </row>
        <row r="8859">
          <cell r="A8859" t="str">
            <v>3017355700AE53060000</v>
          </cell>
          <cell r="B8859" t="str">
            <v>PROSHARES SHORT FINANCIAL</v>
          </cell>
          <cell r="C8859" t="str">
            <v>ACCRUED CCO EXPENSE</v>
          </cell>
          <cell r="D8859">
            <v>176.42</v>
          </cell>
          <cell r="E8859">
            <v>43616</v>
          </cell>
          <cell r="F8859">
            <v>43808</v>
          </cell>
        </row>
        <row r="8860">
          <cell r="A8860" t="str">
            <v>3017355700AE60100000</v>
          </cell>
          <cell r="B8860" t="str">
            <v>PROSHARES SHORT FINANCIAL</v>
          </cell>
          <cell r="C8860" t="str">
            <v>ACCRUED REGULATORY</v>
          </cell>
          <cell r="D8860">
            <v>79.739999999999995</v>
          </cell>
          <cell r="E8860">
            <v>43616</v>
          </cell>
          <cell r="F8860">
            <v>43808</v>
          </cell>
        </row>
        <row r="8861">
          <cell r="A8861" t="str">
            <v>3017355700AE62520000</v>
          </cell>
          <cell r="B8861" t="str">
            <v>PROSHARES SHORT FINANCIAL</v>
          </cell>
          <cell r="C8861" t="str">
            <v>ACCRUED BASIS POINT LICENSING FEE</v>
          </cell>
          <cell r="D8861">
            <v>6193.61</v>
          </cell>
          <cell r="E8861">
            <v>43616</v>
          </cell>
          <cell r="F8861">
            <v>43808</v>
          </cell>
        </row>
        <row r="8862">
          <cell r="A8862" t="str">
            <v>3017355700AE69130000</v>
          </cell>
          <cell r="B8862" t="str">
            <v>PROSHARES SHORT FINANCIAL</v>
          </cell>
          <cell r="C8862" t="str">
            <v>ACCRUED OTHER EXPENSE</v>
          </cell>
          <cell r="D8862">
            <v>55.31</v>
          </cell>
          <cell r="E8862">
            <v>43616</v>
          </cell>
          <cell r="F8862">
            <v>43808</v>
          </cell>
        </row>
        <row r="8863">
          <cell r="A8863" t="str">
            <v>3017355700AE76010000</v>
          </cell>
          <cell r="B8863" t="str">
            <v>PROSHARES SHORT FINANCIAL</v>
          </cell>
          <cell r="C8863" t="str">
            <v>ACCRUED TAX EXPENSE</v>
          </cell>
          <cell r="D8863">
            <v>2371.9699999999998</v>
          </cell>
          <cell r="E8863">
            <v>43616</v>
          </cell>
          <cell r="F8863">
            <v>43808</v>
          </cell>
        </row>
        <row r="8864">
          <cell r="A8864" t="str">
            <v>3017355700AE84230000</v>
          </cell>
          <cell r="B8864" t="str">
            <v>PROSHARES SHORT FINANCIAL</v>
          </cell>
          <cell r="C8864" t="str">
            <v>ACCRUED LEGAL FEES OOP</v>
          </cell>
          <cell r="D8864">
            <v>-0.92</v>
          </cell>
          <cell r="E8864">
            <v>43616</v>
          </cell>
          <cell r="F8864">
            <v>43808</v>
          </cell>
        </row>
        <row r="8865">
          <cell r="A8865" t="str">
            <v>3017355700AE84240000</v>
          </cell>
          <cell r="B8865" t="str">
            <v>PROSHARES SHORT FINANCIAL</v>
          </cell>
          <cell r="C8865" t="str">
            <v>ACCRUED PROFESSIONAL FEES OOP</v>
          </cell>
          <cell r="D8865">
            <v>-1.08</v>
          </cell>
          <cell r="E8865">
            <v>43616</v>
          </cell>
          <cell r="F8865">
            <v>43808</v>
          </cell>
        </row>
        <row r="8866">
          <cell r="A8866" t="str">
            <v>30173557002150</v>
          </cell>
          <cell r="B8866" t="str">
            <v>PROSHARES SHORT FINANCIAL</v>
          </cell>
          <cell r="C8866" t="str">
            <v>SUBTOTAL</v>
          </cell>
          <cell r="D8866">
            <v>53999.55</v>
          </cell>
          <cell r="E8866">
            <v>43616</v>
          </cell>
          <cell r="F8866">
            <v>43808</v>
          </cell>
        </row>
        <row r="8867">
          <cell r="A8867" t="str">
            <v>30173557002550</v>
          </cell>
          <cell r="B8867" t="str">
            <v>PROSHARES SHORT FINANCIAL</v>
          </cell>
          <cell r="C8867" t="str">
            <v>TOTAL LIABILITIES</v>
          </cell>
          <cell r="D8867">
            <v>53999.55</v>
          </cell>
          <cell r="E8867">
            <v>43616</v>
          </cell>
          <cell r="F8867">
            <v>43808</v>
          </cell>
        </row>
        <row r="8868">
          <cell r="A8868" t="str">
            <v>30173557002600</v>
          </cell>
          <cell r="B8868" t="str">
            <v>PROSHARES SHORT FINANCIAL</v>
          </cell>
          <cell r="C8868" t="str">
            <v>TOTAL NET ASSETS AT MARKET</v>
          </cell>
          <cell r="D8868">
            <v>18148804.469999999</v>
          </cell>
          <cell r="E8868">
            <v>43616</v>
          </cell>
          <cell r="F8868">
            <v>43808</v>
          </cell>
        </row>
        <row r="8869">
          <cell r="A8869" t="str">
            <v>30173557002650</v>
          </cell>
          <cell r="B8869" t="str">
            <v>PROSHARES SHORT FINANCIAL</v>
          </cell>
          <cell r="C8869" t="str">
            <v>FUND SHARES OUTSTANDING</v>
          </cell>
          <cell r="D8869">
            <v>924851</v>
          </cell>
          <cell r="E8869">
            <v>43616</v>
          </cell>
          <cell r="F8869">
            <v>43808</v>
          </cell>
        </row>
        <row r="8870">
          <cell r="A8870" t="str">
            <v>30173557002700</v>
          </cell>
          <cell r="B8870" t="str">
            <v>PROSHARES SHORT FINANCIAL</v>
          </cell>
          <cell r="C8870" t="str">
            <v>NET ASSET VALUE</v>
          </cell>
          <cell r="D8870">
            <v>19.62349</v>
          </cell>
          <cell r="E8870">
            <v>43616</v>
          </cell>
          <cell r="F8870">
            <v>43808</v>
          </cell>
        </row>
        <row r="8871">
          <cell r="A8871" t="str">
            <v>30173557002750</v>
          </cell>
          <cell r="B8871" t="str">
            <v>PROSHARES SHORT FINANCIAL</v>
          </cell>
          <cell r="C8871" t="str">
            <v>NET ASSET VALUE (ROUNDED)</v>
          </cell>
          <cell r="D8871">
            <v>19.62</v>
          </cell>
          <cell r="E8871">
            <v>43616</v>
          </cell>
          <cell r="F8871">
            <v>43808</v>
          </cell>
        </row>
        <row r="8872">
          <cell r="A8872" t="str">
            <v>30173557002800</v>
          </cell>
          <cell r="B8872" t="str">
            <v>PROSHARES SHORT FINANCIAL</v>
          </cell>
          <cell r="C8872" t="str">
            <v>SUBSCRIPTIONS</v>
          </cell>
          <cell r="D8872">
            <v>490414530.58999997</v>
          </cell>
          <cell r="E8872">
            <v>43616</v>
          </cell>
          <cell r="F8872">
            <v>43808</v>
          </cell>
        </row>
        <row r="8873">
          <cell r="A8873" t="str">
            <v>30173557002950</v>
          </cell>
          <cell r="B8873" t="str">
            <v>PROSHARES SHORT FINANCIAL</v>
          </cell>
          <cell r="C8873" t="str">
            <v>REDEMPTIONS</v>
          </cell>
          <cell r="D8873">
            <v>-387113890.10000002</v>
          </cell>
          <cell r="E8873">
            <v>43616</v>
          </cell>
          <cell r="F8873">
            <v>43808</v>
          </cell>
        </row>
        <row r="8874">
          <cell r="A8874" t="str">
            <v>30173557003100</v>
          </cell>
          <cell r="B8874" t="str">
            <v>PROSHARES SHORT FINANCIAL</v>
          </cell>
          <cell r="C8874" t="str">
            <v>SUBTOTAL</v>
          </cell>
          <cell r="D8874">
            <v>103300640.48999999</v>
          </cell>
          <cell r="E8874">
            <v>43616</v>
          </cell>
          <cell r="F8874">
            <v>43808</v>
          </cell>
        </row>
        <row r="8875">
          <cell r="A8875" t="str">
            <v>30173557003150</v>
          </cell>
          <cell r="B8875" t="str">
            <v>PROSHARES SHORT FINANCIAL</v>
          </cell>
          <cell r="C8875" t="str">
            <v>UNDISTRIBUTED GAIN/LOSS PRIOR</v>
          </cell>
          <cell r="D8875">
            <v>-116255797.12</v>
          </cell>
          <cell r="E8875">
            <v>43616</v>
          </cell>
          <cell r="F8875">
            <v>43808</v>
          </cell>
        </row>
        <row r="8876">
          <cell r="A8876" t="str">
            <v>30173557003200</v>
          </cell>
          <cell r="B8876" t="str">
            <v>PROSHARES SHORT FINANCIAL</v>
          </cell>
          <cell r="C8876" t="str">
            <v>ADJ TO BEG BAL (GAIN/LOSS)</v>
          </cell>
          <cell r="D8876">
            <v>34680899</v>
          </cell>
          <cell r="E8876">
            <v>43616</v>
          </cell>
          <cell r="F8876">
            <v>43808</v>
          </cell>
        </row>
        <row r="8877">
          <cell r="A8877" t="str">
            <v>30173557003250</v>
          </cell>
          <cell r="B8877" t="str">
            <v>PROSHARES SHORT FINANCIAL</v>
          </cell>
          <cell r="C8877" t="str">
            <v>ADJUSTED UND GAIN/LOSS PRIOR</v>
          </cell>
          <cell r="D8877">
            <v>-81574898.120000005</v>
          </cell>
          <cell r="E8877">
            <v>43616</v>
          </cell>
          <cell r="F8877">
            <v>43808</v>
          </cell>
        </row>
        <row r="8878">
          <cell r="A8878" t="str">
            <v>30173557003350</v>
          </cell>
          <cell r="B8878" t="str">
            <v>PROSHARES SHORT FINANCIAL</v>
          </cell>
          <cell r="C8878" t="str">
            <v>UNDISTRIBUTED INCOME PRIOR</v>
          </cell>
          <cell r="D8878">
            <v>55040.76</v>
          </cell>
          <cell r="E8878">
            <v>43616</v>
          </cell>
          <cell r="F8878">
            <v>43808</v>
          </cell>
        </row>
        <row r="8879">
          <cell r="A8879" t="str">
            <v>30173557003500</v>
          </cell>
          <cell r="B8879" t="str">
            <v>PROSHARES SHORT FINANCIAL</v>
          </cell>
          <cell r="C8879" t="str">
            <v>DISTRIBUTED INCOME</v>
          </cell>
          <cell r="D8879">
            <v>-129472.25</v>
          </cell>
          <cell r="E8879">
            <v>43616</v>
          </cell>
          <cell r="F8879">
            <v>43808</v>
          </cell>
        </row>
        <row r="8880">
          <cell r="A8880" t="str">
            <v>30173557003600</v>
          </cell>
          <cell r="B8880" t="str">
            <v>PROSHARES SHORT FINANCIAL</v>
          </cell>
          <cell r="C8880" t="str">
            <v>TOTAL CAPITAL</v>
          </cell>
          <cell r="D8880">
            <v>21651310.879999999</v>
          </cell>
          <cell r="E8880">
            <v>43616</v>
          </cell>
          <cell r="F8880">
            <v>43808</v>
          </cell>
        </row>
        <row r="8881">
          <cell r="A8881" t="str">
            <v>3017355700I9070</v>
          </cell>
          <cell r="B8881" t="str">
            <v>PROSHARES SHORT FINANCIAL</v>
          </cell>
          <cell r="C8881" t="str">
            <v>INTEREST INCOME - OTHER</v>
          </cell>
          <cell r="D8881">
            <v>84197.24</v>
          </cell>
          <cell r="E8881">
            <v>43616</v>
          </cell>
          <cell r="F8881">
            <v>43808</v>
          </cell>
        </row>
        <row r="8882">
          <cell r="A8882" t="str">
            <v>3017355700I9071</v>
          </cell>
          <cell r="B8882" t="str">
            <v>PROSHARES SHORT FINANCIAL</v>
          </cell>
          <cell r="C8882" t="str">
            <v>INTEREST INCOME ON CURRENCY</v>
          </cell>
          <cell r="D8882">
            <v>-0.46</v>
          </cell>
          <cell r="E8882">
            <v>43616</v>
          </cell>
          <cell r="F8882">
            <v>43808</v>
          </cell>
        </row>
        <row r="8883">
          <cell r="A8883" t="str">
            <v>30173557003650</v>
          </cell>
          <cell r="B8883" t="str">
            <v>PROSHARES SHORT FINANCIAL</v>
          </cell>
          <cell r="C8883" t="str">
            <v>SUBTOTAL</v>
          </cell>
          <cell r="D8883">
            <v>84196.78</v>
          </cell>
          <cell r="E8883">
            <v>43616</v>
          </cell>
          <cell r="F8883">
            <v>43808</v>
          </cell>
        </row>
        <row r="8884">
          <cell r="A8884" t="str">
            <v>30173557003750</v>
          </cell>
          <cell r="B8884" t="str">
            <v>PROSHARES SHORT FINANCIAL</v>
          </cell>
          <cell r="C8884" t="str">
            <v>ACCRETION OF MARKET DISCOUNT</v>
          </cell>
          <cell r="D8884">
            <v>130793.99</v>
          </cell>
          <cell r="E8884">
            <v>43616</v>
          </cell>
          <cell r="F8884">
            <v>43808</v>
          </cell>
        </row>
        <row r="8885">
          <cell r="A8885" t="str">
            <v>30173557003900</v>
          </cell>
          <cell r="B8885" t="str">
            <v>PROSHARES SHORT FINANCIAL</v>
          </cell>
          <cell r="C8885" t="str">
            <v>SUBTOTAL</v>
          </cell>
          <cell r="D8885">
            <v>130793.99</v>
          </cell>
          <cell r="E8885">
            <v>43616</v>
          </cell>
          <cell r="F8885">
            <v>43808</v>
          </cell>
        </row>
        <row r="8886">
          <cell r="A8886" t="str">
            <v>30173557004000</v>
          </cell>
          <cell r="B8886" t="str">
            <v>PROSHARES SHORT FINANCIAL</v>
          </cell>
          <cell r="C8886" t="str">
            <v>TOTAL INCOME</v>
          </cell>
          <cell r="D8886">
            <v>214990.77</v>
          </cell>
          <cell r="E8886">
            <v>43616</v>
          </cell>
          <cell r="F8886">
            <v>43808</v>
          </cell>
        </row>
        <row r="8887">
          <cell r="A8887" t="str">
            <v>3017355700E50030000</v>
          </cell>
          <cell r="B8887" t="str">
            <v>PROSHARES SHORT FINANCIAL</v>
          </cell>
          <cell r="C8887" t="str">
            <v>ADMINISTRATION FEE</v>
          </cell>
          <cell r="D8887">
            <v>-13152</v>
          </cell>
          <cell r="E8887">
            <v>43616</v>
          </cell>
          <cell r="F8887">
            <v>43808</v>
          </cell>
        </row>
        <row r="8888">
          <cell r="A8888" t="str">
            <v>3017355700E50040000</v>
          </cell>
          <cell r="B8888" t="str">
            <v>PROSHARES SHORT FINANCIAL</v>
          </cell>
          <cell r="C8888" t="str">
            <v>ADMINISTRATION OUT OF POCKET</v>
          </cell>
          <cell r="D8888">
            <v>-3658.19</v>
          </cell>
          <cell r="E8888">
            <v>43616</v>
          </cell>
          <cell r="F8888">
            <v>43808</v>
          </cell>
        </row>
        <row r="8889">
          <cell r="A8889" t="str">
            <v>3017355700E50110000</v>
          </cell>
          <cell r="B8889" t="str">
            <v>PROSHARES SHORT FINANCIAL</v>
          </cell>
          <cell r="C8889" t="str">
            <v>SUB-ADVISORY FEE</v>
          </cell>
          <cell r="D8889">
            <v>-10771.62</v>
          </cell>
          <cell r="E8889">
            <v>43616</v>
          </cell>
          <cell r="F8889">
            <v>43808</v>
          </cell>
        </row>
        <row r="8890">
          <cell r="A8890" t="str">
            <v>3017355700E50150000</v>
          </cell>
          <cell r="B8890" t="str">
            <v>PROSHARES SHORT FINANCIAL</v>
          </cell>
          <cell r="C8890" t="str">
            <v>AUDIT FEE</v>
          </cell>
          <cell r="D8890">
            <v>-9093.07</v>
          </cell>
          <cell r="E8890">
            <v>43616</v>
          </cell>
          <cell r="F8890">
            <v>43808</v>
          </cell>
        </row>
        <row r="8891">
          <cell r="A8891" t="str">
            <v>3017355700E50300000</v>
          </cell>
          <cell r="B8891" t="str">
            <v>PROSHARES SHORT FINANCIAL</v>
          </cell>
          <cell r="C8891" t="str">
            <v>PROFESSIONAL FEES</v>
          </cell>
          <cell r="D8891">
            <v>-59.64</v>
          </cell>
          <cell r="E8891">
            <v>43616</v>
          </cell>
          <cell r="F8891">
            <v>43808</v>
          </cell>
        </row>
        <row r="8892">
          <cell r="A8892" t="str">
            <v>3017355700E50650000</v>
          </cell>
          <cell r="B8892" t="str">
            <v>PROSHARES SHORT FINANCIAL</v>
          </cell>
          <cell r="C8892" t="str">
            <v>CUSTODY FEE</v>
          </cell>
          <cell r="D8892">
            <v>-693.12</v>
          </cell>
          <cell r="E8892">
            <v>43616</v>
          </cell>
          <cell r="F8892">
            <v>43808</v>
          </cell>
        </row>
        <row r="8893">
          <cell r="A8893" t="str">
            <v>3017355700E50700000</v>
          </cell>
          <cell r="B8893" t="str">
            <v>PROSHARES SHORT FINANCIAL</v>
          </cell>
          <cell r="C8893" t="str">
            <v>DIRECTORS/TRUSTEE FEE</v>
          </cell>
          <cell r="D8893">
            <v>-236.31</v>
          </cell>
          <cell r="E8893">
            <v>43616</v>
          </cell>
          <cell r="F8893">
            <v>43808</v>
          </cell>
        </row>
        <row r="8894">
          <cell r="A8894" t="str">
            <v>3017355700E50810000</v>
          </cell>
          <cell r="B8894" t="str">
            <v>PROSHARES SHORT FINANCIAL</v>
          </cell>
          <cell r="C8894" t="str">
            <v>MANAGEMENT FEES (VARIABLE)</v>
          </cell>
          <cell r="D8894">
            <v>-80787.259999999995</v>
          </cell>
          <cell r="E8894">
            <v>43616</v>
          </cell>
          <cell r="F8894">
            <v>43808</v>
          </cell>
        </row>
        <row r="8895">
          <cell r="A8895" t="str">
            <v>3017355700E50850000</v>
          </cell>
          <cell r="B8895" t="str">
            <v>PROSHARES SHORT FINANCIAL</v>
          </cell>
          <cell r="C8895" t="str">
            <v>INSURANCE FEE</v>
          </cell>
          <cell r="D8895">
            <v>-142.08000000000001</v>
          </cell>
          <cell r="E8895">
            <v>43616</v>
          </cell>
          <cell r="F8895">
            <v>43808</v>
          </cell>
        </row>
        <row r="8896">
          <cell r="A8896" t="str">
            <v>3017355700E50900000</v>
          </cell>
          <cell r="B8896" t="str">
            <v>PROSHARES SHORT FINANCIAL</v>
          </cell>
          <cell r="C8896" t="str">
            <v>LEGAL FEE</v>
          </cell>
          <cell r="D8896">
            <v>-153.11000000000001</v>
          </cell>
          <cell r="E8896">
            <v>43616</v>
          </cell>
          <cell r="F8896">
            <v>43808</v>
          </cell>
        </row>
        <row r="8897">
          <cell r="A8897" t="str">
            <v>3017355700E50950000</v>
          </cell>
          <cell r="B8897" t="str">
            <v>PROSHARES SHORT FINANCIAL</v>
          </cell>
          <cell r="C8897" t="str">
            <v>MISCELLANEOUS FEE</v>
          </cell>
          <cell r="D8897">
            <v>-30.62</v>
          </cell>
          <cell r="E8897">
            <v>43616</v>
          </cell>
          <cell r="F8897">
            <v>43808</v>
          </cell>
        </row>
        <row r="8898">
          <cell r="A8898" t="str">
            <v>3017355700E51520000</v>
          </cell>
          <cell r="B8898" t="str">
            <v>PROSHARES SHORT FINANCIAL</v>
          </cell>
          <cell r="C8898" t="str">
            <v>LISTING EXPENSE</v>
          </cell>
          <cell r="D8898">
            <v>-4659.84</v>
          </cell>
          <cell r="E8898">
            <v>43616</v>
          </cell>
          <cell r="F8898">
            <v>43808</v>
          </cell>
        </row>
        <row r="8899">
          <cell r="A8899" t="str">
            <v>3017355700E51600000</v>
          </cell>
          <cell r="B8899" t="str">
            <v>PROSHARES SHORT FINANCIAL</v>
          </cell>
          <cell r="C8899" t="str">
            <v>SHAREHOLDER REPORTING FEE</v>
          </cell>
          <cell r="D8899">
            <v>-3143.8</v>
          </cell>
          <cell r="E8899">
            <v>43616</v>
          </cell>
          <cell r="F8899">
            <v>43808</v>
          </cell>
        </row>
        <row r="8900">
          <cell r="A8900" t="str">
            <v>3017355700E52300000</v>
          </cell>
          <cell r="B8900" t="str">
            <v>PROSHARES SHORT FINANCIAL</v>
          </cell>
          <cell r="C8900" t="str">
            <v>WAIVER FROM ADVISOR EXPENSE</v>
          </cell>
          <cell r="D8900">
            <v>34151.32</v>
          </cell>
          <cell r="E8900">
            <v>43616</v>
          </cell>
          <cell r="F8900">
            <v>43808</v>
          </cell>
        </row>
        <row r="8901">
          <cell r="A8901" t="str">
            <v>3017355700E52310000</v>
          </cell>
          <cell r="B8901" t="str">
            <v>PROSHARES SHORT FINANCIAL</v>
          </cell>
          <cell r="C8901" t="str">
            <v>TREASURER SERVICES</v>
          </cell>
          <cell r="D8901">
            <v>-1871.7</v>
          </cell>
          <cell r="E8901">
            <v>43616</v>
          </cell>
          <cell r="F8901">
            <v>43808</v>
          </cell>
        </row>
        <row r="8902">
          <cell r="A8902" t="str">
            <v>3017355700E53060000</v>
          </cell>
          <cell r="B8902" t="str">
            <v>PROSHARES SHORT FINANCIAL</v>
          </cell>
          <cell r="C8902" t="str">
            <v>CCO EXPENSE</v>
          </cell>
          <cell r="D8902">
            <v>-96.28</v>
          </cell>
          <cell r="E8902">
            <v>43616</v>
          </cell>
          <cell r="F8902">
            <v>43808</v>
          </cell>
        </row>
        <row r="8903">
          <cell r="A8903" t="str">
            <v>3017355700E60100000</v>
          </cell>
          <cell r="B8903" t="str">
            <v>PROSHARES SHORT FINANCIAL</v>
          </cell>
          <cell r="C8903" t="str">
            <v>REGULATORY</v>
          </cell>
          <cell r="D8903">
            <v>-214.06</v>
          </cell>
          <cell r="E8903">
            <v>43616</v>
          </cell>
          <cell r="F8903">
            <v>43808</v>
          </cell>
        </row>
        <row r="8904">
          <cell r="A8904" t="str">
            <v>3017355700E62520000</v>
          </cell>
          <cell r="B8904" t="str">
            <v>PROSHARES SHORT FINANCIAL</v>
          </cell>
          <cell r="C8904" t="str">
            <v>BASIS POINT LICENSING FEE</v>
          </cell>
          <cell r="D8904">
            <v>-4308.7</v>
          </cell>
          <cell r="E8904">
            <v>43616</v>
          </cell>
          <cell r="F8904">
            <v>43808</v>
          </cell>
        </row>
        <row r="8905">
          <cell r="A8905" t="str">
            <v>3017355700E69130000</v>
          </cell>
          <cell r="B8905" t="str">
            <v>PROSHARES SHORT FINANCIAL</v>
          </cell>
          <cell r="C8905" t="str">
            <v>OTHER EXPENSE</v>
          </cell>
          <cell r="D8905">
            <v>-231.92</v>
          </cell>
          <cell r="E8905">
            <v>43616</v>
          </cell>
          <cell r="F8905">
            <v>43808</v>
          </cell>
        </row>
        <row r="8906">
          <cell r="A8906" t="str">
            <v>3017355700E76010000</v>
          </cell>
          <cell r="B8906" t="str">
            <v>PROSHARES SHORT FINANCIAL</v>
          </cell>
          <cell r="C8906" t="str">
            <v>TAX EXPENSE</v>
          </cell>
          <cell r="D8906">
            <v>-2820.08</v>
          </cell>
          <cell r="E8906">
            <v>43616</v>
          </cell>
          <cell r="F8906">
            <v>43808</v>
          </cell>
        </row>
        <row r="8907">
          <cell r="A8907" t="str">
            <v>3017355700E84230000</v>
          </cell>
          <cell r="B8907" t="str">
            <v>PROSHARES SHORT FINANCIAL</v>
          </cell>
          <cell r="C8907" t="str">
            <v>LEGAL FEES OOP</v>
          </cell>
          <cell r="D8907">
            <v>-0.7</v>
          </cell>
          <cell r="E8907">
            <v>43616</v>
          </cell>
          <cell r="F8907">
            <v>43808</v>
          </cell>
        </row>
        <row r="8908">
          <cell r="A8908" t="str">
            <v>3017355700E84240000</v>
          </cell>
          <cell r="B8908" t="str">
            <v>PROSHARES SHORT FINANCIAL</v>
          </cell>
          <cell r="C8908" t="str">
            <v>PROFESSIONAL FEES OOP</v>
          </cell>
          <cell r="D8908">
            <v>-0.09</v>
          </cell>
          <cell r="E8908">
            <v>43616</v>
          </cell>
          <cell r="F8908">
            <v>43808</v>
          </cell>
        </row>
        <row r="8909">
          <cell r="A8909" t="str">
            <v>30173557004060</v>
          </cell>
          <cell r="B8909" t="str">
            <v>PROSHARES SHORT FINANCIAL</v>
          </cell>
          <cell r="C8909" t="str">
            <v>TOTAL EXPENSES</v>
          </cell>
          <cell r="D8909">
            <v>-101972.87</v>
          </cell>
          <cell r="E8909">
            <v>43616</v>
          </cell>
          <cell r="F8909">
            <v>43808</v>
          </cell>
        </row>
        <row r="8910">
          <cell r="A8910" t="str">
            <v>30173557004100</v>
          </cell>
          <cell r="B8910" t="str">
            <v>PROSHARES SHORT FINANCIAL</v>
          </cell>
          <cell r="C8910" t="str">
            <v>TOTAL NET INCOME</v>
          </cell>
          <cell r="D8910">
            <v>113017.9</v>
          </cell>
          <cell r="E8910">
            <v>43616</v>
          </cell>
          <cell r="F8910">
            <v>43808</v>
          </cell>
        </row>
        <row r="8911">
          <cell r="A8911" t="str">
            <v>30173557004250</v>
          </cell>
          <cell r="B8911" t="str">
            <v>PROSHARES SHORT FINANCIAL</v>
          </cell>
          <cell r="C8911" t="str">
            <v>INVESTMENT SHORT TERM LOSS</v>
          </cell>
          <cell r="D8911">
            <v>-3082973.22</v>
          </cell>
          <cell r="E8911">
            <v>43616</v>
          </cell>
          <cell r="F8911">
            <v>43808</v>
          </cell>
        </row>
        <row r="8912">
          <cell r="A8912" t="str">
            <v>30173557004450</v>
          </cell>
          <cell r="B8912" t="str">
            <v>PROSHARES SHORT FINANCIAL</v>
          </cell>
          <cell r="C8912" t="str">
            <v>SUBTOTAL</v>
          </cell>
          <cell r="D8912">
            <v>-3082973.22</v>
          </cell>
          <cell r="E8912">
            <v>43616</v>
          </cell>
          <cell r="F8912">
            <v>43808</v>
          </cell>
        </row>
        <row r="8913">
          <cell r="A8913" t="str">
            <v>30173557005400</v>
          </cell>
          <cell r="B8913" t="str">
            <v>PROSHARES SHORT FINANCIAL</v>
          </cell>
          <cell r="C8913" t="str">
            <v>TOTAL GAIN/LOSS</v>
          </cell>
          <cell r="D8913">
            <v>-3082973.22</v>
          </cell>
          <cell r="E8913">
            <v>43616</v>
          </cell>
          <cell r="F8913">
            <v>43808</v>
          </cell>
        </row>
        <row r="8914">
          <cell r="A8914" t="str">
            <v>30173557005450</v>
          </cell>
          <cell r="B8914" t="str">
            <v>PROSHARES SHORT FINANCIAL</v>
          </cell>
          <cell r="C8914" t="str">
            <v>INVESTMENTS</v>
          </cell>
          <cell r="D8914">
            <v>-532551.09</v>
          </cell>
          <cell r="E8914">
            <v>43616</v>
          </cell>
          <cell r="F8914">
            <v>43808</v>
          </cell>
        </row>
        <row r="8915">
          <cell r="A8915" t="str">
            <v>30173557005650</v>
          </cell>
          <cell r="B8915" t="str">
            <v>PROSHARES SHORT FINANCIAL</v>
          </cell>
          <cell r="C8915" t="str">
            <v>TOTAL UNREALIZED GAIN/LOSS - INVESTMENTS</v>
          </cell>
          <cell r="D8915">
            <v>-532551.09</v>
          </cell>
          <cell r="E8915">
            <v>43616</v>
          </cell>
          <cell r="F8915">
            <v>43808</v>
          </cell>
        </row>
        <row r="8916">
          <cell r="A8916" t="str">
            <v>30173557006000</v>
          </cell>
          <cell r="B8916" t="str">
            <v>PROSHARES SHORT FINANCIAL</v>
          </cell>
          <cell r="C8916" t="str">
            <v>TOTAL EQUITY</v>
          </cell>
          <cell r="D8916">
            <v>18148804.469999999</v>
          </cell>
          <cell r="E8916">
            <v>43616</v>
          </cell>
          <cell r="F8916">
            <v>43808</v>
          </cell>
        </row>
        <row r="8917">
          <cell r="A8917" t="str">
            <v>30173557006050</v>
          </cell>
          <cell r="B8917" t="str">
            <v>PROSHARES SHORT FINANCIAL</v>
          </cell>
          <cell r="C8917" t="str">
            <v>BALANCE</v>
          </cell>
          <cell r="D8917">
            <v>0</v>
          </cell>
          <cell r="E8917">
            <v>43616</v>
          </cell>
          <cell r="F8917">
            <v>43808</v>
          </cell>
        </row>
        <row r="8918">
          <cell r="A8918" t="str">
            <v>3017356500S3000</v>
          </cell>
          <cell r="B8918" t="str">
            <v>PROSHARES SHORT OIL &amp; GAS</v>
          </cell>
          <cell r="C8918" t="str">
            <v>DERIVATIVES</v>
          </cell>
          <cell r="D8918">
            <v>5238.1400000000003</v>
          </cell>
          <cell r="E8918">
            <v>43616</v>
          </cell>
          <cell r="F8918">
            <v>43808</v>
          </cell>
        </row>
        <row r="8919">
          <cell r="A8919" t="str">
            <v>3017356500S4000</v>
          </cell>
          <cell r="B8919" t="str">
            <v>PROSHARES SHORT OIL &amp; GAS</v>
          </cell>
          <cell r="C8919" t="str">
            <v>CASH EQUIVALENTS</v>
          </cell>
          <cell r="D8919">
            <v>1511741.26</v>
          </cell>
          <cell r="E8919">
            <v>43616</v>
          </cell>
          <cell r="F8919">
            <v>43808</v>
          </cell>
        </row>
        <row r="8920">
          <cell r="A8920" t="str">
            <v>30173565001000</v>
          </cell>
          <cell r="B8920" t="str">
            <v>PROSHARES SHORT OIL &amp; GAS</v>
          </cell>
          <cell r="C8920" t="str">
            <v>TOTAL INVESTMENTS</v>
          </cell>
          <cell r="D8920">
            <v>1516979.4</v>
          </cell>
          <cell r="E8920">
            <v>43616</v>
          </cell>
          <cell r="F8920">
            <v>43808</v>
          </cell>
        </row>
        <row r="8921">
          <cell r="A8921" t="str">
            <v>30173565001050</v>
          </cell>
          <cell r="B8921" t="str">
            <v>PROSHARES SHORT OIL &amp; GAS</v>
          </cell>
          <cell r="C8921" t="str">
            <v>CASH</v>
          </cell>
          <cell r="D8921">
            <v>438225.44</v>
          </cell>
          <cell r="E8921">
            <v>43616</v>
          </cell>
          <cell r="F8921">
            <v>43808</v>
          </cell>
        </row>
        <row r="8922">
          <cell r="A8922" t="str">
            <v>3017356500AI9070</v>
          </cell>
          <cell r="B8922" t="str">
            <v>PROSHARES SHORT OIL &amp; GAS</v>
          </cell>
          <cell r="C8922" t="str">
            <v>ACCRUED INTEREST INCOME - OTHER</v>
          </cell>
          <cell r="D8922">
            <v>61.72</v>
          </cell>
          <cell r="E8922">
            <v>43616</v>
          </cell>
          <cell r="F8922">
            <v>43808</v>
          </cell>
        </row>
        <row r="8923">
          <cell r="A8923" t="str">
            <v>30173565001200</v>
          </cell>
          <cell r="B8923" t="str">
            <v>PROSHARES SHORT OIL &amp; GAS</v>
          </cell>
          <cell r="C8923" t="str">
            <v>SUBTOTAL</v>
          </cell>
          <cell r="D8923">
            <v>61.72</v>
          </cell>
          <cell r="E8923">
            <v>43616</v>
          </cell>
          <cell r="F8923">
            <v>43808</v>
          </cell>
        </row>
        <row r="8924">
          <cell r="A8924" t="str">
            <v>3017356500P52150000</v>
          </cell>
          <cell r="B8924" t="str">
            <v>PROSHARES SHORT OIL &amp; GAS</v>
          </cell>
          <cell r="C8924" t="str">
            <v>PREPAID REIMBURSEMENT OF ADVISOR EXPENSE</v>
          </cell>
          <cell r="D8924">
            <v>5677.07</v>
          </cell>
          <cell r="E8924">
            <v>43616</v>
          </cell>
          <cell r="F8924">
            <v>43808</v>
          </cell>
        </row>
        <row r="8925">
          <cell r="A8925" t="str">
            <v>3017356500P52300000</v>
          </cell>
          <cell r="B8925" t="str">
            <v>PROSHARES SHORT OIL &amp; GAS</v>
          </cell>
          <cell r="C8925" t="str">
            <v>PREPAID WAIVER FROM ADVISOR EXPENSE</v>
          </cell>
          <cell r="D8925">
            <v>1550.98</v>
          </cell>
          <cell r="E8925">
            <v>43616</v>
          </cell>
          <cell r="F8925">
            <v>43808</v>
          </cell>
        </row>
        <row r="8926">
          <cell r="A8926" t="str">
            <v>30173565001800</v>
          </cell>
          <cell r="B8926" t="str">
            <v>PROSHARES SHORT OIL &amp; GAS</v>
          </cell>
          <cell r="C8926" t="str">
            <v>SUBTOTAL</v>
          </cell>
          <cell r="D8926">
            <v>7228.05</v>
          </cell>
          <cell r="E8926">
            <v>43616</v>
          </cell>
          <cell r="F8926">
            <v>43808</v>
          </cell>
        </row>
        <row r="8927">
          <cell r="A8927" t="str">
            <v>30173565001850</v>
          </cell>
          <cell r="B8927" t="str">
            <v>PROSHARES SHORT OIL &amp; GAS</v>
          </cell>
          <cell r="C8927" t="str">
            <v>TOTAL ASSETS</v>
          </cell>
          <cell r="D8927">
            <v>1962494.61</v>
          </cell>
          <cell r="E8927">
            <v>43616</v>
          </cell>
          <cell r="F8927">
            <v>43808</v>
          </cell>
        </row>
        <row r="8928">
          <cell r="A8928" t="str">
            <v>3017356500AE50030000</v>
          </cell>
          <cell r="B8928" t="str">
            <v>PROSHARES SHORT OIL &amp; GAS</v>
          </cell>
          <cell r="C8928" t="str">
            <v>ACCRUED ADMINISTRATION FEE</v>
          </cell>
          <cell r="D8928">
            <v>11047.53</v>
          </cell>
          <cell r="E8928">
            <v>43616</v>
          </cell>
          <cell r="F8928">
            <v>43808</v>
          </cell>
        </row>
        <row r="8929">
          <cell r="A8929" t="str">
            <v>3017356500AE50040000</v>
          </cell>
          <cell r="B8929" t="str">
            <v>PROSHARES SHORT OIL &amp; GAS</v>
          </cell>
          <cell r="C8929" t="str">
            <v>ACCRUED ADMINISTRATION OUT OF POCKET</v>
          </cell>
          <cell r="D8929">
            <v>3066.84</v>
          </cell>
          <cell r="E8929">
            <v>43616</v>
          </cell>
          <cell r="F8929">
            <v>43808</v>
          </cell>
        </row>
        <row r="8930">
          <cell r="A8930" t="str">
            <v>3017356500AE50110000</v>
          </cell>
          <cell r="B8930" t="str">
            <v>PROSHARES SHORT OIL &amp; GAS</v>
          </cell>
          <cell r="C8930" t="str">
            <v>ACCRUED SUB-ADVISORY FEE</v>
          </cell>
          <cell r="D8930">
            <v>206.8</v>
          </cell>
          <cell r="E8930">
            <v>43616</v>
          </cell>
          <cell r="F8930">
            <v>43808</v>
          </cell>
        </row>
        <row r="8931">
          <cell r="A8931" t="str">
            <v>3017356500AE50150000</v>
          </cell>
          <cell r="B8931" t="str">
            <v>PROSHARES SHORT OIL &amp; GAS</v>
          </cell>
          <cell r="C8931" t="str">
            <v>ACCRUED AUDIT FEE</v>
          </cell>
          <cell r="D8931">
            <v>9019.91</v>
          </cell>
          <cell r="E8931">
            <v>43616</v>
          </cell>
          <cell r="F8931">
            <v>43808</v>
          </cell>
        </row>
        <row r="8932">
          <cell r="A8932" t="str">
            <v>3017356500AE50300000</v>
          </cell>
          <cell r="B8932" t="str">
            <v>PROSHARES SHORT OIL &amp; GAS</v>
          </cell>
          <cell r="C8932" t="str">
            <v>ACCRUED PROFESSIONAL FEES</v>
          </cell>
          <cell r="D8932">
            <v>3.18</v>
          </cell>
          <cell r="E8932">
            <v>43616</v>
          </cell>
          <cell r="F8932">
            <v>43808</v>
          </cell>
        </row>
        <row r="8933">
          <cell r="A8933" t="str">
            <v>3017356500AE50650000</v>
          </cell>
          <cell r="B8933" t="str">
            <v>PROSHARES SHORT OIL &amp; GAS</v>
          </cell>
          <cell r="C8933" t="str">
            <v>ACCRUED CUSTODY FEE</v>
          </cell>
          <cell r="D8933">
            <v>39.520000000000003</v>
          </cell>
          <cell r="E8933">
            <v>43616</v>
          </cell>
          <cell r="F8933">
            <v>43808</v>
          </cell>
        </row>
        <row r="8934">
          <cell r="A8934" t="str">
            <v>3017356500AE50700000</v>
          </cell>
          <cell r="B8934" t="str">
            <v>PROSHARES SHORT OIL &amp; GAS</v>
          </cell>
          <cell r="C8934" t="str">
            <v>ACCRUED DIRECTORS/TRUSTEE FEE</v>
          </cell>
          <cell r="D8934">
            <v>14.86</v>
          </cell>
          <cell r="E8934">
            <v>43616</v>
          </cell>
          <cell r="F8934">
            <v>43808</v>
          </cell>
        </row>
        <row r="8935">
          <cell r="A8935" t="str">
            <v>3017356500AE50810000</v>
          </cell>
          <cell r="B8935" t="str">
            <v>PROSHARES SHORT OIL &amp; GAS</v>
          </cell>
          <cell r="C8935" t="str">
            <v>ACCRUED MANAGEMENT FEES (VARIABLE)</v>
          </cell>
          <cell r="D8935">
            <v>1550.98</v>
          </cell>
          <cell r="E8935">
            <v>43616</v>
          </cell>
          <cell r="F8935">
            <v>43808</v>
          </cell>
        </row>
        <row r="8936">
          <cell r="A8936" t="str">
            <v>3017356500AE50850000</v>
          </cell>
          <cell r="B8936" t="str">
            <v>PROSHARES SHORT OIL &amp; GAS</v>
          </cell>
          <cell r="C8936" t="str">
            <v>ACCRUED INSURANCE FEE</v>
          </cell>
          <cell r="D8936">
            <v>-7.58</v>
          </cell>
          <cell r="E8936">
            <v>43616</v>
          </cell>
          <cell r="F8936">
            <v>43808</v>
          </cell>
        </row>
        <row r="8937">
          <cell r="A8937" t="str">
            <v>3017356500AE50900000</v>
          </cell>
          <cell r="B8937" t="str">
            <v>PROSHARES SHORT OIL &amp; GAS</v>
          </cell>
          <cell r="C8937" t="str">
            <v>ACCRUED LEGAL FEE</v>
          </cell>
          <cell r="D8937">
            <v>1.06</v>
          </cell>
          <cell r="E8937">
            <v>43616</v>
          </cell>
          <cell r="F8937">
            <v>43808</v>
          </cell>
        </row>
        <row r="8938">
          <cell r="A8938" t="str">
            <v>3017356500AE51520000</v>
          </cell>
          <cell r="B8938" t="str">
            <v>PROSHARES SHORT OIL &amp; GAS</v>
          </cell>
          <cell r="C8938" t="str">
            <v>ACCRUED LISTING EXPENSE</v>
          </cell>
          <cell r="D8938">
            <v>-355.57</v>
          </cell>
          <cell r="E8938">
            <v>43616</v>
          </cell>
          <cell r="F8938">
            <v>43808</v>
          </cell>
        </row>
        <row r="8939">
          <cell r="A8939" t="str">
            <v>3017356500AE51600000</v>
          </cell>
          <cell r="B8939" t="str">
            <v>PROSHARES SHORT OIL &amp; GAS</v>
          </cell>
          <cell r="C8939" t="str">
            <v>ACCRUED SHAREHOLDER REPORTING FEE</v>
          </cell>
          <cell r="D8939">
            <v>867.2</v>
          </cell>
          <cell r="E8939">
            <v>43616</v>
          </cell>
          <cell r="F8939">
            <v>43808</v>
          </cell>
        </row>
        <row r="8940">
          <cell r="A8940" t="str">
            <v>3017356500AE52310000</v>
          </cell>
          <cell r="B8940" t="str">
            <v>PROSHARES SHORT OIL &amp; GAS</v>
          </cell>
          <cell r="C8940" t="str">
            <v>ACCRUED TREASURER SERVICES</v>
          </cell>
          <cell r="D8940">
            <v>962.67</v>
          </cell>
          <cell r="E8940">
            <v>43616</v>
          </cell>
          <cell r="F8940">
            <v>43808</v>
          </cell>
        </row>
        <row r="8941">
          <cell r="A8941" t="str">
            <v>3017356500AE53060000</v>
          </cell>
          <cell r="B8941" t="str">
            <v>PROSHARES SHORT OIL &amp; GAS</v>
          </cell>
          <cell r="C8941" t="str">
            <v>ACCRUED CCO EXPENSE</v>
          </cell>
          <cell r="D8941">
            <v>15.92</v>
          </cell>
          <cell r="E8941">
            <v>43616</v>
          </cell>
          <cell r="F8941">
            <v>43808</v>
          </cell>
        </row>
        <row r="8942">
          <cell r="A8942" t="str">
            <v>3017356500AE60100000</v>
          </cell>
          <cell r="B8942" t="str">
            <v>PROSHARES SHORT OIL &amp; GAS</v>
          </cell>
          <cell r="C8942" t="str">
            <v>ACCRUED REGULATORY</v>
          </cell>
          <cell r="D8942">
            <v>7.52</v>
          </cell>
          <cell r="E8942">
            <v>43616</v>
          </cell>
          <cell r="F8942">
            <v>43808</v>
          </cell>
        </row>
        <row r="8943">
          <cell r="A8943" t="str">
            <v>3017356500AE62520000</v>
          </cell>
          <cell r="B8943" t="str">
            <v>PROSHARES SHORT OIL &amp; GAS</v>
          </cell>
          <cell r="C8943" t="str">
            <v>ACCRUED BASIS POINT LICENSING FEE</v>
          </cell>
          <cell r="D8943">
            <v>612.32000000000005</v>
          </cell>
          <cell r="E8943">
            <v>43616</v>
          </cell>
          <cell r="F8943">
            <v>43808</v>
          </cell>
        </row>
        <row r="8944">
          <cell r="A8944" t="str">
            <v>3017356500AE69130000</v>
          </cell>
          <cell r="B8944" t="str">
            <v>PROSHARES SHORT OIL &amp; GAS</v>
          </cell>
          <cell r="C8944" t="str">
            <v>ACCRUED OTHER EXPENSE</v>
          </cell>
          <cell r="D8944">
            <v>118.63</v>
          </cell>
          <cell r="E8944">
            <v>43616</v>
          </cell>
          <cell r="F8944">
            <v>43808</v>
          </cell>
        </row>
        <row r="8945">
          <cell r="A8945" t="str">
            <v>3017356500AE76010000</v>
          </cell>
          <cell r="B8945" t="str">
            <v>PROSHARES SHORT OIL &amp; GAS</v>
          </cell>
          <cell r="C8945" t="str">
            <v>ACCRUED TAX EXPENSE</v>
          </cell>
          <cell r="D8945">
            <v>2371.9699999999998</v>
          </cell>
          <cell r="E8945">
            <v>43616</v>
          </cell>
          <cell r="F8945">
            <v>43808</v>
          </cell>
        </row>
        <row r="8946">
          <cell r="A8946" t="str">
            <v>3017356500AE84230000</v>
          </cell>
          <cell r="B8946" t="str">
            <v>PROSHARES SHORT OIL &amp; GAS</v>
          </cell>
          <cell r="C8946" t="str">
            <v>ACCRUED LEGAL FEES OOP</v>
          </cell>
          <cell r="D8946">
            <v>-0.15</v>
          </cell>
          <cell r="E8946">
            <v>43616</v>
          </cell>
          <cell r="F8946">
            <v>43808</v>
          </cell>
        </row>
        <row r="8947">
          <cell r="A8947" t="str">
            <v>3017356500AE84240000</v>
          </cell>
          <cell r="B8947" t="str">
            <v>PROSHARES SHORT OIL &amp; GAS</v>
          </cell>
          <cell r="C8947" t="str">
            <v>ACCRUED PROFESSIONAL FEES OOP</v>
          </cell>
          <cell r="D8947">
            <v>-0.19</v>
          </cell>
          <cell r="E8947">
            <v>43616</v>
          </cell>
          <cell r="F8947">
            <v>43808</v>
          </cell>
        </row>
        <row r="8948">
          <cell r="A8948" t="str">
            <v>30173565002150</v>
          </cell>
          <cell r="B8948" t="str">
            <v>PROSHARES SHORT OIL &amp; GAS</v>
          </cell>
          <cell r="C8948" t="str">
            <v>SUBTOTAL</v>
          </cell>
          <cell r="D8948">
            <v>29543.42</v>
          </cell>
          <cell r="E8948">
            <v>43616</v>
          </cell>
          <cell r="F8948">
            <v>43808</v>
          </cell>
        </row>
        <row r="8949">
          <cell r="A8949" t="str">
            <v>30173565002550</v>
          </cell>
          <cell r="B8949" t="str">
            <v>PROSHARES SHORT OIL &amp; GAS</v>
          </cell>
          <cell r="C8949" t="str">
            <v>TOTAL LIABILITIES</v>
          </cell>
          <cell r="D8949">
            <v>29543.42</v>
          </cell>
          <cell r="E8949">
            <v>43616</v>
          </cell>
          <cell r="F8949">
            <v>43808</v>
          </cell>
        </row>
        <row r="8950">
          <cell r="A8950" t="str">
            <v>30173565002600</v>
          </cell>
          <cell r="B8950" t="str">
            <v>PROSHARES SHORT OIL &amp; GAS</v>
          </cell>
          <cell r="C8950" t="str">
            <v>TOTAL NET ASSETS AT MARKET</v>
          </cell>
          <cell r="D8950">
            <v>1932951.19</v>
          </cell>
          <cell r="E8950">
            <v>43616</v>
          </cell>
          <cell r="F8950">
            <v>43808</v>
          </cell>
        </row>
        <row r="8951">
          <cell r="A8951" t="str">
            <v>30173565002650</v>
          </cell>
          <cell r="B8951" t="str">
            <v>PROSHARES SHORT OIL &amp; GAS</v>
          </cell>
          <cell r="C8951" t="str">
            <v>FUND SHARES OUTSTANDING</v>
          </cell>
          <cell r="D8951">
            <v>75000</v>
          </cell>
          <cell r="E8951">
            <v>43616</v>
          </cell>
          <cell r="F8951">
            <v>43808</v>
          </cell>
        </row>
        <row r="8952">
          <cell r="A8952" t="str">
            <v>30173565002700</v>
          </cell>
          <cell r="B8952" t="str">
            <v>PROSHARES SHORT OIL &amp; GAS</v>
          </cell>
          <cell r="C8952" t="str">
            <v>NET ASSET VALUE</v>
          </cell>
          <cell r="D8952">
            <v>25.772680000000001</v>
          </cell>
          <cell r="E8952">
            <v>43616</v>
          </cell>
          <cell r="F8952">
            <v>43808</v>
          </cell>
        </row>
        <row r="8953">
          <cell r="A8953" t="str">
            <v>30173565002750</v>
          </cell>
          <cell r="B8953" t="str">
            <v>PROSHARES SHORT OIL &amp; GAS</v>
          </cell>
          <cell r="C8953" t="str">
            <v>NET ASSET VALUE (ROUNDED)</v>
          </cell>
          <cell r="D8953">
            <v>25.77</v>
          </cell>
          <cell r="E8953">
            <v>43616</v>
          </cell>
          <cell r="F8953">
            <v>43808</v>
          </cell>
        </row>
        <row r="8954">
          <cell r="A8954" t="str">
            <v>30173565002800</v>
          </cell>
          <cell r="B8954" t="str">
            <v>PROSHARES SHORT OIL &amp; GAS</v>
          </cell>
          <cell r="C8954" t="str">
            <v>SUBSCRIPTIONS</v>
          </cell>
          <cell r="D8954">
            <v>72633519.099999994</v>
          </cell>
          <cell r="E8954">
            <v>43616</v>
          </cell>
          <cell r="F8954">
            <v>43808</v>
          </cell>
        </row>
        <row r="8955">
          <cell r="A8955" t="str">
            <v>30173565002950</v>
          </cell>
          <cell r="B8955" t="str">
            <v>PROSHARES SHORT OIL &amp; GAS</v>
          </cell>
          <cell r="C8955" t="str">
            <v>REDEMPTIONS</v>
          </cell>
          <cell r="D8955">
            <v>-65373979.890000001</v>
          </cell>
          <cell r="E8955">
            <v>43616</v>
          </cell>
          <cell r="F8955">
            <v>43808</v>
          </cell>
        </row>
        <row r="8956">
          <cell r="A8956" t="str">
            <v>30173565003100</v>
          </cell>
          <cell r="B8956" t="str">
            <v>PROSHARES SHORT OIL &amp; GAS</v>
          </cell>
          <cell r="C8956" t="str">
            <v>SUBTOTAL</v>
          </cell>
          <cell r="D8956">
            <v>7259539.21</v>
          </cell>
          <cell r="E8956">
            <v>43616</v>
          </cell>
          <cell r="F8956">
            <v>43808</v>
          </cell>
        </row>
        <row r="8957">
          <cell r="A8957" t="str">
            <v>30173565003150</v>
          </cell>
          <cell r="B8957" t="str">
            <v>PROSHARES SHORT OIL &amp; GAS</v>
          </cell>
          <cell r="C8957" t="str">
            <v>UNDISTRIBUTED GAIN/LOSS PRIOR</v>
          </cell>
          <cell r="D8957">
            <v>-8072379.0599999996</v>
          </cell>
          <cell r="E8957">
            <v>43616</v>
          </cell>
          <cell r="F8957">
            <v>43808</v>
          </cell>
        </row>
        <row r="8958">
          <cell r="A8958" t="str">
            <v>30173565003200</v>
          </cell>
          <cell r="B8958" t="str">
            <v>PROSHARES SHORT OIL &amp; GAS</v>
          </cell>
          <cell r="C8958" t="str">
            <v>ADJ TO BEG BAL (GAIN/LOSS)</v>
          </cell>
          <cell r="D8958">
            <v>2720603</v>
          </cell>
          <cell r="E8958">
            <v>43616</v>
          </cell>
          <cell r="F8958">
            <v>43808</v>
          </cell>
        </row>
        <row r="8959">
          <cell r="A8959" t="str">
            <v>30173565003250</v>
          </cell>
          <cell r="B8959" t="str">
            <v>PROSHARES SHORT OIL &amp; GAS</v>
          </cell>
          <cell r="C8959" t="str">
            <v>ADJUSTED UND GAIN/LOSS PRIOR</v>
          </cell>
          <cell r="D8959">
            <v>-5351776.0599999996</v>
          </cell>
          <cell r="E8959">
            <v>43616</v>
          </cell>
          <cell r="F8959">
            <v>43808</v>
          </cell>
        </row>
        <row r="8960">
          <cell r="A8960" t="str">
            <v>30173565003350</v>
          </cell>
          <cell r="B8960" t="str">
            <v>PROSHARES SHORT OIL &amp; GAS</v>
          </cell>
          <cell r="C8960" t="str">
            <v>UNDISTRIBUTED INCOME PRIOR</v>
          </cell>
          <cell r="D8960">
            <v>3931.57</v>
          </cell>
          <cell r="E8960">
            <v>43616</v>
          </cell>
          <cell r="F8960">
            <v>43808</v>
          </cell>
        </row>
        <row r="8961">
          <cell r="A8961" t="str">
            <v>30173565003400</v>
          </cell>
          <cell r="B8961" t="str">
            <v>PROSHARES SHORT OIL &amp; GAS</v>
          </cell>
          <cell r="C8961" t="str">
            <v>ADJ TO BEG BAL (INCOME)</v>
          </cell>
          <cell r="D8961">
            <v>124</v>
          </cell>
          <cell r="E8961">
            <v>43616</v>
          </cell>
          <cell r="F8961">
            <v>43808</v>
          </cell>
        </row>
        <row r="8962">
          <cell r="A8962" t="str">
            <v>30173565003450</v>
          </cell>
          <cell r="B8962" t="str">
            <v>PROSHARES SHORT OIL &amp; GAS</v>
          </cell>
          <cell r="C8962" t="str">
            <v>ADJUSTED UND INCOME PRIOR</v>
          </cell>
          <cell r="D8962">
            <v>4055.57</v>
          </cell>
          <cell r="E8962">
            <v>43616</v>
          </cell>
          <cell r="F8962">
            <v>43808</v>
          </cell>
        </row>
        <row r="8963">
          <cell r="A8963" t="str">
            <v>30173565003500</v>
          </cell>
          <cell r="B8963" t="str">
            <v>PROSHARES SHORT OIL &amp; GAS</v>
          </cell>
          <cell r="C8963" t="str">
            <v>DISTRIBUTED INCOME</v>
          </cell>
          <cell r="D8963">
            <v>-8743.66</v>
          </cell>
          <cell r="E8963">
            <v>43616</v>
          </cell>
          <cell r="F8963">
            <v>43808</v>
          </cell>
        </row>
        <row r="8964">
          <cell r="A8964" t="str">
            <v>30173565003600</v>
          </cell>
          <cell r="B8964" t="str">
            <v>PROSHARES SHORT OIL &amp; GAS</v>
          </cell>
          <cell r="C8964" t="str">
            <v>TOTAL CAPITAL</v>
          </cell>
          <cell r="D8964">
            <v>1903075.06</v>
          </cell>
          <cell r="E8964">
            <v>43616</v>
          </cell>
          <cell r="F8964">
            <v>43808</v>
          </cell>
        </row>
        <row r="8965">
          <cell r="A8965" t="str">
            <v>3017356500I9070</v>
          </cell>
          <cell r="B8965" t="str">
            <v>PROSHARES SHORT OIL &amp; GAS</v>
          </cell>
          <cell r="C8965" t="str">
            <v>INTEREST INCOME - OTHER</v>
          </cell>
          <cell r="D8965">
            <v>15852.31</v>
          </cell>
          <cell r="E8965">
            <v>43616</v>
          </cell>
          <cell r="F8965">
            <v>43808</v>
          </cell>
        </row>
        <row r="8966">
          <cell r="A8966" t="str">
            <v>3017356500I9071</v>
          </cell>
          <cell r="B8966" t="str">
            <v>PROSHARES SHORT OIL &amp; GAS</v>
          </cell>
          <cell r="C8966" t="str">
            <v>INTEREST INCOME ON CURRENCY</v>
          </cell>
          <cell r="D8966">
            <v>-0.05</v>
          </cell>
          <cell r="E8966">
            <v>43616</v>
          </cell>
          <cell r="F8966">
            <v>43808</v>
          </cell>
        </row>
        <row r="8967">
          <cell r="A8967" t="str">
            <v>30173565003650</v>
          </cell>
          <cell r="B8967" t="str">
            <v>PROSHARES SHORT OIL &amp; GAS</v>
          </cell>
          <cell r="C8967" t="str">
            <v>SUBTOTAL</v>
          </cell>
          <cell r="D8967">
            <v>15852.26</v>
          </cell>
          <cell r="E8967">
            <v>43616</v>
          </cell>
          <cell r="F8967">
            <v>43808</v>
          </cell>
        </row>
        <row r="8968">
          <cell r="A8968" t="str">
            <v>30173565004000</v>
          </cell>
          <cell r="B8968" t="str">
            <v>PROSHARES SHORT OIL &amp; GAS</v>
          </cell>
          <cell r="C8968" t="str">
            <v>TOTAL INCOME</v>
          </cell>
          <cell r="D8968">
            <v>15852.26</v>
          </cell>
          <cell r="E8968">
            <v>43616</v>
          </cell>
          <cell r="F8968">
            <v>43808</v>
          </cell>
        </row>
        <row r="8969">
          <cell r="A8969" t="str">
            <v>3017356500E50030000</v>
          </cell>
          <cell r="B8969" t="str">
            <v>PROSHARES SHORT OIL &amp; GAS</v>
          </cell>
          <cell r="C8969" t="str">
            <v>ADMINISTRATION FEE</v>
          </cell>
          <cell r="D8969">
            <v>-13152</v>
          </cell>
          <cell r="E8969">
            <v>43616</v>
          </cell>
          <cell r="F8969">
            <v>43808</v>
          </cell>
        </row>
        <row r="8970">
          <cell r="A8970" t="str">
            <v>3017356500E50040000</v>
          </cell>
          <cell r="B8970" t="str">
            <v>PROSHARES SHORT OIL &amp; GAS</v>
          </cell>
          <cell r="C8970" t="str">
            <v>ADMINISTRATION OUT OF POCKET</v>
          </cell>
          <cell r="D8970">
            <v>-3646.08</v>
          </cell>
          <cell r="E8970">
            <v>43616</v>
          </cell>
          <cell r="F8970">
            <v>43808</v>
          </cell>
        </row>
        <row r="8971">
          <cell r="A8971" t="str">
            <v>3017356500E50110000</v>
          </cell>
          <cell r="B8971" t="str">
            <v>PROSHARES SHORT OIL &amp; GAS</v>
          </cell>
          <cell r="C8971" t="str">
            <v>SUB-ADVISORY FEE</v>
          </cell>
          <cell r="D8971">
            <v>-1021.54</v>
          </cell>
          <cell r="E8971">
            <v>43616</v>
          </cell>
          <cell r="F8971">
            <v>43808</v>
          </cell>
        </row>
        <row r="8972">
          <cell r="A8972" t="str">
            <v>3017356500E50150000</v>
          </cell>
          <cell r="B8972" t="str">
            <v>PROSHARES SHORT OIL &amp; GAS</v>
          </cell>
          <cell r="C8972" t="str">
            <v>AUDIT FEE</v>
          </cell>
          <cell r="D8972">
            <v>-9023.4</v>
          </cell>
          <cell r="E8972">
            <v>43616</v>
          </cell>
          <cell r="F8972">
            <v>43808</v>
          </cell>
        </row>
        <row r="8973">
          <cell r="A8973" t="str">
            <v>3017356500E50300000</v>
          </cell>
          <cell r="B8973" t="str">
            <v>PROSHARES SHORT OIL &amp; GAS</v>
          </cell>
          <cell r="C8973" t="str">
            <v>PROFESSIONAL FEES</v>
          </cell>
          <cell r="D8973">
            <v>-5.54</v>
          </cell>
          <cell r="E8973">
            <v>43616</v>
          </cell>
          <cell r="F8973">
            <v>43808</v>
          </cell>
        </row>
        <row r="8974">
          <cell r="A8974" t="str">
            <v>3017356500E50650000</v>
          </cell>
          <cell r="B8974" t="str">
            <v>PROSHARES SHORT OIL &amp; GAS</v>
          </cell>
          <cell r="C8974" t="str">
            <v>CUSTODY FEE</v>
          </cell>
          <cell r="D8974">
            <v>-47.77</v>
          </cell>
          <cell r="E8974">
            <v>43616</v>
          </cell>
          <cell r="F8974">
            <v>43808</v>
          </cell>
        </row>
        <row r="8975">
          <cell r="A8975" t="str">
            <v>3017356500E50700000</v>
          </cell>
          <cell r="B8975" t="str">
            <v>PROSHARES SHORT OIL &amp; GAS</v>
          </cell>
          <cell r="C8975" t="str">
            <v>DIRECTORS/TRUSTEE FEE</v>
          </cell>
          <cell r="D8975">
            <v>-22.42</v>
          </cell>
          <cell r="E8975">
            <v>43616</v>
          </cell>
          <cell r="F8975">
            <v>43808</v>
          </cell>
        </row>
        <row r="8976">
          <cell r="A8976" t="str">
            <v>3017356500E50810000</v>
          </cell>
          <cell r="B8976" t="str">
            <v>PROSHARES SHORT OIL &amp; GAS</v>
          </cell>
          <cell r="C8976" t="str">
            <v>MANAGEMENT FEES (VARIABLE)</v>
          </cell>
          <cell r="D8976">
            <v>-7661.41</v>
          </cell>
          <cell r="E8976">
            <v>43616</v>
          </cell>
          <cell r="F8976">
            <v>43808</v>
          </cell>
        </row>
        <row r="8977">
          <cell r="A8977" t="str">
            <v>3017356500E50850000</v>
          </cell>
          <cell r="B8977" t="str">
            <v>PROSHARES SHORT OIL &amp; GAS</v>
          </cell>
          <cell r="C8977" t="str">
            <v>INSURANCE FEE</v>
          </cell>
          <cell r="D8977">
            <v>-13.44</v>
          </cell>
          <cell r="E8977">
            <v>43616</v>
          </cell>
          <cell r="F8977">
            <v>43808</v>
          </cell>
        </row>
        <row r="8978">
          <cell r="A8978" t="str">
            <v>3017356500E50900000</v>
          </cell>
          <cell r="B8978" t="str">
            <v>PROSHARES SHORT OIL &amp; GAS</v>
          </cell>
          <cell r="C8978" t="str">
            <v>LEGAL FEE</v>
          </cell>
          <cell r="D8978">
            <v>-14.46</v>
          </cell>
          <cell r="E8978">
            <v>43616</v>
          </cell>
          <cell r="F8978">
            <v>43808</v>
          </cell>
        </row>
        <row r="8979">
          <cell r="A8979" t="str">
            <v>3017356500E51520000</v>
          </cell>
          <cell r="B8979" t="str">
            <v>PROSHARES SHORT OIL &amp; GAS</v>
          </cell>
          <cell r="C8979" t="str">
            <v>LISTING EXPENSE</v>
          </cell>
          <cell r="D8979">
            <v>-4659.84</v>
          </cell>
          <cell r="E8979">
            <v>43616</v>
          </cell>
          <cell r="F8979">
            <v>43808</v>
          </cell>
        </row>
        <row r="8980">
          <cell r="A8980" t="str">
            <v>3017356500E51600000</v>
          </cell>
          <cell r="B8980" t="str">
            <v>PROSHARES SHORT OIL &amp; GAS</v>
          </cell>
          <cell r="C8980" t="str">
            <v>SHAREHOLDER REPORTING FEE</v>
          </cell>
          <cell r="D8980">
            <v>-825.35</v>
          </cell>
          <cell r="E8980">
            <v>43616</v>
          </cell>
          <cell r="F8980">
            <v>43808</v>
          </cell>
        </row>
        <row r="8981">
          <cell r="A8981" t="str">
            <v>3017356500E52150000</v>
          </cell>
          <cell r="B8981" t="str">
            <v>PROSHARES SHORT OIL &amp; GAS</v>
          </cell>
          <cell r="C8981" t="str">
            <v>REIMBURSEMENT OF ADVISOR EXPENSE</v>
          </cell>
          <cell r="D8981">
            <v>28033.71</v>
          </cell>
          <cell r="E8981">
            <v>43616</v>
          </cell>
          <cell r="F8981">
            <v>43808</v>
          </cell>
        </row>
        <row r="8982">
          <cell r="A8982" t="str">
            <v>3017356500E52300000</v>
          </cell>
          <cell r="B8982" t="str">
            <v>PROSHARES SHORT OIL &amp; GAS</v>
          </cell>
          <cell r="C8982" t="str">
            <v>WAIVER FROM ADVISOR EXPENSE</v>
          </cell>
          <cell r="D8982">
            <v>7661.41</v>
          </cell>
          <cell r="E8982">
            <v>43616</v>
          </cell>
          <cell r="F8982">
            <v>43808</v>
          </cell>
        </row>
        <row r="8983">
          <cell r="A8983" t="str">
            <v>3017356500E52310000</v>
          </cell>
          <cell r="B8983" t="str">
            <v>PROSHARES SHORT OIL &amp; GAS</v>
          </cell>
          <cell r="C8983" t="str">
            <v>TREASURER SERVICES</v>
          </cell>
          <cell r="D8983">
            <v>-1839.36</v>
          </cell>
          <cell r="E8983">
            <v>43616</v>
          </cell>
          <cell r="F8983">
            <v>43808</v>
          </cell>
        </row>
        <row r="8984">
          <cell r="A8984" t="str">
            <v>3017356500E53060000</v>
          </cell>
          <cell r="B8984" t="str">
            <v>PROSHARES SHORT OIL &amp; GAS</v>
          </cell>
          <cell r="C8984" t="str">
            <v>CCO EXPENSE</v>
          </cell>
          <cell r="D8984">
            <v>-9.6</v>
          </cell>
          <cell r="E8984">
            <v>43616</v>
          </cell>
          <cell r="F8984">
            <v>43808</v>
          </cell>
        </row>
        <row r="8985">
          <cell r="A8985" t="str">
            <v>3017356500E60100000</v>
          </cell>
          <cell r="B8985" t="str">
            <v>PROSHARES SHORT OIL &amp; GAS</v>
          </cell>
          <cell r="C8985" t="str">
            <v>REGULATORY</v>
          </cell>
          <cell r="D8985">
            <v>-20.32</v>
          </cell>
          <cell r="E8985">
            <v>43616</v>
          </cell>
          <cell r="F8985">
            <v>43808</v>
          </cell>
        </row>
        <row r="8986">
          <cell r="A8986" t="str">
            <v>3017356500E62520000</v>
          </cell>
          <cell r="B8986" t="str">
            <v>PROSHARES SHORT OIL &amp; GAS</v>
          </cell>
          <cell r="C8986" t="str">
            <v>BASIS POINT LICENSING FEE</v>
          </cell>
          <cell r="D8986">
            <v>-408.58</v>
          </cell>
          <cell r="E8986">
            <v>43616</v>
          </cell>
          <cell r="F8986">
            <v>43808</v>
          </cell>
        </row>
        <row r="8987">
          <cell r="A8987" t="str">
            <v>3017356500E69130000</v>
          </cell>
          <cell r="B8987" t="str">
            <v>PROSHARES SHORT OIL &amp; GAS</v>
          </cell>
          <cell r="C8987" t="str">
            <v>OTHER EXPENSE</v>
          </cell>
          <cell r="D8987">
            <v>-179.94</v>
          </cell>
          <cell r="E8987">
            <v>43616</v>
          </cell>
          <cell r="F8987">
            <v>43808</v>
          </cell>
        </row>
        <row r="8988">
          <cell r="A8988" t="str">
            <v>3017356500E76010000</v>
          </cell>
          <cell r="B8988" t="str">
            <v>PROSHARES SHORT OIL &amp; GAS</v>
          </cell>
          <cell r="C8988" t="str">
            <v>TAX EXPENSE</v>
          </cell>
          <cell r="D8988">
            <v>-2820.08</v>
          </cell>
          <cell r="E8988">
            <v>43616</v>
          </cell>
          <cell r="F8988">
            <v>43808</v>
          </cell>
        </row>
        <row r="8989">
          <cell r="A8989" t="str">
            <v>30173565004060</v>
          </cell>
          <cell r="B8989" t="str">
            <v>PROSHARES SHORT OIL &amp; GAS</v>
          </cell>
          <cell r="C8989" t="str">
            <v>TOTAL EXPENSES</v>
          </cell>
          <cell r="D8989">
            <v>-9676.01</v>
          </cell>
          <cell r="E8989">
            <v>43616</v>
          </cell>
          <cell r="F8989">
            <v>43808</v>
          </cell>
        </row>
        <row r="8990">
          <cell r="A8990" t="str">
            <v>30173565004100</v>
          </cell>
          <cell r="B8990" t="str">
            <v>PROSHARES SHORT OIL &amp; GAS</v>
          </cell>
          <cell r="C8990" t="str">
            <v>TOTAL NET INCOME</v>
          </cell>
          <cell r="D8990">
            <v>6176.25</v>
          </cell>
          <cell r="E8990">
            <v>43616</v>
          </cell>
          <cell r="F8990">
            <v>43808</v>
          </cell>
        </row>
        <row r="8991">
          <cell r="A8991" t="str">
            <v>30173565004150</v>
          </cell>
          <cell r="B8991" t="str">
            <v>PROSHARES SHORT OIL &amp; GAS</v>
          </cell>
          <cell r="C8991" t="str">
            <v>INVESTMENT SHORT SHORT GAIN</v>
          </cell>
          <cell r="D8991">
            <v>146161.44</v>
          </cell>
          <cell r="E8991">
            <v>43616</v>
          </cell>
          <cell r="F8991">
            <v>43808</v>
          </cell>
        </row>
        <row r="8992">
          <cell r="A8992" t="str">
            <v>30173565004250</v>
          </cell>
          <cell r="B8992" t="str">
            <v>PROSHARES SHORT OIL &amp; GAS</v>
          </cell>
          <cell r="C8992" t="str">
            <v>INVESTMENT SHORT TERM LOSS</v>
          </cell>
          <cell r="D8992">
            <v>-127699.7</v>
          </cell>
          <cell r="E8992">
            <v>43616</v>
          </cell>
          <cell r="F8992">
            <v>43808</v>
          </cell>
        </row>
        <row r="8993">
          <cell r="A8993" t="str">
            <v>30173565004450</v>
          </cell>
          <cell r="B8993" t="str">
            <v>PROSHARES SHORT OIL &amp; GAS</v>
          </cell>
          <cell r="C8993" t="str">
            <v>SUBTOTAL</v>
          </cell>
          <cell r="D8993">
            <v>18461.740000000002</v>
          </cell>
          <cell r="E8993">
            <v>43616</v>
          </cell>
          <cell r="F8993">
            <v>43808</v>
          </cell>
        </row>
        <row r="8994">
          <cell r="A8994" t="str">
            <v>30173565005400</v>
          </cell>
          <cell r="B8994" t="str">
            <v>PROSHARES SHORT OIL &amp; GAS</v>
          </cell>
          <cell r="C8994" t="str">
            <v>TOTAL GAIN/LOSS</v>
          </cell>
          <cell r="D8994">
            <v>18461.740000000002</v>
          </cell>
          <cell r="E8994">
            <v>43616</v>
          </cell>
          <cell r="F8994">
            <v>43808</v>
          </cell>
        </row>
        <row r="8995">
          <cell r="A8995" t="str">
            <v>30173565005450</v>
          </cell>
          <cell r="B8995" t="str">
            <v>PROSHARES SHORT OIL &amp; GAS</v>
          </cell>
          <cell r="C8995" t="str">
            <v>INVESTMENTS</v>
          </cell>
          <cell r="D8995">
            <v>5238.1400000000003</v>
          </cell>
          <cell r="E8995">
            <v>43616</v>
          </cell>
          <cell r="F8995">
            <v>43808</v>
          </cell>
        </row>
        <row r="8996">
          <cell r="A8996" t="str">
            <v>30173565005650</v>
          </cell>
          <cell r="B8996" t="str">
            <v>PROSHARES SHORT OIL &amp; GAS</v>
          </cell>
          <cell r="C8996" t="str">
            <v>TOTAL UNREALIZED GAIN/LOSS - INVESTMENTS</v>
          </cell>
          <cell r="D8996">
            <v>5238.1400000000003</v>
          </cell>
          <cell r="E8996">
            <v>43616</v>
          </cell>
          <cell r="F8996">
            <v>43808</v>
          </cell>
        </row>
        <row r="8997">
          <cell r="A8997" t="str">
            <v>30173565006000</v>
          </cell>
          <cell r="B8997" t="str">
            <v>PROSHARES SHORT OIL &amp; GAS</v>
          </cell>
          <cell r="C8997" t="str">
            <v>TOTAL EQUITY</v>
          </cell>
          <cell r="D8997">
            <v>1932951.19</v>
          </cell>
          <cell r="E8997">
            <v>43616</v>
          </cell>
          <cell r="F8997">
            <v>43808</v>
          </cell>
        </row>
        <row r="8998">
          <cell r="A8998" t="str">
            <v>30173565006050</v>
          </cell>
          <cell r="B8998" t="str">
            <v>PROSHARES SHORT OIL &amp; GAS</v>
          </cell>
          <cell r="C8998" t="str">
            <v>BALANCE</v>
          </cell>
          <cell r="D8998">
            <v>0</v>
          </cell>
          <cell r="E8998">
            <v>43616</v>
          </cell>
          <cell r="F8998">
            <v>43808</v>
          </cell>
        </row>
        <row r="8999">
          <cell r="A8999" t="str">
            <v>3017399100S1000</v>
          </cell>
          <cell r="B8999" t="str">
            <v>PROSHARES LRG CAP CORE PL</v>
          </cell>
          <cell r="C8999" t="str">
            <v>EQUITIES</v>
          </cell>
          <cell r="D8999">
            <v>746899837.14999998</v>
          </cell>
          <cell r="E8999">
            <v>43616</v>
          </cell>
          <cell r="F8999">
            <v>43808</v>
          </cell>
        </row>
        <row r="9000">
          <cell r="A9000" t="str">
            <v>3017399100S3000</v>
          </cell>
          <cell r="B9000" t="str">
            <v>PROSHARES LRG CAP CORE PL</v>
          </cell>
          <cell r="C9000" t="str">
            <v>DERIVATIVES</v>
          </cell>
          <cell r="D9000">
            <v>3812857</v>
          </cell>
          <cell r="E9000">
            <v>43616</v>
          </cell>
          <cell r="F9000">
            <v>43808</v>
          </cell>
        </row>
        <row r="9001">
          <cell r="A9001" t="str">
            <v>3017399100S4000</v>
          </cell>
          <cell r="B9001" t="str">
            <v>PROSHARES LRG CAP CORE PL</v>
          </cell>
          <cell r="C9001" t="str">
            <v>CASH EQUIVALENTS</v>
          </cell>
          <cell r="D9001">
            <v>41930239.439999998</v>
          </cell>
          <cell r="E9001">
            <v>43616</v>
          </cell>
          <cell r="F9001">
            <v>43808</v>
          </cell>
        </row>
        <row r="9002">
          <cell r="A9002" t="str">
            <v>30173991001000</v>
          </cell>
          <cell r="B9002" t="str">
            <v>PROSHARES LRG CAP CORE PL</v>
          </cell>
          <cell r="C9002" t="str">
            <v>TOTAL INVESTMENTS</v>
          </cell>
          <cell r="D9002">
            <v>792642933.59000003</v>
          </cell>
          <cell r="E9002">
            <v>43616</v>
          </cell>
          <cell r="F9002">
            <v>43808</v>
          </cell>
        </row>
        <row r="9003">
          <cell r="A9003" t="str">
            <v>30173991001050</v>
          </cell>
          <cell r="B9003" t="str">
            <v>PROSHARES LRG CAP CORE PL</v>
          </cell>
          <cell r="C9003" t="str">
            <v>CASH</v>
          </cell>
          <cell r="D9003">
            <v>1288225.49</v>
          </cell>
          <cell r="E9003">
            <v>43616</v>
          </cell>
          <cell r="F9003">
            <v>43808</v>
          </cell>
        </row>
        <row r="9004">
          <cell r="A9004" t="str">
            <v>3017399100AI9001</v>
          </cell>
          <cell r="B9004" t="str">
            <v>PROSHARES LRG CAP CORE PL</v>
          </cell>
          <cell r="C9004" t="str">
            <v>ACCRUED DIVIDEND INCOME - U.S.</v>
          </cell>
          <cell r="D9004">
            <v>1087955.1399999999</v>
          </cell>
          <cell r="E9004">
            <v>43616</v>
          </cell>
          <cell r="F9004">
            <v>43808</v>
          </cell>
        </row>
        <row r="9005">
          <cell r="A9005" t="str">
            <v>3017399100AI9010</v>
          </cell>
          <cell r="B9005" t="str">
            <v>PROSHARES LRG CAP CORE PL</v>
          </cell>
          <cell r="C9005" t="str">
            <v>ACCRUED DIVIDEND INCOME - NON-U.S.</v>
          </cell>
          <cell r="D9005">
            <v>64641.3</v>
          </cell>
          <cell r="E9005">
            <v>43616</v>
          </cell>
          <cell r="F9005">
            <v>43808</v>
          </cell>
        </row>
        <row r="9006">
          <cell r="A9006" t="str">
            <v>3017399100AI9070</v>
          </cell>
          <cell r="B9006" t="str">
            <v>PROSHARES LRG CAP CORE PL</v>
          </cell>
          <cell r="C9006" t="str">
            <v>ACCRUED INTEREST INCOME - OTHER</v>
          </cell>
          <cell r="D9006">
            <v>1711.8</v>
          </cell>
          <cell r="E9006">
            <v>43616</v>
          </cell>
          <cell r="F9006">
            <v>43808</v>
          </cell>
        </row>
        <row r="9007">
          <cell r="A9007" t="str">
            <v>30173991001200</v>
          </cell>
          <cell r="B9007" t="str">
            <v>PROSHARES LRG CAP CORE PL</v>
          </cell>
          <cell r="C9007" t="str">
            <v>SUBTOTAL</v>
          </cell>
          <cell r="D9007">
            <v>1154308.24</v>
          </cell>
          <cell r="E9007">
            <v>43616</v>
          </cell>
          <cell r="F9007">
            <v>43808</v>
          </cell>
        </row>
        <row r="9008">
          <cell r="A9008" t="str">
            <v>3017399100PD9100</v>
          </cell>
          <cell r="B9008" t="str">
            <v>PROSHARES LRG CAP CORE PL</v>
          </cell>
          <cell r="C9008" t="str">
            <v>PAST DUE SECURITY LENDING INCOME</v>
          </cell>
          <cell r="D9008">
            <v>306.38</v>
          </cell>
          <cell r="E9008">
            <v>43616</v>
          </cell>
          <cell r="F9008">
            <v>43808</v>
          </cell>
        </row>
        <row r="9009">
          <cell r="A9009" t="str">
            <v>30173991001500</v>
          </cell>
          <cell r="B9009" t="str">
            <v>PROSHARES LRG CAP CORE PL</v>
          </cell>
          <cell r="C9009" t="str">
            <v>SUBTOTAL</v>
          </cell>
          <cell r="D9009">
            <v>306.38</v>
          </cell>
          <cell r="E9009">
            <v>43616</v>
          </cell>
          <cell r="F9009">
            <v>43808</v>
          </cell>
        </row>
        <row r="9010">
          <cell r="A9010" t="str">
            <v>3017399100P50900000</v>
          </cell>
          <cell r="B9010" t="str">
            <v>PROSHARES LRG CAP CORE PL</v>
          </cell>
          <cell r="C9010" t="str">
            <v>PREPAID LEGAL FEE</v>
          </cell>
          <cell r="D9010">
            <v>119.59</v>
          </cell>
          <cell r="E9010">
            <v>43616</v>
          </cell>
          <cell r="F9010">
            <v>43808</v>
          </cell>
        </row>
        <row r="9011">
          <cell r="A9011" t="str">
            <v>30173991001800</v>
          </cell>
          <cell r="B9011" t="str">
            <v>PROSHARES LRG CAP CORE PL</v>
          </cell>
          <cell r="C9011" t="str">
            <v>SUBTOTAL</v>
          </cell>
          <cell r="D9011">
            <v>119.59</v>
          </cell>
          <cell r="E9011">
            <v>43616</v>
          </cell>
          <cell r="F9011">
            <v>43808</v>
          </cell>
        </row>
        <row r="9012">
          <cell r="A9012" t="str">
            <v>30173991001850</v>
          </cell>
          <cell r="B9012" t="str">
            <v>PROSHARES LRG CAP CORE PL</v>
          </cell>
          <cell r="C9012" t="str">
            <v>TOTAL ASSETS</v>
          </cell>
          <cell r="D9012">
            <v>795085893.28999996</v>
          </cell>
          <cell r="E9012">
            <v>43616</v>
          </cell>
          <cell r="F9012">
            <v>43808</v>
          </cell>
        </row>
        <row r="9013">
          <cell r="A9013" t="str">
            <v>3017399100AE50300000</v>
          </cell>
          <cell r="B9013" t="str">
            <v>PROSHARES LRG CAP CORE PL</v>
          </cell>
          <cell r="C9013" t="str">
            <v>ACCRUED PROFESSIONAL FEES</v>
          </cell>
          <cell r="D9013">
            <v>1255.8599999999999</v>
          </cell>
          <cell r="E9013">
            <v>43616</v>
          </cell>
          <cell r="F9013">
            <v>43808</v>
          </cell>
        </row>
        <row r="9014">
          <cell r="A9014" t="str">
            <v>3017399100AE50700000</v>
          </cell>
          <cell r="B9014" t="str">
            <v>PROSHARES LRG CAP CORE PL</v>
          </cell>
          <cell r="C9014" t="str">
            <v>ACCRUED DIRECTORS/TRUSTEE FEE</v>
          </cell>
          <cell r="D9014">
            <v>6041.44</v>
          </cell>
          <cell r="E9014">
            <v>43616</v>
          </cell>
          <cell r="F9014">
            <v>43808</v>
          </cell>
        </row>
        <row r="9015">
          <cell r="A9015" t="str">
            <v>3017399100AE50810000</v>
          </cell>
          <cell r="B9015" t="str">
            <v>PROSHARES LRG CAP CORE PL</v>
          </cell>
          <cell r="C9015" t="str">
            <v>ACCRUED MANAGEMENT FEES (VARIABLE)</v>
          </cell>
          <cell r="D9015">
            <v>378820.98</v>
          </cell>
          <cell r="E9015">
            <v>43616</v>
          </cell>
          <cell r="F9015">
            <v>43808</v>
          </cell>
        </row>
        <row r="9016">
          <cell r="A9016" t="str">
            <v>3017399100AE53060000</v>
          </cell>
          <cell r="B9016" t="str">
            <v>PROSHARES LRG CAP CORE PL</v>
          </cell>
          <cell r="C9016" t="str">
            <v>ACCRUED CCO EXPENSE</v>
          </cell>
          <cell r="D9016">
            <v>6866.29</v>
          </cell>
          <cell r="E9016">
            <v>43616</v>
          </cell>
          <cell r="F9016">
            <v>43808</v>
          </cell>
        </row>
        <row r="9017">
          <cell r="A9017" t="str">
            <v>3017399100AE84240000</v>
          </cell>
          <cell r="B9017" t="str">
            <v>PROSHARES LRG CAP CORE PL</v>
          </cell>
          <cell r="C9017" t="str">
            <v>ACCRUED PROFESSIONAL FEES OOP</v>
          </cell>
          <cell r="D9017">
            <v>-34.43</v>
          </cell>
          <cell r="E9017">
            <v>43616</v>
          </cell>
          <cell r="F9017">
            <v>43808</v>
          </cell>
        </row>
        <row r="9018">
          <cell r="A9018" t="str">
            <v>30173991002150</v>
          </cell>
          <cell r="B9018" t="str">
            <v>PROSHARES LRG CAP CORE PL</v>
          </cell>
          <cell r="C9018" t="str">
            <v>SUBTOTAL</v>
          </cell>
          <cell r="D9018">
            <v>392950.14</v>
          </cell>
          <cell r="E9018">
            <v>43616</v>
          </cell>
          <cell r="F9018">
            <v>43808</v>
          </cell>
        </row>
        <row r="9019">
          <cell r="A9019" t="str">
            <v>30173991002550</v>
          </cell>
          <cell r="B9019" t="str">
            <v>PROSHARES LRG CAP CORE PL</v>
          </cell>
          <cell r="C9019" t="str">
            <v>TOTAL LIABILITIES</v>
          </cell>
          <cell r="D9019">
            <v>392950.14</v>
          </cell>
          <cell r="E9019">
            <v>43616</v>
          </cell>
          <cell r="F9019">
            <v>43808</v>
          </cell>
        </row>
        <row r="9020">
          <cell r="A9020" t="str">
            <v>30173991002600</v>
          </cell>
          <cell r="B9020" t="str">
            <v>PROSHARES LRG CAP CORE PL</v>
          </cell>
          <cell r="C9020" t="str">
            <v>TOTAL NET ASSETS AT MARKET</v>
          </cell>
          <cell r="D9020">
            <v>794692943.14999998</v>
          </cell>
          <cell r="E9020">
            <v>43616</v>
          </cell>
          <cell r="F9020">
            <v>43808</v>
          </cell>
        </row>
        <row r="9021">
          <cell r="A9021" t="str">
            <v>30173991002650</v>
          </cell>
          <cell r="B9021" t="str">
            <v>PROSHARES LRG CAP CORE PL</v>
          </cell>
          <cell r="C9021" t="str">
            <v>FUND SHARES OUTSTANDING</v>
          </cell>
          <cell r="D9021">
            <v>10530000</v>
          </cell>
          <cell r="E9021">
            <v>43616</v>
          </cell>
          <cell r="F9021">
            <v>43808</v>
          </cell>
        </row>
        <row r="9022">
          <cell r="A9022" t="str">
            <v>30173991002700</v>
          </cell>
          <cell r="B9022" t="str">
            <v>PROSHARES LRG CAP CORE PL</v>
          </cell>
          <cell r="C9022" t="str">
            <v>NET ASSET VALUE</v>
          </cell>
          <cell r="D9022">
            <v>75.46942</v>
          </cell>
          <cell r="E9022">
            <v>43616</v>
          </cell>
          <cell r="F9022">
            <v>43808</v>
          </cell>
        </row>
        <row r="9023">
          <cell r="A9023" t="str">
            <v>30173991002750</v>
          </cell>
          <cell r="B9023" t="str">
            <v>PROSHARES LRG CAP CORE PL</v>
          </cell>
          <cell r="C9023" t="str">
            <v>NET ASSET VALUE (ROUNDED)</v>
          </cell>
          <cell r="D9023">
            <v>75.47</v>
          </cell>
          <cell r="E9023">
            <v>43616</v>
          </cell>
          <cell r="F9023">
            <v>43808</v>
          </cell>
        </row>
        <row r="9024">
          <cell r="A9024" t="str">
            <v>30173991002800</v>
          </cell>
          <cell r="B9024" t="str">
            <v>PROSHARES LRG CAP CORE PL</v>
          </cell>
          <cell r="C9024" t="str">
            <v>SUBSCRIPTIONS</v>
          </cell>
          <cell r="D9024">
            <v>2294784286.9099998</v>
          </cell>
          <cell r="E9024">
            <v>43616</v>
          </cell>
          <cell r="F9024">
            <v>43808</v>
          </cell>
        </row>
        <row r="9025">
          <cell r="A9025" t="str">
            <v>30173991002950</v>
          </cell>
          <cell r="B9025" t="str">
            <v>PROSHARES LRG CAP CORE PL</v>
          </cell>
          <cell r="C9025" t="str">
            <v>REDEMPTIONS</v>
          </cell>
          <cell r="D9025">
            <v>-1570384683.49</v>
          </cell>
          <cell r="E9025">
            <v>43616</v>
          </cell>
          <cell r="F9025">
            <v>43808</v>
          </cell>
        </row>
        <row r="9026">
          <cell r="A9026" t="str">
            <v>30173991003100</v>
          </cell>
          <cell r="B9026" t="str">
            <v>PROSHARES LRG CAP CORE PL</v>
          </cell>
          <cell r="C9026" t="str">
            <v>SUBTOTAL</v>
          </cell>
          <cell r="D9026">
            <v>724399603.41999996</v>
          </cell>
          <cell r="E9026">
            <v>43616</v>
          </cell>
          <cell r="F9026">
            <v>43808</v>
          </cell>
        </row>
        <row r="9027">
          <cell r="A9027" t="str">
            <v>30173991003150</v>
          </cell>
          <cell r="B9027" t="str">
            <v>PROSHARES LRG CAP CORE PL</v>
          </cell>
          <cell r="C9027" t="str">
            <v>UNDISTRIBUTED GAIN/LOSS PRIOR</v>
          </cell>
          <cell r="D9027">
            <v>122780123.11</v>
          </cell>
          <cell r="E9027">
            <v>43616</v>
          </cell>
          <cell r="F9027">
            <v>43808</v>
          </cell>
        </row>
        <row r="9028">
          <cell r="A9028" t="str">
            <v>30173991003200</v>
          </cell>
          <cell r="B9028" t="str">
            <v>PROSHARES LRG CAP CORE PL</v>
          </cell>
          <cell r="C9028" t="str">
            <v>ADJ TO BEG BAL (GAIN/LOSS)</v>
          </cell>
          <cell r="D9028">
            <v>-144472416</v>
          </cell>
          <cell r="E9028">
            <v>43616</v>
          </cell>
          <cell r="F9028">
            <v>43808</v>
          </cell>
        </row>
        <row r="9029">
          <cell r="A9029" t="str">
            <v>30173991003250</v>
          </cell>
          <cell r="B9029" t="str">
            <v>PROSHARES LRG CAP CORE PL</v>
          </cell>
          <cell r="C9029" t="str">
            <v>ADJUSTED UND GAIN/LOSS PRIOR</v>
          </cell>
          <cell r="D9029">
            <v>-21692292.890000001</v>
          </cell>
          <cell r="E9029">
            <v>43616</v>
          </cell>
          <cell r="F9029">
            <v>43808</v>
          </cell>
        </row>
        <row r="9030">
          <cell r="A9030" t="str">
            <v>30173991003350</v>
          </cell>
          <cell r="B9030" t="str">
            <v>PROSHARES LRG CAP CORE PL</v>
          </cell>
          <cell r="C9030" t="str">
            <v>UNDISTRIBUTED INCOME PRIOR</v>
          </cell>
          <cell r="D9030">
            <v>4186153.17</v>
          </cell>
          <cell r="E9030">
            <v>43616</v>
          </cell>
          <cell r="F9030">
            <v>43808</v>
          </cell>
        </row>
        <row r="9031">
          <cell r="A9031" t="str">
            <v>30173991003400</v>
          </cell>
          <cell r="B9031" t="str">
            <v>PROSHARES LRG CAP CORE PL</v>
          </cell>
          <cell r="C9031" t="str">
            <v>ADJ TO BEG BAL (INCOME)</v>
          </cell>
          <cell r="D9031">
            <v>-270270</v>
          </cell>
          <cell r="E9031">
            <v>43616</v>
          </cell>
          <cell r="F9031">
            <v>43808</v>
          </cell>
        </row>
        <row r="9032">
          <cell r="A9032" t="str">
            <v>30173991003450</v>
          </cell>
          <cell r="B9032" t="str">
            <v>PROSHARES LRG CAP CORE PL</v>
          </cell>
          <cell r="C9032" t="str">
            <v>ADJUSTED UND INCOME PRIOR</v>
          </cell>
          <cell r="D9032">
            <v>3915883.17</v>
          </cell>
          <cell r="E9032">
            <v>43616</v>
          </cell>
          <cell r="F9032">
            <v>43808</v>
          </cell>
        </row>
        <row r="9033">
          <cell r="A9033" t="str">
            <v>30173991003500</v>
          </cell>
          <cell r="B9033" t="str">
            <v>PROSHARES LRG CAP CORE PL</v>
          </cell>
          <cell r="C9033" t="str">
            <v>DISTRIBUTED INCOME</v>
          </cell>
          <cell r="D9033">
            <v>-6345818.8300000001</v>
          </cell>
          <cell r="E9033">
            <v>43616</v>
          </cell>
          <cell r="F9033">
            <v>43808</v>
          </cell>
        </row>
        <row r="9034">
          <cell r="A9034" t="str">
            <v>30173991003600</v>
          </cell>
          <cell r="B9034" t="str">
            <v>PROSHARES LRG CAP CORE PL</v>
          </cell>
          <cell r="C9034" t="str">
            <v>TOTAL CAPITAL</v>
          </cell>
          <cell r="D9034">
            <v>700277374.87</v>
          </cell>
          <cell r="E9034">
            <v>43616</v>
          </cell>
          <cell r="F9034">
            <v>43808</v>
          </cell>
        </row>
        <row r="9035">
          <cell r="A9035" t="str">
            <v>3017399100I9001</v>
          </cell>
          <cell r="B9035" t="str">
            <v>PROSHARES LRG CAP CORE PL</v>
          </cell>
          <cell r="C9035" t="str">
            <v>DIVIDEND INCOME - U.S.</v>
          </cell>
          <cell r="D9035">
            <v>7681688.5700000003</v>
          </cell>
          <cell r="E9035">
            <v>43616</v>
          </cell>
          <cell r="F9035">
            <v>43808</v>
          </cell>
        </row>
        <row r="9036">
          <cell r="A9036" t="str">
            <v>3017399100I9010</v>
          </cell>
          <cell r="B9036" t="str">
            <v>PROSHARES LRG CAP CORE PL</v>
          </cell>
          <cell r="C9036" t="str">
            <v>DIVIDEND INCOME - NON-U.S.</v>
          </cell>
          <cell r="D9036">
            <v>395620.4</v>
          </cell>
          <cell r="E9036">
            <v>43616</v>
          </cell>
          <cell r="F9036">
            <v>43808</v>
          </cell>
        </row>
        <row r="9037">
          <cell r="A9037" t="str">
            <v>3017399100I9070</v>
          </cell>
          <cell r="B9037" t="str">
            <v>PROSHARES LRG CAP CORE PL</v>
          </cell>
          <cell r="C9037" t="str">
            <v>INTEREST INCOME - OTHER</v>
          </cell>
          <cell r="D9037">
            <v>116009.8</v>
          </cell>
          <cell r="E9037">
            <v>43616</v>
          </cell>
          <cell r="F9037">
            <v>43808</v>
          </cell>
        </row>
        <row r="9038">
          <cell r="A9038" t="str">
            <v>3017399100I9071</v>
          </cell>
          <cell r="B9038" t="str">
            <v>PROSHARES LRG CAP CORE PL</v>
          </cell>
          <cell r="C9038" t="str">
            <v>INTEREST INCOME ON CURRENCY</v>
          </cell>
          <cell r="D9038">
            <v>-937.05</v>
          </cell>
          <cell r="E9038">
            <v>43616</v>
          </cell>
          <cell r="F9038">
            <v>43808</v>
          </cell>
        </row>
        <row r="9039">
          <cell r="A9039" t="str">
            <v>3017399100I9100</v>
          </cell>
          <cell r="B9039" t="str">
            <v>PROSHARES LRG CAP CORE PL</v>
          </cell>
          <cell r="C9039" t="str">
            <v>SECURITY LENDING INCOME</v>
          </cell>
          <cell r="D9039">
            <v>2609.73</v>
          </cell>
          <cell r="E9039">
            <v>43616</v>
          </cell>
          <cell r="F9039">
            <v>43808</v>
          </cell>
        </row>
        <row r="9040">
          <cell r="A9040" t="str">
            <v>30173991003650</v>
          </cell>
          <cell r="B9040" t="str">
            <v>PROSHARES LRG CAP CORE PL</v>
          </cell>
          <cell r="C9040" t="str">
            <v>SUBTOTAL</v>
          </cell>
          <cell r="D9040">
            <v>8194991.4500000002</v>
          </cell>
          <cell r="E9040">
            <v>43616</v>
          </cell>
          <cell r="F9040">
            <v>43808</v>
          </cell>
        </row>
        <row r="9041">
          <cell r="A9041" t="str">
            <v>30173991004000</v>
          </cell>
          <cell r="B9041" t="str">
            <v>PROSHARES LRG CAP CORE PL</v>
          </cell>
          <cell r="C9041" t="str">
            <v>TOTAL INCOME</v>
          </cell>
          <cell r="D9041">
            <v>8194991.4500000002</v>
          </cell>
          <cell r="E9041">
            <v>43616</v>
          </cell>
          <cell r="F9041">
            <v>43808</v>
          </cell>
        </row>
        <row r="9042">
          <cell r="A9042" t="str">
            <v>3017399100E50300000</v>
          </cell>
          <cell r="B9042" t="str">
            <v>PROSHARES LRG CAP CORE PL</v>
          </cell>
          <cell r="C9042" t="str">
            <v>PROFESSIONAL FEES</v>
          </cell>
          <cell r="D9042">
            <v>-2271.15</v>
          </cell>
          <cell r="E9042">
            <v>43616</v>
          </cell>
          <cell r="F9042">
            <v>43808</v>
          </cell>
        </row>
        <row r="9043">
          <cell r="A9043" t="str">
            <v>3017399100E50700000</v>
          </cell>
          <cell r="B9043" t="str">
            <v>PROSHARES LRG CAP CORE PL</v>
          </cell>
          <cell r="C9043" t="str">
            <v>DIRECTORS/TRUSTEE FEE</v>
          </cell>
          <cell r="D9043">
            <v>-8984.67</v>
          </cell>
          <cell r="E9043">
            <v>43616</v>
          </cell>
          <cell r="F9043">
            <v>43808</v>
          </cell>
        </row>
        <row r="9044">
          <cell r="A9044" t="str">
            <v>3017399100E50810000</v>
          </cell>
          <cell r="B9044" t="str">
            <v>PROSHARES LRG CAP CORE PL</v>
          </cell>
          <cell r="C9044" t="str">
            <v>MANAGEMENT FEES (VARIABLE)</v>
          </cell>
          <cell r="D9044">
            <v>-1842324.51</v>
          </cell>
          <cell r="E9044">
            <v>43616</v>
          </cell>
          <cell r="F9044">
            <v>43808</v>
          </cell>
        </row>
        <row r="9045">
          <cell r="A9045" t="str">
            <v>3017399100E53060000</v>
          </cell>
          <cell r="B9045" t="str">
            <v>PROSHARES LRG CAP CORE PL</v>
          </cell>
          <cell r="C9045" t="str">
            <v>CCO EXPENSE</v>
          </cell>
          <cell r="D9045">
            <v>-3803.19</v>
          </cell>
          <cell r="E9045">
            <v>43616</v>
          </cell>
          <cell r="F9045">
            <v>43808</v>
          </cell>
        </row>
        <row r="9046">
          <cell r="A9046" t="str">
            <v>3017399100E84240000</v>
          </cell>
          <cell r="B9046" t="str">
            <v>PROSHARES LRG CAP CORE PL</v>
          </cell>
          <cell r="C9046" t="str">
            <v>PROFESSIONAL FEES OOP</v>
          </cell>
          <cell r="D9046">
            <v>-17.100000000000001</v>
          </cell>
          <cell r="E9046">
            <v>43616</v>
          </cell>
          <cell r="F9046">
            <v>43808</v>
          </cell>
        </row>
        <row r="9047">
          <cell r="A9047" t="str">
            <v>30173991004060</v>
          </cell>
          <cell r="B9047" t="str">
            <v>PROSHARES LRG CAP CORE PL</v>
          </cell>
          <cell r="C9047" t="str">
            <v>TOTAL EXPENSES</v>
          </cell>
          <cell r="D9047">
            <v>-1857400.62</v>
          </cell>
          <cell r="E9047">
            <v>43616</v>
          </cell>
          <cell r="F9047">
            <v>43808</v>
          </cell>
        </row>
        <row r="9048">
          <cell r="A9048" t="str">
            <v>30173991004100</v>
          </cell>
          <cell r="B9048" t="str">
            <v>PROSHARES LRG CAP CORE PL</v>
          </cell>
          <cell r="C9048" t="str">
            <v>TOTAL NET INCOME</v>
          </cell>
          <cell r="D9048">
            <v>6337590.8300000001</v>
          </cell>
          <cell r="E9048">
            <v>43616</v>
          </cell>
          <cell r="F9048">
            <v>43808</v>
          </cell>
        </row>
        <row r="9049">
          <cell r="A9049" t="str">
            <v>30173991004150</v>
          </cell>
          <cell r="B9049" t="str">
            <v>PROSHARES LRG CAP CORE PL</v>
          </cell>
          <cell r="C9049" t="str">
            <v>INVESTMENT SHORT SHORT GAIN</v>
          </cell>
          <cell r="D9049">
            <v>39830287.640000001</v>
          </cell>
          <cell r="E9049">
            <v>43616</v>
          </cell>
          <cell r="F9049">
            <v>43808</v>
          </cell>
        </row>
        <row r="9050">
          <cell r="A9050" t="str">
            <v>30173991004200</v>
          </cell>
          <cell r="B9050" t="str">
            <v>PROSHARES LRG CAP CORE PL</v>
          </cell>
          <cell r="C9050" t="str">
            <v>INVESTMENT SHORT TERM GAIN</v>
          </cell>
          <cell r="D9050">
            <v>9675066.9600000009</v>
          </cell>
          <cell r="E9050">
            <v>43616</v>
          </cell>
          <cell r="F9050">
            <v>43808</v>
          </cell>
        </row>
        <row r="9051">
          <cell r="A9051" t="str">
            <v>30173991004250</v>
          </cell>
          <cell r="B9051" t="str">
            <v>PROSHARES LRG CAP CORE PL</v>
          </cell>
          <cell r="C9051" t="str">
            <v>INVESTMENT SHORT TERM LOSS</v>
          </cell>
          <cell r="D9051">
            <v>-30358531.719999999</v>
          </cell>
          <cell r="E9051">
            <v>43616</v>
          </cell>
          <cell r="F9051">
            <v>43808</v>
          </cell>
        </row>
        <row r="9052">
          <cell r="A9052" t="str">
            <v>30173991004360</v>
          </cell>
          <cell r="B9052" t="str">
            <v>PROSHARES LRG CAP CORE PL</v>
          </cell>
          <cell r="C9052" t="str">
            <v>INVESTMENT LONG 20% GAIN</v>
          </cell>
          <cell r="D9052">
            <v>13990263.029999999</v>
          </cell>
          <cell r="E9052">
            <v>43616</v>
          </cell>
          <cell r="F9052">
            <v>43808</v>
          </cell>
        </row>
        <row r="9053">
          <cell r="A9053" t="str">
            <v>30173991004370</v>
          </cell>
          <cell r="B9053" t="str">
            <v>PROSHARES LRG CAP CORE PL</v>
          </cell>
          <cell r="C9053" t="str">
            <v>INVESTMENT LONG 20% LOSS</v>
          </cell>
          <cell r="D9053">
            <v>-11975243.42</v>
          </cell>
          <cell r="E9053">
            <v>43616</v>
          </cell>
          <cell r="F9053">
            <v>43808</v>
          </cell>
        </row>
        <row r="9054">
          <cell r="A9054" t="str">
            <v>30173991004450</v>
          </cell>
          <cell r="B9054" t="str">
            <v>PROSHARES LRG CAP CORE PL</v>
          </cell>
          <cell r="C9054" t="str">
            <v>SUBTOTAL</v>
          </cell>
          <cell r="D9054">
            <v>21161842.489999998</v>
          </cell>
          <cell r="E9054">
            <v>43616</v>
          </cell>
          <cell r="F9054">
            <v>43808</v>
          </cell>
        </row>
        <row r="9055">
          <cell r="A9055" t="str">
            <v>30173991005400</v>
          </cell>
          <cell r="B9055" t="str">
            <v>PROSHARES LRG CAP CORE PL</v>
          </cell>
          <cell r="C9055" t="str">
            <v>TOTAL GAIN/LOSS</v>
          </cell>
          <cell r="D9055">
            <v>21161842.489999998</v>
          </cell>
          <cell r="E9055">
            <v>43616</v>
          </cell>
          <cell r="F9055">
            <v>43808</v>
          </cell>
        </row>
        <row r="9056">
          <cell r="A9056" t="str">
            <v>30173991005450</v>
          </cell>
          <cell r="B9056" t="str">
            <v>PROSHARES LRG CAP CORE PL</v>
          </cell>
          <cell r="C9056" t="str">
            <v>INVESTMENTS</v>
          </cell>
          <cell r="D9056">
            <v>66916134.960000001</v>
          </cell>
          <cell r="E9056">
            <v>43616</v>
          </cell>
          <cell r="F9056">
            <v>43808</v>
          </cell>
        </row>
        <row r="9057">
          <cell r="A9057" t="str">
            <v>30173991005650</v>
          </cell>
          <cell r="B9057" t="str">
            <v>PROSHARES LRG CAP CORE PL</v>
          </cell>
          <cell r="C9057" t="str">
            <v>TOTAL UNREALIZED GAIN/LOSS - INVESTMENTS</v>
          </cell>
          <cell r="D9057">
            <v>66916134.960000001</v>
          </cell>
          <cell r="E9057">
            <v>43616</v>
          </cell>
          <cell r="F9057">
            <v>43808</v>
          </cell>
        </row>
        <row r="9058">
          <cell r="A9058" t="str">
            <v>30173991006000</v>
          </cell>
          <cell r="B9058" t="str">
            <v>PROSHARES LRG CAP CORE PL</v>
          </cell>
          <cell r="C9058" t="str">
            <v>TOTAL EQUITY</v>
          </cell>
          <cell r="D9058">
            <v>794692943.14999998</v>
          </cell>
          <cell r="E9058">
            <v>43616</v>
          </cell>
          <cell r="F9058">
            <v>43808</v>
          </cell>
        </row>
        <row r="9059">
          <cell r="A9059" t="str">
            <v>30173991006050</v>
          </cell>
          <cell r="B9059" t="str">
            <v>PROSHARES LRG CAP CORE PL</v>
          </cell>
          <cell r="C9059" t="str">
            <v>BALANCE</v>
          </cell>
          <cell r="D9059">
            <v>0</v>
          </cell>
          <cell r="E9059">
            <v>43616</v>
          </cell>
          <cell r="F9059">
            <v>43808</v>
          </cell>
        </row>
        <row r="9060">
          <cell r="A9060" t="str">
            <v>3017511900S1000</v>
          </cell>
          <cell r="B9060" t="str">
            <v>PS S&amp;P 500 DIVD ARISTOCRA</v>
          </cell>
          <cell r="C9060" t="str">
            <v>EQUITIES</v>
          </cell>
          <cell r="D9060">
            <v>6257797708.9399996</v>
          </cell>
          <cell r="E9060">
            <v>43616</v>
          </cell>
          <cell r="F9060">
            <v>43808</v>
          </cell>
        </row>
        <row r="9061">
          <cell r="A9061" t="str">
            <v>3017511900S4000</v>
          </cell>
          <cell r="B9061" t="str">
            <v>PS S&amp;P 500 DIVD ARISTOCRA</v>
          </cell>
          <cell r="C9061" t="str">
            <v>CASH EQUIVALENTS</v>
          </cell>
          <cell r="D9061">
            <v>3622026.36</v>
          </cell>
          <cell r="E9061">
            <v>43616</v>
          </cell>
          <cell r="F9061">
            <v>43808</v>
          </cell>
        </row>
        <row r="9062">
          <cell r="A9062" t="str">
            <v>30175119001000</v>
          </cell>
          <cell r="B9062" t="str">
            <v>PS S&amp;P 500 DIVD ARISTOCRA</v>
          </cell>
          <cell r="C9062" t="str">
            <v>TOTAL INVESTMENTS</v>
          </cell>
          <cell r="D9062">
            <v>6261419735.3000002</v>
          </cell>
          <cell r="E9062">
            <v>43616</v>
          </cell>
          <cell r="F9062">
            <v>43808</v>
          </cell>
        </row>
        <row r="9063">
          <cell r="A9063" t="str">
            <v>30175119001050</v>
          </cell>
          <cell r="B9063" t="str">
            <v>PS S&amp;P 500 DIVD ARISTOCRA</v>
          </cell>
          <cell r="C9063" t="str">
            <v>CASH</v>
          </cell>
          <cell r="D9063">
            <v>-3256.8</v>
          </cell>
          <cell r="E9063">
            <v>43616</v>
          </cell>
          <cell r="F9063">
            <v>43808</v>
          </cell>
        </row>
        <row r="9064">
          <cell r="A9064" t="str">
            <v>3017511900AI9001</v>
          </cell>
          <cell r="B9064" t="str">
            <v>PS S&amp;P 500 DIVD ARISTOCRA</v>
          </cell>
          <cell r="C9064" t="str">
            <v>ACCRUED DIVIDEND INCOME - U.S.</v>
          </cell>
          <cell r="D9064">
            <v>15611039.52</v>
          </cell>
          <cell r="E9064">
            <v>43616</v>
          </cell>
          <cell r="F9064">
            <v>43808</v>
          </cell>
        </row>
        <row r="9065">
          <cell r="A9065" t="str">
            <v>3017511900AI9010</v>
          </cell>
          <cell r="B9065" t="str">
            <v>PS S&amp;P 500 DIVD ARISTOCRA</v>
          </cell>
          <cell r="C9065" t="str">
            <v>ACCRUED DIVIDEND INCOME - NON-U.S.</v>
          </cell>
          <cell r="D9065">
            <v>477801.63</v>
          </cell>
          <cell r="E9065">
            <v>43616</v>
          </cell>
          <cell r="F9065">
            <v>43808</v>
          </cell>
        </row>
        <row r="9066">
          <cell r="A9066" t="str">
            <v>3017511900AI9070</v>
          </cell>
          <cell r="B9066" t="str">
            <v>PS S&amp;P 500 DIVD ARISTOCRA</v>
          </cell>
          <cell r="C9066" t="str">
            <v>ACCRUED INTEREST INCOME - OTHER</v>
          </cell>
          <cell r="D9066">
            <v>147.87</v>
          </cell>
          <cell r="E9066">
            <v>43616</v>
          </cell>
          <cell r="F9066">
            <v>43808</v>
          </cell>
        </row>
        <row r="9067">
          <cell r="A9067" t="str">
            <v>30175119001200</v>
          </cell>
          <cell r="B9067" t="str">
            <v>PS S&amp;P 500 DIVD ARISTOCRA</v>
          </cell>
          <cell r="C9067" t="str">
            <v>SUBTOTAL</v>
          </cell>
          <cell r="D9067">
            <v>16088989.02</v>
          </cell>
          <cell r="E9067">
            <v>43616</v>
          </cell>
          <cell r="F9067">
            <v>43808</v>
          </cell>
        </row>
        <row r="9068">
          <cell r="A9068" t="str">
            <v>30175119001300</v>
          </cell>
          <cell r="B9068" t="str">
            <v>PS S&amp;P 500 DIVD ARISTOCRA</v>
          </cell>
          <cell r="C9068" t="str">
            <v>CAPITAL SHARES RECEIVABLE</v>
          </cell>
          <cell r="D9068">
            <v>1781.91</v>
          </cell>
          <cell r="E9068">
            <v>43616</v>
          </cell>
          <cell r="F9068">
            <v>43808</v>
          </cell>
        </row>
        <row r="9069">
          <cell r="A9069" t="str">
            <v>3017511900PD9100</v>
          </cell>
          <cell r="B9069" t="str">
            <v>PS S&amp;P 500 DIVD ARISTOCRA</v>
          </cell>
          <cell r="C9069" t="str">
            <v>PAST DUE SECURITY LENDING INCOME</v>
          </cell>
          <cell r="D9069">
            <v>2150.86</v>
          </cell>
          <cell r="E9069">
            <v>43616</v>
          </cell>
          <cell r="F9069">
            <v>43808</v>
          </cell>
        </row>
        <row r="9070">
          <cell r="A9070" t="str">
            <v>30175119001500</v>
          </cell>
          <cell r="B9070" t="str">
            <v>PS S&amp;P 500 DIVD ARISTOCRA</v>
          </cell>
          <cell r="C9070" t="str">
            <v>SUBTOTAL</v>
          </cell>
          <cell r="D9070">
            <v>2150.86</v>
          </cell>
          <cell r="E9070">
            <v>43616</v>
          </cell>
          <cell r="F9070">
            <v>43808</v>
          </cell>
        </row>
        <row r="9071">
          <cell r="A9071" t="str">
            <v>30175119001850</v>
          </cell>
          <cell r="B9071" t="str">
            <v>PS S&amp;P 500 DIVD ARISTOCRA</v>
          </cell>
          <cell r="C9071" t="str">
            <v>TOTAL ASSETS</v>
          </cell>
          <cell r="D9071">
            <v>6277509400.29</v>
          </cell>
          <cell r="E9071">
            <v>43616</v>
          </cell>
          <cell r="F9071">
            <v>43808</v>
          </cell>
        </row>
        <row r="9072">
          <cell r="A9072" t="str">
            <v>3017511900AE50300000</v>
          </cell>
          <cell r="B9072" t="str">
            <v>PS S&amp;P 500 DIVD ARISTOCRA</v>
          </cell>
          <cell r="C9072" t="str">
            <v>ACCRUED PROFESSIONAL FEES</v>
          </cell>
          <cell r="D9072">
            <v>8517.75</v>
          </cell>
          <cell r="E9072">
            <v>43616</v>
          </cell>
          <cell r="F9072">
            <v>43808</v>
          </cell>
        </row>
        <row r="9073">
          <cell r="A9073" t="str">
            <v>3017511900AE50700000</v>
          </cell>
          <cell r="B9073" t="str">
            <v>PS S&amp;P 500 DIVD ARISTOCRA</v>
          </cell>
          <cell r="C9073" t="str">
            <v>ACCRUED DIRECTORS/TRUSTEE FEE</v>
          </cell>
          <cell r="D9073">
            <v>41191.449999999997</v>
          </cell>
          <cell r="E9073">
            <v>43616</v>
          </cell>
          <cell r="F9073">
            <v>43808</v>
          </cell>
        </row>
        <row r="9074">
          <cell r="A9074" t="str">
            <v>3017511900AE50810000</v>
          </cell>
          <cell r="B9074" t="str">
            <v>PS S&amp;P 500 DIVD ARISTOCRA</v>
          </cell>
          <cell r="C9074" t="str">
            <v>ACCRUED MANAGEMENT FEES (VARIABLE)</v>
          </cell>
          <cell r="D9074">
            <v>2285791.2000000002</v>
          </cell>
          <cell r="E9074">
            <v>43616</v>
          </cell>
          <cell r="F9074">
            <v>43808</v>
          </cell>
        </row>
        <row r="9075">
          <cell r="A9075" t="str">
            <v>3017511900AE53060000</v>
          </cell>
          <cell r="B9075" t="str">
            <v>PS S&amp;P 500 DIVD ARISTOCRA</v>
          </cell>
          <cell r="C9075" t="str">
            <v>ACCRUED CCO EXPENSE</v>
          </cell>
          <cell r="D9075">
            <v>38205.19</v>
          </cell>
          <cell r="E9075">
            <v>43616</v>
          </cell>
          <cell r="F9075">
            <v>43808</v>
          </cell>
        </row>
        <row r="9076">
          <cell r="A9076" t="str">
            <v>3017511900AE84240000</v>
          </cell>
          <cell r="B9076" t="str">
            <v>PS S&amp;P 500 DIVD ARISTOCRA</v>
          </cell>
          <cell r="C9076" t="str">
            <v>ACCRUED PROFESSIONAL FEES OOP</v>
          </cell>
          <cell r="D9076">
            <v>-201.81</v>
          </cell>
          <cell r="E9076">
            <v>43616</v>
          </cell>
          <cell r="F9076">
            <v>43808</v>
          </cell>
        </row>
        <row r="9077">
          <cell r="A9077" t="str">
            <v>30175119002150</v>
          </cell>
          <cell r="B9077" t="str">
            <v>PS S&amp;P 500 DIVD ARISTOCRA</v>
          </cell>
          <cell r="C9077" t="str">
            <v>SUBTOTAL</v>
          </cell>
          <cell r="D9077">
            <v>2373503.7799999998</v>
          </cell>
          <cell r="E9077">
            <v>43616</v>
          </cell>
          <cell r="F9077">
            <v>43808</v>
          </cell>
        </row>
        <row r="9078">
          <cell r="A9078" t="str">
            <v>30175119002550</v>
          </cell>
          <cell r="B9078" t="str">
            <v>PS S&amp;P 500 DIVD ARISTOCRA</v>
          </cell>
          <cell r="C9078" t="str">
            <v>TOTAL LIABILITIES</v>
          </cell>
          <cell r="D9078">
            <v>2373503.7799999998</v>
          </cell>
          <cell r="E9078">
            <v>43616</v>
          </cell>
          <cell r="F9078">
            <v>43808</v>
          </cell>
        </row>
        <row r="9079">
          <cell r="A9079" t="str">
            <v>30175119002600</v>
          </cell>
          <cell r="B9079" t="str">
            <v>PS S&amp;P 500 DIVD ARISTOCRA</v>
          </cell>
          <cell r="C9079" t="str">
            <v>TOTAL NET ASSETS AT MARKET</v>
          </cell>
          <cell r="D9079">
            <v>6275135896.5100002</v>
          </cell>
          <cell r="E9079">
            <v>43616</v>
          </cell>
          <cell r="F9079">
            <v>43808</v>
          </cell>
        </row>
        <row r="9080">
          <cell r="A9080" t="str">
            <v>30175119002650</v>
          </cell>
          <cell r="B9080" t="str">
            <v>PS S&amp;P 500 DIVD ARISTOCRA</v>
          </cell>
          <cell r="C9080" t="str">
            <v>FUND SHARES OUTSTANDING</v>
          </cell>
          <cell r="D9080">
            <v>83900001</v>
          </cell>
          <cell r="E9080">
            <v>43616</v>
          </cell>
          <cell r="F9080">
            <v>43808</v>
          </cell>
        </row>
        <row r="9081">
          <cell r="A9081" t="str">
            <v>30175119002700</v>
          </cell>
          <cell r="B9081" t="str">
            <v>PS S&amp;P 500 DIVD ARISTOCRA</v>
          </cell>
          <cell r="C9081" t="str">
            <v>NET ASSET VALUE</v>
          </cell>
          <cell r="D9081">
            <v>74.793040000000005</v>
          </cell>
          <cell r="E9081">
            <v>43616</v>
          </cell>
          <cell r="F9081">
            <v>43808</v>
          </cell>
        </row>
        <row r="9082">
          <cell r="A9082" t="str">
            <v>30175119002750</v>
          </cell>
          <cell r="B9082" t="str">
            <v>PS S&amp;P 500 DIVD ARISTOCRA</v>
          </cell>
          <cell r="C9082" t="str">
            <v>NET ASSET VALUE (ROUNDED)</v>
          </cell>
          <cell r="D9082">
            <v>74.790000000000006</v>
          </cell>
          <cell r="E9082">
            <v>43616</v>
          </cell>
          <cell r="F9082">
            <v>43808</v>
          </cell>
        </row>
        <row r="9083">
          <cell r="A9083" t="str">
            <v>30175119002800</v>
          </cell>
          <cell r="B9083" t="str">
            <v>PS S&amp;P 500 DIVD ARISTOCRA</v>
          </cell>
          <cell r="C9083" t="str">
            <v>SUBSCRIPTIONS</v>
          </cell>
          <cell r="D9083">
            <v>7410112953.1300001</v>
          </cell>
          <cell r="E9083">
            <v>43616</v>
          </cell>
          <cell r="F9083">
            <v>43808</v>
          </cell>
        </row>
        <row r="9084">
          <cell r="A9084" t="str">
            <v>30175119002950</v>
          </cell>
          <cell r="B9084" t="str">
            <v>PS S&amp;P 500 DIVD ARISTOCRA</v>
          </cell>
          <cell r="C9084" t="str">
            <v>REDEMPTIONS</v>
          </cell>
          <cell r="D9084">
            <v>-2138507601.95</v>
          </cell>
          <cell r="E9084">
            <v>43616</v>
          </cell>
          <cell r="F9084">
            <v>43808</v>
          </cell>
        </row>
        <row r="9085">
          <cell r="A9085" t="str">
            <v>30175119003100</v>
          </cell>
          <cell r="B9085" t="str">
            <v>PS S&amp;P 500 DIVD ARISTOCRA</v>
          </cell>
          <cell r="C9085" t="str">
            <v>SUBTOTAL</v>
          </cell>
          <cell r="D9085">
            <v>5271605351.1800003</v>
          </cell>
          <cell r="E9085">
            <v>43616</v>
          </cell>
          <cell r="F9085">
            <v>43808</v>
          </cell>
        </row>
        <row r="9086">
          <cell r="A9086" t="str">
            <v>30175119003150</v>
          </cell>
          <cell r="B9086" t="str">
            <v>PS S&amp;P 500 DIVD ARISTOCRA</v>
          </cell>
          <cell r="C9086" t="str">
            <v>UNDISTRIBUTED GAIN/LOSS PRIOR</v>
          </cell>
          <cell r="D9086">
            <v>268323647.11000001</v>
          </cell>
          <cell r="E9086">
            <v>43616</v>
          </cell>
          <cell r="F9086">
            <v>43808</v>
          </cell>
        </row>
        <row r="9087">
          <cell r="A9087" t="str">
            <v>30175119003200</v>
          </cell>
          <cell r="B9087" t="str">
            <v>PS S&amp;P 500 DIVD ARISTOCRA</v>
          </cell>
          <cell r="C9087" t="str">
            <v>ADJ TO BEG BAL (GAIN/LOSS)</v>
          </cell>
          <cell r="D9087">
            <v>-304873282</v>
          </cell>
          <cell r="E9087">
            <v>43616</v>
          </cell>
          <cell r="F9087">
            <v>43808</v>
          </cell>
        </row>
        <row r="9088">
          <cell r="A9088" t="str">
            <v>30175119003250</v>
          </cell>
          <cell r="B9088" t="str">
            <v>PS S&amp;P 500 DIVD ARISTOCRA</v>
          </cell>
          <cell r="C9088" t="str">
            <v>ADJUSTED UND GAIN/LOSS PRIOR</v>
          </cell>
          <cell r="D9088">
            <v>-36549634.890000001</v>
          </cell>
          <cell r="E9088">
            <v>43616</v>
          </cell>
          <cell r="F9088">
            <v>43808</v>
          </cell>
        </row>
        <row r="9089">
          <cell r="A9089" t="str">
            <v>30175119003350</v>
          </cell>
          <cell r="B9089" t="str">
            <v>PS S&amp;P 500 DIVD ARISTOCRA</v>
          </cell>
          <cell r="C9089" t="str">
            <v>UNDISTRIBUTED INCOME PRIOR</v>
          </cell>
          <cell r="D9089">
            <v>22653076.649999999</v>
          </cell>
          <cell r="E9089">
            <v>43616</v>
          </cell>
          <cell r="F9089">
            <v>43808</v>
          </cell>
        </row>
        <row r="9090">
          <cell r="A9090" t="str">
            <v>30175119003500</v>
          </cell>
          <cell r="B9090" t="str">
            <v>PS S&amp;P 500 DIVD ARISTOCRA</v>
          </cell>
          <cell r="C9090" t="str">
            <v>DISTRIBUTED INCOME</v>
          </cell>
          <cell r="D9090">
            <v>-54937801.149999999</v>
          </cell>
          <cell r="E9090">
            <v>43616</v>
          </cell>
          <cell r="F9090">
            <v>43808</v>
          </cell>
        </row>
        <row r="9091">
          <cell r="A9091" t="str">
            <v>30175119003600</v>
          </cell>
          <cell r="B9091" t="str">
            <v>PS S&amp;P 500 DIVD ARISTOCRA</v>
          </cell>
          <cell r="C9091" t="str">
            <v>TOTAL CAPITAL</v>
          </cell>
          <cell r="D9091">
            <v>5202770991.79</v>
          </cell>
          <cell r="E9091">
            <v>43616</v>
          </cell>
          <cell r="F9091">
            <v>43808</v>
          </cell>
        </row>
        <row r="9092">
          <cell r="A9092" t="str">
            <v>3017511900I9001</v>
          </cell>
          <cell r="B9092" t="str">
            <v>PS S&amp;P 500 DIVD ARISTOCRA</v>
          </cell>
          <cell r="C9092" t="str">
            <v>DIVIDEND INCOME - U.S.</v>
          </cell>
          <cell r="D9092">
            <v>68807149.019999996</v>
          </cell>
          <cell r="E9092">
            <v>43616</v>
          </cell>
          <cell r="F9092">
            <v>43808</v>
          </cell>
        </row>
        <row r="9093">
          <cell r="A9093" t="str">
            <v>3017511900I9010</v>
          </cell>
          <cell r="B9093" t="str">
            <v>PS S&amp;P 500 DIVD ARISTOCRA</v>
          </cell>
          <cell r="C9093" t="str">
            <v>DIVIDEND INCOME - NON-U.S.</v>
          </cell>
          <cell r="D9093">
            <v>3700991.49</v>
          </cell>
          <cell r="E9093">
            <v>43616</v>
          </cell>
          <cell r="F9093">
            <v>43808</v>
          </cell>
        </row>
        <row r="9094">
          <cell r="A9094" t="str">
            <v>3017511900I9070</v>
          </cell>
          <cell r="B9094" t="str">
            <v>PS S&amp;P 500 DIVD ARISTOCRA</v>
          </cell>
          <cell r="C9094" t="str">
            <v>INTEREST INCOME - OTHER</v>
          </cell>
          <cell r="D9094">
            <v>65831.33</v>
          </cell>
          <cell r="E9094">
            <v>43616</v>
          </cell>
          <cell r="F9094">
            <v>43808</v>
          </cell>
        </row>
        <row r="9095">
          <cell r="A9095" t="str">
            <v>3017511900I9071</v>
          </cell>
          <cell r="B9095" t="str">
            <v>PS S&amp;P 500 DIVD ARISTOCRA</v>
          </cell>
          <cell r="C9095" t="str">
            <v>INTEREST INCOME ON CURRENCY</v>
          </cell>
          <cell r="D9095">
            <v>0.16</v>
          </cell>
          <cell r="E9095">
            <v>43616</v>
          </cell>
          <cell r="F9095">
            <v>43808</v>
          </cell>
        </row>
        <row r="9096">
          <cell r="A9096" t="str">
            <v>3017511900I9100</v>
          </cell>
          <cell r="B9096" t="str">
            <v>PS S&amp;P 500 DIVD ARISTOCRA</v>
          </cell>
          <cell r="C9096" t="str">
            <v>SECURITY LENDING INCOME</v>
          </cell>
          <cell r="D9096">
            <v>3763.75</v>
          </cell>
          <cell r="E9096">
            <v>43616</v>
          </cell>
          <cell r="F9096">
            <v>43808</v>
          </cell>
        </row>
        <row r="9097">
          <cell r="A9097" t="str">
            <v>30175119003650</v>
          </cell>
          <cell r="B9097" t="str">
            <v>PS S&amp;P 500 DIVD ARISTOCRA</v>
          </cell>
          <cell r="C9097" t="str">
            <v>SUBTOTAL</v>
          </cell>
          <cell r="D9097">
            <v>72577735.75</v>
          </cell>
          <cell r="E9097">
            <v>43616</v>
          </cell>
          <cell r="F9097">
            <v>43808</v>
          </cell>
        </row>
        <row r="9098">
          <cell r="A9098" t="str">
            <v>30175119004000</v>
          </cell>
          <cell r="B9098" t="str">
            <v>PS S&amp;P 500 DIVD ARISTOCRA</v>
          </cell>
          <cell r="C9098" t="str">
            <v>TOTAL INCOME</v>
          </cell>
          <cell r="D9098">
            <v>72577735.75</v>
          </cell>
          <cell r="E9098">
            <v>43616</v>
          </cell>
          <cell r="F9098">
            <v>43808</v>
          </cell>
        </row>
        <row r="9099">
          <cell r="A9099" t="str">
            <v>3017511900E50300000</v>
          </cell>
          <cell r="B9099" t="str">
            <v>PS S&amp;P 500 DIVD ARISTOCRA</v>
          </cell>
          <cell r="C9099" t="str">
            <v>PROFESSIONAL FEES</v>
          </cell>
          <cell r="D9099">
            <v>-15334.06</v>
          </cell>
          <cell r="E9099">
            <v>43616</v>
          </cell>
          <cell r="F9099">
            <v>43808</v>
          </cell>
        </row>
        <row r="9100">
          <cell r="A9100" t="str">
            <v>3017511900E50700000</v>
          </cell>
          <cell r="B9100" t="str">
            <v>PS S&amp;P 500 DIVD ARISTOCRA</v>
          </cell>
          <cell r="C9100" t="str">
            <v>DIRECTORS/TRUSTEE FEE</v>
          </cell>
          <cell r="D9100">
            <v>-59496.34</v>
          </cell>
          <cell r="E9100">
            <v>43616</v>
          </cell>
          <cell r="F9100">
            <v>43808</v>
          </cell>
        </row>
        <row r="9101">
          <cell r="A9101" t="str">
            <v>3017511900E50810000</v>
          </cell>
          <cell r="B9101" t="str">
            <v>PS S&amp;P 500 DIVD ARISTOCRA</v>
          </cell>
          <cell r="C9101" t="str">
            <v>MANAGEMENT FEES (VARIABLE)</v>
          </cell>
          <cell r="D9101">
            <v>-9874831.6999999993</v>
          </cell>
          <cell r="E9101">
            <v>43616</v>
          </cell>
          <cell r="F9101">
            <v>43808</v>
          </cell>
        </row>
        <row r="9102">
          <cell r="A9102" t="str">
            <v>3017511900E53060000</v>
          </cell>
          <cell r="B9102" t="str">
            <v>PS S&amp;P 500 DIVD ARISTOCRA</v>
          </cell>
          <cell r="C9102" t="str">
            <v>CCO EXPENSE</v>
          </cell>
          <cell r="D9102">
            <v>-24774.17</v>
          </cell>
          <cell r="E9102">
            <v>43616</v>
          </cell>
          <cell r="F9102">
            <v>43808</v>
          </cell>
        </row>
        <row r="9103">
          <cell r="A9103" t="str">
            <v>3017511900E84240000</v>
          </cell>
          <cell r="B9103" t="str">
            <v>PS S&amp;P 500 DIVD ARISTOCRA</v>
          </cell>
          <cell r="C9103" t="str">
            <v>PROFESSIONAL FEES OOP</v>
          </cell>
          <cell r="D9103">
            <v>-95.19</v>
          </cell>
          <cell r="E9103">
            <v>43616</v>
          </cell>
          <cell r="F9103">
            <v>43808</v>
          </cell>
        </row>
        <row r="9104">
          <cell r="A9104" t="str">
            <v>30175119004060</v>
          </cell>
          <cell r="B9104" t="str">
            <v>PS S&amp;P 500 DIVD ARISTOCRA</v>
          </cell>
          <cell r="C9104" t="str">
            <v>TOTAL EXPENSES</v>
          </cell>
          <cell r="D9104">
            <v>-9974531.4600000009</v>
          </cell>
          <cell r="E9104">
            <v>43616</v>
          </cell>
          <cell r="F9104">
            <v>43808</v>
          </cell>
        </row>
        <row r="9105">
          <cell r="A9105" t="str">
            <v>30175119004100</v>
          </cell>
          <cell r="B9105" t="str">
            <v>PS S&amp;P 500 DIVD ARISTOCRA</v>
          </cell>
          <cell r="C9105" t="str">
            <v>TOTAL NET INCOME</v>
          </cell>
          <cell r="D9105">
            <v>62603204.289999999</v>
          </cell>
          <cell r="E9105">
            <v>43616</v>
          </cell>
          <cell r="F9105">
            <v>43808</v>
          </cell>
        </row>
        <row r="9106">
          <cell r="A9106" t="str">
            <v>30175119004150</v>
          </cell>
          <cell r="B9106" t="str">
            <v>PS S&amp;P 500 DIVD ARISTOCRA</v>
          </cell>
          <cell r="C9106" t="str">
            <v>INVESTMENT SHORT SHORT GAIN</v>
          </cell>
          <cell r="D9106">
            <v>7427605.9000000004</v>
          </cell>
          <cell r="E9106">
            <v>43616</v>
          </cell>
          <cell r="F9106">
            <v>43808</v>
          </cell>
        </row>
        <row r="9107">
          <cell r="A9107" t="str">
            <v>30175119004200</v>
          </cell>
          <cell r="B9107" t="str">
            <v>PS S&amp;P 500 DIVD ARISTOCRA</v>
          </cell>
          <cell r="C9107" t="str">
            <v>INVESTMENT SHORT TERM GAIN</v>
          </cell>
          <cell r="D9107">
            <v>13682558.810000001</v>
          </cell>
          <cell r="E9107">
            <v>43616</v>
          </cell>
          <cell r="F9107">
            <v>43808</v>
          </cell>
        </row>
        <row r="9108">
          <cell r="A9108" t="str">
            <v>30175119004250</v>
          </cell>
          <cell r="B9108" t="str">
            <v>PS S&amp;P 500 DIVD ARISTOCRA</v>
          </cell>
          <cell r="C9108" t="str">
            <v>INVESTMENT SHORT TERM LOSS</v>
          </cell>
          <cell r="D9108">
            <v>-3701714.82</v>
          </cell>
          <cell r="E9108">
            <v>43616</v>
          </cell>
          <cell r="F9108">
            <v>43808</v>
          </cell>
        </row>
        <row r="9109">
          <cell r="A9109" t="str">
            <v>30175119004360</v>
          </cell>
          <cell r="B9109" t="str">
            <v>PS S&amp;P 500 DIVD ARISTOCRA</v>
          </cell>
          <cell r="C9109" t="str">
            <v>INVESTMENT LONG 20% GAIN</v>
          </cell>
          <cell r="D9109">
            <v>25222364.210000001</v>
          </cell>
          <cell r="E9109">
            <v>43616</v>
          </cell>
          <cell r="F9109">
            <v>43808</v>
          </cell>
        </row>
        <row r="9110">
          <cell r="A9110" t="str">
            <v>30175119004370</v>
          </cell>
          <cell r="B9110" t="str">
            <v>PS S&amp;P 500 DIVD ARISTOCRA</v>
          </cell>
          <cell r="C9110" t="str">
            <v>INVESTMENT LONG 20% LOSS</v>
          </cell>
          <cell r="D9110">
            <v>-15295212.300000001</v>
          </cell>
          <cell r="E9110">
            <v>43616</v>
          </cell>
          <cell r="F9110">
            <v>43808</v>
          </cell>
        </row>
        <row r="9111">
          <cell r="A9111" t="str">
            <v>30175119004450</v>
          </cell>
          <cell r="B9111" t="str">
            <v>PS S&amp;P 500 DIVD ARISTOCRA</v>
          </cell>
          <cell r="C9111" t="str">
            <v>SUBTOTAL</v>
          </cell>
          <cell r="D9111">
            <v>27335601.800000001</v>
          </cell>
          <cell r="E9111">
            <v>43616</v>
          </cell>
          <cell r="F9111">
            <v>43808</v>
          </cell>
        </row>
        <row r="9112">
          <cell r="A9112" t="str">
            <v>30175119005400</v>
          </cell>
          <cell r="B9112" t="str">
            <v>PS S&amp;P 500 DIVD ARISTOCRA</v>
          </cell>
          <cell r="C9112" t="str">
            <v>TOTAL GAIN/LOSS</v>
          </cell>
          <cell r="D9112">
            <v>27335601.800000001</v>
          </cell>
          <cell r="E9112">
            <v>43616</v>
          </cell>
          <cell r="F9112">
            <v>43808</v>
          </cell>
        </row>
        <row r="9113">
          <cell r="A9113" t="str">
            <v>30175119005450</v>
          </cell>
          <cell r="B9113" t="str">
            <v>PS S&amp;P 500 DIVD ARISTOCRA</v>
          </cell>
          <cell r="C9113" t="str">
            <v>INVESTMENTS</v>
          </cell>
          <cell r="D9113">
            <v>982426098.63</v>
          </cell>
          <cell r="E9113">
            <v>43616</v>
          </cell>
          <cell r="F9113">
            <v>43808</v>
          </cell>
        </row>
        <row r="9114">
          <cell r="A9114" t="str">
            <v>30175119005650</v>
          </cell>
          <cell r="B9114" t="str">
            <v>PS S&amp;P 500 DIVD ARISTOCRA</v>
          </cell>
          <cell r="C9114" t="str">
            <v>TOTAL UNREALIZED GAIN/LOSS - INVESTMENTS</v>
          </cell>
          <cell r="D9114">
            <v>982426098.63</v>
          </cell>
          <cell r="E9114">
            <v>43616</v>
          </cell>
          <cell r="F9114">
            <v>43808</v>
          </cell>
        </row>
        <row r="9115">
          <cell r="A9115" t="str">
            <v>30175119006000</v>
          </cell>
          <cell r="B9115" t="str">
            <v>PS S&amp;P 500 DIVD ARISTOCRA</v>
          </cell>
          <cell r="C9115" t="str">
            <v>TOTAL EQUITY</v>
          </cell>
          <cell r="D9115">
            <v>6275135896.5100002</v>
          </cell>
          <cell r="E9115">
            <v>43616</v>
          </cell>
          <cell r="F9115">
            <v>43808</v>
          </cell>
        </row>
        <row r="9116">
          <cell r="A9116" t="str">
            <v>30175119006050</v>
          </cell>
          <cell r="B9116" t="str">
            <v>PS S&amp;P 500 DIVD ARISTOCRA</v>
          </cell>
          <cell r="C9116" t="str">
            <v>BALANCE</v>
          </cell>
          <cell r="D9116">
            <v>0</v>
          </cell>
          <cell r="E9116">
            <v>43616</v>
          </cell>
          <cell r="F9116">
            <v>43808</v>
          </cell>
        </row>
        <row r="9117">
          <cell r="A9117" t="str">
            <v>3017555100S2000</v>
          </cell>
          <cell r="B9117" t="str">
            <v>PS ST USD EMERMKTBD</v>
          </cell>
          <cell r="C9117" t="str">
            <v>FIXED INCOME</v>
          </cell>
          <cell r="D9117">
            <v>7341283.7199999997</v>
          </cell>
          <cell r="E9117">
            <v>43616</v>
          </cell>
          <cell r="F9117">
            <v>43808</v>
          </cell>
        </row>
        <row r="9118">
          <cell r="A9118" t="str">
            <v>3017555100S4000</v>
          </cell>
          <cell r="B9118" t="str">
            <v>PS ST USD EMERMKTBD</v>
          </cell>
          <cell r="C9118" t="str">
            <v>CASH EQUIVALENTS</v>
          </cell>
          <cell r="D9118">
            <v>63201.81</v>
          </cell>
          <cell r="E9118">
            <v>43616</v>
          </cell>
          <cell r="F9118">
            <v>43808</v>
          </cell>
        </row>
        <row r="9119">
          <cell r="A9119" t="str">
            <v>30175551001000</v>
          </cell>
          <cell r="B9119" t="str">
            <v>PS ST USD EMERMKTBD</v>
          </cell>
          <cell r="C9119" t="str">
            <v>TOTAL INVESTMENTS</v>
          </cell>
          <cell r="D9119">
            <v>7404485.5300000003</v>
          </cell>
          <cell r="E9119">
            <v>43616</v>
          </cell>
          <cell r="F9119">
            <v>43808</v>
          </cell>
        </row>
        <row r="9120">
          <cell r="A9120" t="str">
            <v>30175551001050</v>
          </cell>
          <cell r="B9120" t="str">
            <v>PS ST USD EMERMKTBD</v>
          </cell>
          <cell r="C9120" t="str">
            <v>CASH</v>
          </cell>
          <cell r="D9120">
            <v>-0.26</v>
          </cell>
          <cell r="E9120">
            <v>43616</v>
          </cell>
          <cell r="F9120">
            <v>43808</v>
          </cell>
        </row>
        <row r="9121">
          <cell r="A9121" t="str">
            <v>3017555100AI3000</v>
          </cell>
          <cell r="B9121" t="str">
            <v>PS ST USD EMERMKTBD</v>
          </cell>
          <cell r="C9121" t="str">
            <v>ACCRUED FIXED INCOME</v>
          </cell>
          <cell r="D9121">
            <v>1097.92</v>
          </cell>
          <cell r="E9121">
            <v>43616</v>
          </cell>
          <cell r="F9121">
            <v>43808</v>
          </cell>
        </row>
        <row r="9122">
          <cell r="A9122" t="str">
            <v>3017555100AI9030</v>
          </cell>
          <cell r="B9122" t="str">
            <v>PS ST USD EMERMKTBD</v>
          </cell>
          <cell r="C9122" t="str">
            <v>ACCRUED INTEREST INCOME - NON-U.S.</v>
          </cell>
          <cell r="D9122">
            <v>90742.28</v>
          </cell>
          <cell r="E9122">
            <v>43616</v>
          </cell>
          <cell r="F9122">
            <v>43808</v>
          </cell>
        </row>
        <row r="9123">
          <cell r="A9123" t="str">
            <v>3017555100AI9070</v>
          </cell>
          <cell r="B9123" t="str">
            <v>PS ST USD EMERMKTBD</v>
          </cell>
          <cell r="C9123" t="str">
            <v>ACCRUED INTEREST INCOME - OTHER</v>
          </cell>
          <cell r="D9123">
            <v>2.58</v>
          </cell>
          <cell r="E9123">
            <v>43616</v>
          </cell>
          <cell r="F9123">
            <v>43808</v>
          </cell>
        </row>
        <row r="9124">
          <cell r="A9124" t="str">
            <v>30175551001200</v>
          </cell>
          <cell r="B9124" t="str">
            <v>PS ST USD EMERMKTBD</v>
          </cell>
          <cell r="C9124" t="str">
            <v>SUBTOTAL</v>
          </cell>
          <cell r="D9124">
            <v>91842.78</v>
          </cell>
          <cell r="E9124">
            <v>43616</v>
          </cell>
          <cell r="F9124">
            <v>43808</v>
          </cell>
        </row>
        <row r="9125">
          <cell r="A9125" t="str">
            <v>3017555100P50850000</v>
          </cell>
          <cell r="B9125" t="str">
            <v>PS ST USD EMERMKTBD</v>
          </cell>
          <cell r="C9125" t="str">
            <v>PREPAID INSURANCE FEE</v>
          </cell>
          <cell r="D9125">
            <v>27.84</v>
          </cell>
          <cell r="E9125">
            <v>43616</v>
          </cell>
          <cell r="F9125">
            <v>43808</v>
          </cell>
        </row>
        <row r="9126">
          <cell r="A9126" t="str">
            <v>3017555100P52150000</v>
          </cell>
          <cell r="B9126" t="str">
            <v>PS ST USD EMERMKTBD</v>
          </cell>
          <cell r="C9126" t="str">
            <v>PREPAID REIMBURSEMENT OF ADVISOR EXPENSE</v>
          </cell>
          <cell r="D9126">
            <v>8769.66</v>
          </cell>
          <cell r="E9126">
            <v>43616</v>
          </cell>
          <cell r="F9126">
            <v>43808</v>
          </cell>
        </row>
        <row r="9127">
          <cell r="A9127" t="str">
            <v>3017555100P52300000</v>
          </cell>
          <cell r="B9127" t="str">
            <v>PS ST USD EMERMKTBD</v>
          </cell>
          <cell r="C9127" t="str">
            <v>PREPAID WAIVER FROM ADVISOR EXPENSE</v>
          </cell>
          <cell r="D9127">
            <v>3990</v>
          </cell>
          <cell r="E9127">
            <v>43616</v>
          </cell>
          <cell r="F9127">
            <v>43808</v>
          </cell>
        </row>
        <row r="9128">
          <cell r="A9128" t="str">
            <v>30175551001800</v>
          </cell>
          <cell r="B9128" t="str">
            <v>PS ST USD EMERMKTBD</v>
          </cell>
          <cell r="C9128" t="str">
            <v>SUBTOTAL</v>
          </cell>
          <cell r="D9128">
            <v>12787.5</v>
          </cell>
          <cell r="E9128">
            <v>43616</v>
          </cell>
          <cell r="F9128">
            <v>43808</v>
          </cell>
        </row>
        <row r="9129">
          <cell r="A9129" t="str">
            <v>30175551001850</v>
          </cell>
          <cell r="B9129" t="str">
            <v>PS ST USD EMERMKTBD</v>
          </cell>
          <cell r="C9129" t="str">
            <v>TOTAL ASSETS</v>
          </cell>
          <cell r="D9129">
            <v>7509115.5499999998</v>
          </cell>
          <cell r="E9129">
            <v>43616</v>
          </cell>
          <cell r="F9129">
            <v>43808</v>
          </cell>
        </row>
        <row r="9130">
          <cell r="A9130" t="str">
            <v>3017555100AE50030000</v>
          </cell>
          <cell r="B9130" t="str">
            <v>PS ST USD EMERMKTBD</v>
          </cell>
          <cell r="C9130" t="str">
            <v>ACCRUED ADMINISTRATION FEE</v>
          </cell>
          <cell r="D9130">
            <v>17671.68</v>
          </cell>
          <cell r="E9130">
            <v>43616</v>
          </cell>
          <cell r="F9130">
            <v>43808</v>
          </cell>
        </row>
        <row r="9131">
          <cell r="A9131" t="str">
            <v>3017555100AE50040000</v>
          </cell>
          <cell r="B9131" t="str">
            <v>PS ST USD EMERMKTBD</v>
          </cell>
          <cell r="C9131" t="str">
            <v>ACCRUED ADMINISTRATION OUT OF POCKET</v>
          </cell>
          <cell r="D9131">
            <v>6203.24</v>
          </cell>
          <cell r="E9131">
            <v>43616</v>
          </cell>
          <cell r="F9131">
            <v>43808</v>
          </cell>
        </row>
        <row r="9132">
          <cell r="A9132" t="str">
            <v>3017555100AE50110000</v>
          </cell>
          <cell r="B9132" t="str">
            <v>PS ST USD EMERMKTBD</v>
          </cell>
          <cell r="C9132" t="str">
            <v>ACCRUED SUB-ADVISORY FEE</v>
          </cell>
          <cell r="D9132">
            <v>797.97</v>
          </cell>
          <cell r="E9132">
            <v>43616</v>
          </cell>
          <cell r="F9132">
            <v>43808</v>
          </cell>
        </row>
        <row r="9133">
          <cell r="A9133" t="str">
            <v>3017555100AE50150000</v>
          </cell>
          <cell r="B9133" t="str">
            <v>PS ST USD EMERMKTBD</v>
          </cell>
          <cell r="C9133" t="str">
            <v>ACCRUED AUDIT FEE</v>
          </cell>
          <cell r="D9133">
            <v>10346.17</v>
          </cell>
          <cell r="E9133">
            <v>43616</v>
          </cell>
          <cell r="F9133">
            <v>43808</v>
          </cell>
        </row>
        <row r="9134">
          <cell r="A9134" t="str">
            <v>3017555100AE50300000</v>
          </cell>
          <cell r="B9134" t="str">
            <v>PS ST USD EMERMKTBD</v>
          </cell>
          <cell r="C9134" t="str">
            <v>ACCRUED PROFESSIONAL FEES</v>
          </cell>
          <cell r="D9134">
            <v>12.39</v>
          </cell>
          <cell r="E9134">
            <v>43616</v>
          </cell>
          <cell r="F9134">
            <v>43808</v>
          </cell>
        </row>
        <row r="9135">
          <cell r="A9135" t="str">
            <v>3017555100AE50650000</v>
          </cell>
          <cell r="B9135" t="str">
            <v>PS ST USD EMERMKTBD</v>
          </cell>
          <cell r="C9135" t="str">
            <v>ACCRUED CUSTODY FEE</v>
          </cell>
          <cell r="D9135">
            <v>612.96</v>
          </cell>
          <cell r="E9135">
            <v>43616</v>
          </cell>
          <cell r="F9135">
            <v>43808</v>
          </cell>
        </row>
        <row r="9136">
          <cell r="A9136" t="str">
            <v>3017555100AE50700000</v>
          </cell>
          <cell r="B9136" t="str">
            <v>PS ST USD EMERMKTBD</v>
          </cell>
          <cell r="C9136" t="str">
            <v>ACCRUED DIRECTORS/TRUSTEE FEE</v>
          </cell>
          <cell r="D9136">
            <v>58.62</v>
          </cell>
          <cell r="E9136">
            <v>43616</v>
          </cell>
          <cell r="F9136">
            <v>43808</v>
          </cell>
        </row>
        <row r="9137">
          <cell r="A9137" t="str">
            <v>3017555100AE50810000</v>
          </cell>
          <cell r="B9137" t="str">
            <v>PS ST USD EMERMKTBD</v>
          </cell>
          <cell r="C9137" t="str">
            <v>ACCRUED MANAGEMENT FEES (VARIABLE)</v>
          </cell>
          <cell r="D9137">
            <v>3990</v>
          </cell>
          <cell r="E9137">
            <v>43616</v>
          </cell>
          <cell r="F9137">
            <v>43808</v>
          </cell>
        </row>
        <row r="9138">
          <cell r="A9138" t="str">
            <v>3017555100AE50900000</v>
          </cell>
          <cell r="B9138" t="str">
            <v>PS ST USD EMERMKTBD</v>
          </cell>
          <cell r="C9138" t="str">
            <v>ACCRUED LEGAL FEE</v>
          </cell>
          <cell r="D9138">
            <v>-5.31</v>
          </cell>
          <cell r="E9138">
            <v>43616</v>
          </cell>
          <cell r="F9138">
            <v>43808</v>
          </cell>
        </row>
        <row r="9139">
          <cell r="A9139" t="str">
            <v>3017555100AE51520000</v>
          </cell>
          <cell r="B9139" t="str">
            <v>PS ST USD EMERMKTBD</v>
          </cell>
          <cell r="C9139" t="str">
            <v>ACCRUED LISTING EXPENSE</v>
          </cell>
          <cell r="D9139">
            <v>-1198.1500000000001</v>
          </cell>
          <cell r="E9139">
            <v>43616</v>
          </cell>
          <cell r="F9139">
            <v>43808</v>
          </cell>
        </row>
        <row r="9140">
          <cell r="A9140" t="str">
            <v>3017555100AE51600000</v>
          </cell>
          <cell r="B9140" t="str">
            <v>PS ST USD EMERMKTBD</v>
          </cell>
          <cell r="C9140" t="str">
            <v>ACCRUED SHAREHOLDER REPORTING FEE</v>
          </cell>
          <cell r="D9140">
            <v>596.73</v>
          </cell>
          <cell r="E9140">
            <v>43616</v>
          </cell>
          <cell r="F9140">
            <v>43808</v>
          </cell>
        </row>
        <row r="9141">
          <cell r="A9141" t="str">
            <v>3017555100AE52310000</v>
          </cell>
          <cell r="B9141" t="str">
            <v>PS ST USD EMERMKTBD</v>
          </cell>
          <cell r="C9141" t="str">
            <v>ACCRUED TREASURER SERVICES</v>
          </cell>
          <cell r="D9141">
            <v>967.74</v>
          </cell>
          <cell r="E9141">
            <v>43616</v>
          </cell>
          <cell r="F9141">
            <v>43808</v>
          </cell>
        </row>
        <row r="9142">
          <cell r="A9142" t="str">
            <v>3017555100AE53060000</v>
          </cell>
          <cell r="B9142" t="str">
            <v>PS ST USD EMERMKTBD</v>
          </cell>
          <cell r="C9142" t="str">
            <v>ACCRUED CCO EXPENSE</v>
          </cell>
          <cell r="D9142">
            <v>65.349999999999994</v>
          </cell>
          <cell r="E9142">
            <v>43616</v>
          </cell>
          <cell r="F9142">
            <v>43808</v>
          </cell>
        </row>
        <row r="9143">
          <cell r="A9143" t="str">
            <v>3017555100AE60100000</v>
          </cell>
          <cell r="B9143" t="str">
            <v>PS ST USD EMERMKTBD</v>
          </cell>
          <cell r="C9143" t="str">
            <v>ACCRUED REGULATORY</v>
          </cell>
          <cell r="D9143">
            <v>30.31</v>
          </cell>
          <cell r="E9143">
            <v>43616</v>
          </cell>
          <cell r="F9143">
            <v>43808</v>
          </cell>
        </row>
        <row r="9144">
          <cell r="A9144" t="str">
            <v>3017555100AE62520000</v>
          </cell>
          <cell r="B9144" t="str">
            <v>PS ST USD EMERMKTBD</v>
          </cell>
          <cell r="C9144" t="str">
            <v>ACCRUED BASIS POINT LICENSING FEE</v>
          </cell>
          <cell r="D9144">
            <v>972.02</v>
          </cell>
          <cell r="E9144">
            <v>43616</v>
          </cell>
          <cell r="F9144">
            <v>43808</v>
          </cell>
        </row>
        <row r="9145">
          <cell r="A9145" t="str">
            <v>3017555100AE69130000</v>
          </cell>
          <cell r="B9145" t="str">
            <v>PS ST USD EMERMKTBD</v>
          </cell>
          <cell r="C9145" t="str">
            <v>ACCRUED OTHER EXPENSE</v>
          </cell>
          <cell r="D9145">
            <v>118.34</v>
          </cell>
          <cell r="E9145">
            <v>43616</v>
          </cell>
          <cell r="F9145">
            <v>43808</v>
          </cell>
        </row>
        <row r="9146">
          <cell r="A9146" t="str">
            <v>3017555100AE76010000</v>
          </cell>
          <cell r="B9146" t="str">
            <v>PS ST USD EMERMKTBD</v>
          </cell>
          <cell r="C9146" t="str">
            <v>ACCRUED TAX EXPENSE</v>
          </cell>
          <cell r="D9146">
            <v>9652.86</v>
          </cell>
          <cell r="E9146">
            <v>43616</v>
          </cell>
          <cell r="F9146">
            <v>43808</v>
          </cell>
        </row>
        <row r="9147">
          <cell r="A9147" t="str">
            <v>3017555100AE84230000</v>
          </cell>
          <cell r="B9147" t="str">
            <v>PS ST USD EMERMKTBD</v>
          </cell>
          <cell r="C9147" t="str">
            <v>ACCRUED LEGAL FEES OOP</v>
          </cell>
          <cell r="D9147">
            <v>-0.56000000000000005</v>
          </cell>
          <cell r="E9147">
            <v>43616</v>
          </cell>
          <cell r="F9147">
            <v>43808</v>
          </cell>
        </row>
        <row r="9148">
          <cell r="A9148" t="str">
            <v>3017555100AE84240000</v>
          </cell>
          <cell r="B9148" t="str">
            <v>PS ST USD EMERMKTBD</v>
          </cell>
          <cell r="C9148" t="str">
            <v>ACCRUED PROFESSIONAL FEES OOP</v>
          </cell>
          <cell r="D9148">
            <v>-0.48</v>
          </cell>
          <cell r="E9148">
            <v>43616</v>
          </cell>
          <cell r="F9148">
            <v>43808</v>
          </cell>
        </row>
        <row r="9149">
          <cell r="A9149" t="str">
            <v>30175551002150</v>
          </cell>
          <cell r="B9149" t="str">
            <v>PS ST USD EMERMKTBD</v>
          </cell>
          <cell r="C9149" t="str">
            <v>SUBTOTAL</v>
          </cell>
          <cell r="D9149">
            <v>50891.88</v>
          </cell>
          <cell r="E9149">
            <v>43616</v>
          </cell>
          <cell r="F9149">
            <v>43808</v>
          </cell>
        </row>
        <row r="9150">
          <cell r="A9150" t="str">
            <v>30175551002550</v>
          </cell>
          <cell r="B9150" t="str">
            <v>PS ST USD EMERMKTBD</v>
          </cell>
          <cell r="C9150" t="str">
            <v>TOTAL LIABILITIES</v>
          </cell>
          <cell r="D9150">
            <v>50891.88</v>
          </cell>
          <cell r="E9150">
            <v>43616</v>
          </cell>
          <cell r="F9150">
            <v>43808</v>
          </cell>
        </row>
        <row r="9151">
          <cell r="A9151" t="str">
            <v>30175551002600</v>
          </cell>
          <cell r="B9151" t="str">
            <v>PS ST USD EMERMKTBD</v>
          </cell>
          <cell r="C9151" t="str">
            <v>TOTAL NET ASSETS AT MARKET</v>
          </cell>
          <cell r="D9151">
            <v>7458223.6699999999</v>
          </cell>
          <cell r="E9151">
            <v>43616</v>
          </cell>
          <cell r="F9151">
            <v>43808</v>
          </cell>
        </row>
        <row r="9152">
          <cell r="A9152" t="str">
            <v>30175551002650</v>
          </cell>
          <cell r="B9152" t="str">
            <v>PS ST USD EMERMKTBD</v>
          </cell>
          <cell r="C9152" t="str">
            <v>FUND SHARES OUTSTANDING</v>
          </cell>
          <cell r="D9152">
            <v>100001</v>
          </cell>
          <cell r="E9152">
            <v>43616</v>
          </cell>
          <cell r="F9152">
            <v>43808</v>
          </cell>
        </row>
        <row r="9153">
          <cell r="A9153" t="str">
            <v>30175551002700</v>
          </cell>
          <cell r="B9153" t="str">
            <v>PS ST USD EMERMKTBD</v>
          </cell>
          <cell r="C9153" t="str">
            <v>NET ASSET VALUE</v>
          </cell>
          <cell r="D9153">
            <v>74.581490000000002</v>
          </cell>
          <cell r="E9153">
            <v>43616</v>
          </cell>
          <cell r="F9153">
            <v>43808</v>
          </cell>
        </row>
        <row r="9154">
          <cell r="A9154" t="str">
            <v>30175551002750</v>
          </cell>
          <cell r="B9154" t="str">
            <v>PS ST USD EMERMKTBD</v>
          </cell>
          <cell r="C9154" t="str">
            <v>NET ASSET VALUE (ROUNDED)</v>
          </cell>
          <cell r="D9154">
            <v>74.58</v>
          </cell>
          <cell r="E9154">
            <v>43616</v>
          </cell>
          <cell r="F9154">
            <v>43808</v>
          </cell>
        </row>
        <row r="9155">
          <cell r="A9155" t="str">
            <v>30175551002800</v>
          </cell>
          <cell r="B9155" t="str">
            <v>PS ST USD EMERMKTBD</v>
          </cell>
          <cell r="C9155" t="str">
            <v>SUBSCRIPTIONS</v>
          </cell>
          <cell r="D9155">
            <v>19602019.239999998</v>
          </cell>
          <cell r="E9155">
            <v>43616</v>
          </cell>
          <cell r="F9155">
            <v>43808</v>
          </cell>
        </row>
        <row r="9156">
          <cell r="A9156" t="str">
            <v>30175551002950</v>
          </cell>
          <cell r="B9156" t="str">
            <v>PS ST USD EMERMKTBD</v>
          </cell>
          <cell r="C9156" t="str">
            <v>REDEMPTIONS</v>
          </cell>
          <cell r="D9156">
            <v>-11578657.890000001</v>
          </cell>
          <cell r="E9156">
            <v>43616</v>
          </cell>
          <cell r="F9156">
            <v>43808</v>
          </cell>
        </row>
        <row r="9157">
          <cell r="A9157" t="str">
            <v>30175551003100</v>
          </cell>
          <cell r="B9157" t="str">
            <v>PS ST USD EMERMKTBD</v>
          </cell>
          <cell r="C9157" t="str">
            <v>SUBTOTAL</v>
          </cell>
          <cell r="D9157">
            <v>8023361.3499999996</v>
          </cell>
          <cell r="E9157">
            <v>43616</v>
          </cell>
          <cell r="F9157">
            <v>43808</v>
          </cell>
        </row>
        <row r="9158">
          <cell r="A9158" t="str">
            <v>30175551003150</v>
          </cell>
          <cell r="B9158" t="str">
            <v>PS ST USD EMERMKTBD</v>
          </cell>
          <cell r="C9158" t="str">
            <v>UNDISTRIBUTED GAIN/LOSS PRIOR</v>
          </cell>
          <cell r="D9158">
            <v>-576599.56999999995</v>
          </cell>
          <cell r="E9158">
            <v>43616</v>
          </cell>
          <cell r="F9158">
            <v>43808</v>
          </cell>
        </row>
        <row r="9159">
          <cell r="A9159" t="str">
            <v>30175551003200</v>
          </cell>
          <cell r="B9159" t="str">
            <v>PS ST USD EMERMKTBD</v>
          </cell>
          <cell r="C9159" t="str">
            <v>ADJ TO BEG BAL (GAIN/LOSS)</v>
          </cell>
          <cell r="D9159">
            <v>125096</v>
          </cell>
          <cell r="E9159">
            <v>43616</v>
          </cell>
          <cell r="F9159">
            <v>43808</v>
          </cell>
        </row>
        <row r="9160">
          <cell r="A9160" t="str">
            <v>30175551003250</v>
          </cell>
          <cell r="B9160" t="str">
            <v>PS ST USD EMERMKTBD</v>
          </cell>
          <cell r="C9160" t="str">
            <v>ADJUSTED UND GAIN/LOSS PRIOR</v>
          </cell>
          <cell r="D9160">
            <v>-451503.57</v>
          </cell>
          <cell r="E9160">
            <v>43616</v>
          </cell>
          <cell r="F9160">
            <v>43808</v>
          </cell>
        </row>
        <row r="9161">
          <cell r="A9161" t="str">
            <v>30175551003350</v>
          </cell>
          <cell r="B9161" t="str">
            <v>PS ST USD EMERMKTBD</v>
          </cell>
          <cell r="C9161" t="str">
            <v>UNDISTRIBUTED INCOME PRIOR</v>
          </cell>
          <cell r="D9161">
            <v>23036.16</v>
          </cell>
          <cell r="E9161">
            <v>43616</v>
          </cell>
          <cell r="F9161">
            <v>43808</v>
          </cell>
        </row>
        <row r="9162">
          <cell r="A9162" t="str">
            <v>30175551003400</v>
          </cell>
          <cell r="B9162" t="str">
            <v>PS ST USD EMERMKTBD</v>
          </cell>
          <cell r="C9162" t="str">
            <v>ADJ TO BEG BAL (INCOME)</v>
          </cell>
          <cell r="D9162">
            <v>-60</v>
          </cell>
          <cell r="E9162">
            <v>43616</v>
          </cell>
          <cell r="F9162">
            <v>43808</v>
          </cell>
        </row>
        <row r="9163">
          <cell r="A9163" t="str">
            <v>30175551003450</v>
          </cell>
          <cell r="B9163" t="str">
            <v>PS ST USD EMERMKTBD</v>
          </cell>
          <cell r="C9163" t="str">
            <v>ADJUSTED UND INCOME PRIOR</v>
          </cell>
          <cell r="D9163">
            <v>22976.16</v>
          </cell>
          <cell r="E9163">
            <v>43616</v>
          </cell>
          <cell r="F9163">
            <v>43808</v>
          </cell>
        </row>
        <row r="9164">
          <cell r="A9164" t="str">
            <v>30175551003500</v>
          </cell>
          <cell r="B9164" t="str">
            <v>PS ST USD EMERMKTBD</v>
          </cell>
          <cell r="C9164" t="str">
            <v>DISTRIBUTED INCOME</v>
          </cell>
          <cell r="D9164">
            <v>-156788.47</v>
          </cell>
          <cell r="E9164">
            <v>43616</v>
          </cell>
          <cell r="F9164">
            <v>43808</v>
          </cell>
        </row>
        <row r="9165">
          <cell r="A9165" t="str">
            <v>30175551003600</v>
          </cell>
          <cell r="B9165" t="str">
            <v>PS ST USD EMERMKTBD</v>
          </cell>
          <cell r="C9165" t="str">
            <v>TOTAL CAPITAL</v>
          </cell>
          <cell r="D9165">
            <v>7438045.4699999997</v>
          </cell>
          <cell r="E9165">
            <v>43616</v>
          </cell>
          <cell r="F9165">
            <v>43808</v>
          </cell>
        </row>
        <row r="9166">
          <cell r="A9166" t="str">
            <v>3017555100I3000</v>
          </cell>
          <cell r="B9166" t="str">
            <v>PS ST USD EMERMKTBD</v>
          </cell>
          <cell r="C9166" t="str">
            <v>FIXED INCOME</v>
          </cell>
          <cell r="D9166">
            <v>2231.25</v>
          </cell>
          <cell r="E9166">
            <v>43616</v>
          </cell>
          <cell r="F9166">
            <v>43808</v>
          </cell>
        </row>
        <row r="9167">
          <cell r="A9167" t="str">
            <v>3017555100I9030</v>
          </cell>
          <cell r="B9167" t="str">
            <v>PS ST USD EMERMKTBD</v>
          </cell>
          <cell r="C9167" t="str">
            <v>INTEREST INCOME - NON-U.S.</v>
          </cell>
          <cell r="D9167">
            <v>180229.68</v>
          </cell>
          <cell r="E9167">
            <v>43616</v>
          </cell>
          <cell r="F9167">
            <v>43808</v>
          </cell>
        </row>
        <row r="9168">
          <cell r="A9168" t="str">
            <v>3017555100I9070</v>
          </cell>
          <cell r="B9168" t="str">
            <v>PS ST USD EMERMKTBD</v>
          </cell>
          <cell r="C9168" t="str">
            <v>INTEREST INCOME - OTHER</v>
          </cell>
          <cell r="D9168">
            <v>925.61</v>
          </cell>
          <cell r="E9168">
            <v>43616</v>
          </cell>
          <cell r="F9168">
            <v>43808</v>
          </cell>
        </row>
        <row r="9169">
          <cell r="A9169" t="str">
            <v>3017555100I9071</v>
          </cell>
          <cell r="B9169" t="str">
            <v>PS ST USD EMERMKTBD</v>
          </cell>
          <cell r="C9169" t="str">
            <v>INTEREST INCOME ON CURRENCY</v>
          </cell>
          <cell r="D9169">
            <v>0.32</v>
          </cell>
          <cell r="E9169">
            <v>43616</v>
          </cell>
          <cell r="F9169">
            <v>43808</v>
          </cell>
        </row>
        <row r="9170">
          <cell r="A9170" t="str">
            <v>30175551003650</v>
          </cell>
          <cell r="B9170" t="str">
            <v>PS ST USD EMERMKTBD</v>
          </cell>
          <cell r="C9170" t="str">
            <v>SUBTOTAL</v>
          </cell>
          <cell r="D9170">
            <v>183386.86</v>
          </cell>
          <cell r="E9170">
            <v>43616</v>
          </cell>
          <cell r="F9170">
            <v>43808</v>
          </cell>
        </row>
        <row r="9171">
          <cell r="A9171" t="str">
            <v>30175551003700</v>
          </cell>
          <cell r="B9171" t="str">
            <v>PS ST USD EMERMKTBD</v>
          </cell>
          <cell r="C9171" t="str">
            <v>AMORTIZATION OF MARKET PREMIUM</v>
          </cell>
          <cell r="D9171">
            <v>-35185.17</v>
          </cell>
          <cell r="E9171">
            <v>43616</v>
          </cell>
          <cell r="F9171">
            <v>43808</v>
          </cell>
        </row>
        <row r="9172">
          <cell r="A9172" t="str">
            <v>30175551003750</v>
          </cell>
          <cell r="B9172" t="str">
            <v>PS ST USD EMERMKTBD</v>
          </cell>
          <cell r="C9172" t="str">
            <v>ACCRETION OF MARKET DISCOUNT</v>
          </cell>
          <cell r="D9172">
            <v>11930.26</v>
          </cell>
          <cell r="E9172">
            <v>43616</v>
          </cell>
          <cell r="F9172">
            <v>43808</v>
          </cell>
        </row>
        <row r="9173">
          <cell r="A9173" t="str">
            <v>30175551003800</v>
          </cell>
          <cell r="B9173" t="str">
            <v>PS ST USD EMERMKTBD</v>
          </cell>
          <cell r="C9173" t="str">
            <v>ACCRETION OF OID</v>
          </cell>
          <cell r="D9173">
            <v>1155.8699999999999</v>
          </cell>
          <cell r="E9173">
            <v>43616</v>
          </cell>
          <cell r="F9173">
            <v>43808</v>
          </cell>
        </row>
        <row r="9174">
          <cell r="A9174" t="str">
            <v>30175551003900</v>
          </cell>
          <cell r="B9174" t="str">
            <v>PS ST USD EMERMKTBD</v>
          </cell>
          <cell r="C9174" t="str">
            <v>SUBTOTAL</v>
          </cell>
          <cell r="D9174">
            <v>-22099.040000000001</v>
          </cell>
          <cell r="E9174">
            <v>43616</v>
          </cell>
          <cell r="F9174">
            <v>43808</v>
          </cell>
        </row>
        <row r="9175">
          <cell r="A9175" t="str">
            <v>30175551004000</v>
          </cell>
          <cell r="B9175" t="str">
            <v>PS ST USD EMERMKTBD</v>
          </cell>
          <cell r="C9175" t="str">
            <v>TOTAL INCOME</v>
          </cell>
          <cell r="D9175">
            <v>161287.82</v>
          </cell>
          <cell r="E9175">
            <v>43616</v>
          </cell>
          <cell r="F9175">
            <v>43808</v>
          </cell>
        </row>
        <row r="9176">
          <cell r="A9176" t="str">
            <v>3017555100E50030000</v>
          </cell>
          <cell r="B9176" t="str">
            <v>PS ST USD EMERMKTBD</v>
          </cell>
          <cell r="C9176" t="str">
            <v>ADMINISTRATION FEE</v>
          </cell>
          <cell r="D9176">
            <v>-21041.279999999999</v>
          </cell>
          <cell r="E9176">
            <v>43616</v>
          </cell>
          <cell r="F9176">
            <v>43808</v>
          </cell>
        </row>
        <row r="9177">
          <cell r="A9177" t="str">
            <v>3017555100E50040000</v>
          </cell>
          <cell r="B9177" t="str">
            <v>PS ST USD EMERMKTBD</v>
          </cell>
          <cell r="C9177" t="str">
            <v>ADMINISTRATION OUT OF POCKET</v>
          </cell>
          <cell r="D9177">
            <v>-7596.27</v>
          </cell>
          <cell r="E9177">
            <v>43616</v>
          </cell>
          <cell r="F9177">
            <v>43808</v>
          </cell>
        </row>
        <row r="9178">
          <cell r="A9178" t="str">
            <v>3017555100E50110000</v>
          </cell>
          <cell r="B9178" t="str">
            <v>PS ST USD EMERMKTBD</v>
          </cell>
          <cell r="C9178" t="str">
            <v>SUB-ADVISORY FEE</v>
          </cell>
          <cell r="D9178">
            <v>-3974.95</v>
          </cell>
          <cell r="E9178">
            <v>43616</v>
          </cell>
          <cell r="F9178">
            <v>43808</v>
          </cell>
        </row>
        <row r="9179">
          <cell r="A9179" t="str">
            <v>3017555100E50150000</v>
          </cell>
          <cell r="B9179" t="str">
            <v>PS ST USD EMERMKTBD</v>
          </cell>
          <cell r="C9179" t="str">
            <v>AUDIT FEE</v>
          </cell>
          <cell r="D9179">
            <v>-10360.65</v>
          </cell>
          <cell r="E9179">
            <v>43616</v>
          </cell>
          <cell r="F9179">
            <v>43808</v>
          </cell>
        </row>
        <row r="9180">
          <cell r="A9180" t="str">
            <v>3017555100E50300000</v>
          </cell>
          <cell r="B9180" t="str">
            <v>PS ST USD EMERMKTBD</v>
          </cell>
          <cell r="C9180" t="str">
            <v>PROFESSIONAL FEES</v>
          </cell>
          <cell r="D9180">
            <v>-21.95</v>
          </cell>
          <cell r="E9180">
            <v>43616</v>
          </cell>
          <cell r="F9180">
            <v>43808</v>
          </cell>
        </row>
        <row r="9181">
          <cell r="A9181" t="str">
            <v>3017555100E50650000</v>
          </cell>
          <cell r="B9181" t="str">
            <v>PS ST USD EMERMKTBD</v>
          </cell>
          <cell r="C9181" t="str">
            <v>CUSTODY FEE</v>
          </cell>
          <cell r="D9181">
            <v>-620.13</v>
          </cell>
          <cell r="E9181">
            <v>43616</v>
          </cell>
          <cell r="F9181">
            <v>43808</v>
          </cell>
        </row>
        <row r="9182">
          <cell r="A9182" t="str">
            <v>3017555100E50700000</v>
          </cell>
          <cell r="B9182" t="str">
            <v>PS ST USD EMERMKTBD</v>
          </cell>
          <cell r="C9182" t="str">
            <v>DIRECTORS/TRUSTEE FEE</v>
          </cell>
          <cell r="D9182">
            <v>-87.79</v>
          </cell>
          <cell r="E9182">
            <v>43616</v>
          </cell>
          <cell r="F9182">
            <v>43808</v>
          </cell>
        </row>
        <row r="9183">
          <cell r="A9183" t="str">
            <v>3017555100E50810000</v>
          </cell>
          <cell r="B9183" t="str">
            <v>PS ST USD EMERMKTBD</v>
          </cell>
          <cell r="C9183" t="str">
            <v>MANAGEMENT FEES (VARIABLE)</v>
          </cell>
          <cell r="D9183">
            <v>-19875.099999999999</v>
          </cell>
          <cell r="E9183">
            <v>43616</v>
          </cell>
          <cell r="F9183">
            <v>43808</v>
          </cell>
        </row>
        <row r="9184">
          <cell r="A9184" t="str">
            <v>3017555100E50850000</v>
          </cell>
          <cell r="B9184" t="str">
            <v>PS ST USD EMERMKTBD</v>
          </cell>
          <cell r="C9184" t="str">
            <v>INSURANCE FEE</v>
          </cell>
          <cell r="D9184">
            <v>-57.6</v>
          </cell>
          <cell r="E9184">
            <v>43616</v>
          </cell>
          <cell r="F9184">
            <v>43808</v>
          </cell>
        </row>
        <row r="9185">
          <cell r="A9185" t="str">
            <v>3017555100E50900000</v>
          </cell>
          <cell r="B9185" t="str">
            <v>PS ST USD EMERMKTBD</v>
          </cell>
          <cell r="C9185" t="str">
            <v>LEGAL FEE</v>
          </cell>
          <cell r="D9185">
            <v>-66.540000000000006</v>
          </cell>
          <cell r="E9185">
            <v>43616</v>
          </cell>
          <cell r="F9185">
            <v>43808</v>
          </cell>
        </row>
        <row r="9186">
          <cell r="A9186" t="str">
            <v>3017555100E51520000</v>
          </cell>
          <cell r="B9186" t="str">
            <v>PS ST USD EMERMKTBD</v>
          </cell>
          <cell r="C9186" t="str">
            <v>LISTING EXPENSE</v>
          </cell>
          <cell r="D9186">
            <v>-4135.68</v>
          </cell>
          <cell r="E9186">
            <v>43616</v>
          </cell>
          <cell r="F9186">
            <v>43808</v>
          </cell>
        </row>
        <row r="9187">
          <cell r="A9187" t="str">
            <v>3017555100E51600000</v>
          </cell>
          <cell r="B9187" t="str">
            <v>PS ST USD EMERMKTBD</v>
          </cell>
          <cell r="C9187" t="str">
            <v>SHAREHOLDER REPORTING FEE</v>
          </cell>
          <cell r="D9187">
            <v>-1013.42</v>
          </cell>
          <cell r="E9187">
            <v>43616</v>
          </cell>
          <cell r="F9187">
            <v>43808</v>
          </cell>
        </row>
        <row r="9188">
          <cell r="A9188" t="str">
            <v>3017555100E52150000</v>
          </cell>
          <cell r="B9188" t="str">
            <v>PS ST USD EMERMKTBD</v>
          </cell>
          <cell r="C9188" t="str">
            <v>REIMBURSEMENT OF ADVISOR EXPENSE</v>
          </cell>
          <cell r="D9188">
            <v>42812.639999999999</v>
          </cell>
          <cell r="E9188">
            <v>43616</v>
          </cell>
          <cell r="F9188">
            <v>43808</v>
          </cell>
        </row>
        <row r="9189">
          <cell r="A9189" t="str">
            <v>3017555100E52300000</v>
          </cell>
          <cell r="B9189" t="str">
            <v>PS ST USD EMERMKTBD</v>
          </cell>
          <cell r="C9189" t="str">
            <v>WAIVER FROM ADVISOR EXPENSE</v>
          </cell>
          <cell r="D9189">
            <v>19875.099999999999</v>
          </cell>
          <cell r="E9189">
            <v>43616</v>
          </cell>
          <cell r="F9189">
            <v>43808</v>
          </cell>
        </row>
        <row r="9190">
          <cell r="A9190" t="str">
            <v>3017555100E52310000</v>
          </cell>
          <cell r="B9190" t="str">
            <v>PS ST USD EMERMKTBD</v>
          </cell>
          <cell r="C9190" t="str">
            <v>TREASURER SERVICES</v>
          </cell>
          <cell r="D9190">
            <v>-1849.71</v>
          </cell>
          <cell r="E9190">
            <v>43616</v>
          </cell>
          <cell r="F9190">
            <v>43808</v>
          </cell>
        </row>
        <row r="9191">
          <cell r="A9191" t="str">
            <v>3017555100E53060000</v>
          </cell>
          <cell r="B9191" t="str">
            <v>PS ST USD EMERMKTBD</v>
          </cell>
          <cell r="C9191" t="str">
            <v>CCO EXPENSE</v>
          </cell>
          <cell r="D9191">
            <v>-37.79</v>
          </cell>
          <cell r="E9191">
            <v>43616</v>
          </cell>
          <cell r="F9191">
            <v>43808</v>
          </cell>
        </row>
        <row r="9192">
          <cell r="A9192" t="str">
            <v>3017555100E60100000</v>
          </cell>
          <cell r="B9192" t="str">
            <v>PS ST USD EMERMKTBD</v>
          </cell>
          <cell r="C9192" t="str">
            <v>REGULATORY</v>
          </cell>
          <cell r="D9192">
            <v>-79.7</v>
          </cell>
          <cell r="E9192">
            <v>43616</v>
          </cell>
          <cell r="F9192">
            <v>43808</v>
          </cell>
        </row>
        <row r="9193">
          <cell r="A9193" t="str">
            <v>3017555100E69130000</v>
          </cell>
          <cell r="B9193" t="str">
            <v>PS ST USD EMERMKTBD</v>
          </cell>
          <cell r="C9193" t="str">
            <v>OTHER EXPENSE</v>
          </cell>
          <cell r="D9193">
            <v>-212.94</v>
          </cell>
          <cell r="E9193">
            <v>43616</v>
          </cell>
          <cell r="F9193">
            <v>43808</v>
          </cell>
        </row>
        <row r="9194">
          <cell r="A9194" t="str">
            <v>3017555100E76010000</v>
          </cell>
          <cell r="B9194" t="str">
            <v>PS ST USD EMERMKTBD</v>
          </cell>
          <cell r="C9194" t="str">
            <v>TAX EXPENSE</v>
          </cell>
          <cell r="D9194">
            <v>-11475.84</v>
          </cell>
          <cell r="E9194">
            <v>43616</v>
          </cell>
          <cell r="F9194">
            <v>43808</v>
          </cell>
        </row>
        <row r="9195">
          <cell r="A9195" t="str">
            <v>30175551004060</v>
          </cell>
          <cell r="B9195" t="str">
            <v>PS ST USD EMERMKTBD</v>
          </cell>
          <cell r="C9195" t="str">
            <v>TOTAL EXPENSES</v>
          </cell>
          <cell r="D9195">
            <v>-19819.599999999999</v>
          </cell>
          <cell r="E9195">
            <v>43616</v>
          </cell>
          <cell r="F9195">
            <v>43808</v>
          </cell>
        </row>
        <row r="9196">
          <cell r="A9196" t="str">
            <v>30175551004100</v>
          </cell>
          <cell r="B9196" t="str">
            <v>PS ST USD EMERMKTBD</v>
          </cell>
          <cell r="C9196" t="str">
            <v>TOTAL NET INCOME</v>
          </cell>
          <cell r="D9196">
            <v>141468.22</v>
          </cell>
          <cell r="E9196">
            <v>43616</v>
          </cell>
          <cell r="F9196">
            <v>43808</v>
          </cell>
        </row>
        <row r="9197">
          <cell r="A9197" t="str">
            <v>30175551004150</v>
          </cell>
          <cell r="B9197" t="str">
            <v>PS ST USD EMERMKTBD</v>
          </cell>
          <cell r="C9197" t="str">
            <v>INVESTMENT SHORT SHORT GAIN</v>
          </cell>
          <cell r="D9197">
            <v>7222.25</v>
          </cell>
          <cell r="E9197">
            <v>43616</v>
          </cell>
          <cell r="F9197">
            <v>43808</v>
          </cell>
        </row>
        <row r="9198">
          <cell r="A9198" t="str">
            <v>30175551004250</v>
          </cell>
          <cell r="B9198" t="str">
            <v>PS ST USD EMERMKTBD</v>
          </cell>
          <cell r="C9198" t="str">
            <v>INVESTMENT SHORT TERM LOSS</v>
          </cell>
          <cell r="D9198">
            <v>-6571.27</v>
          </cell>
          <cell r="E9198">
            <v>43616</v>
          </cell>
          <cell r="F9198">
            <v>43808</v>
          </cell>
        </row>
        <row r="9199">
          <cell r="A9199" t="str">
            <v>30175551004360</v>
          </cell>
          <cell r="B9199" t="str">
            <v>PS ST USD EMERMKTBD</v>
          </cell>
          <cell r="C9199" t="str">
            <v>INVESTMENT LONG 20% GAIN</v>
          </cell>
          <cell r="D9199">
            <v>8571.86</v>
          </cell>
          <cell r="E9199">
            <v>43616</v>
          </cell>
          <cell r="F9199">
            <v>43808</v>
          </cell>
        </row>
        <row r="9200">
          <cell r="A9200" t="str">
            <v>30175551004370</v>
          </cell>
          <cell r="B9200" t="str">
            <v>PS ST USD EMERMKTBD</v>
          </cell>
          <cell r="C9200" t="str">
            <v>INVESTMENT LONG 20% LOSS</v>
          </cell>
          <cell r="D9200">
            <v>-9803.27</v>
          </cell>
          <cell r="E9200">
            <v>43616</v>
          </cell>
          <cell r="F9200">
            <v>43808</v>
          </cell>
        </row>
        <row r="9201">
          <cell r="A9201" t="str">
            <v>30175551004450</v>
          </cell>
          <cell r="B9201" t="str">
            <v>PS ST USD EMERMKTBD</v>
          </cell>
          <cell r="C9201" t="str">
            <v>SUBTOTAL</v>
          </cell>
          <cell r="D9201">
            <v>-580.42999999999995</v>
          </cell>
          <cell r="E9201">
            <v>43616</v>
          </cell>
          <cell r="F9201">
            <v>43808</v>
          </cell>
        </row>
        <row r="9202">
          <cell r="A9202" t="str">
            <v>30175551005400</v>
          </cell>
          <cell r="B9202" t="str">
            <v>PS ST USD EMERMKTBD</v>
          </cell>
          <cell r="C9202" t="str">
            <v>TOTAL GAIN/LOSS</v>
          </cell>
          <cell r="D9202">
            <v>-580.42999999999995</v>
          </cell>
          <cell r="E9202">
            <v>43616</v>
          </cell>
          <cell r="F9202">
            <v>43808</v>
          </cell>
        </row>
        <row r="9203">
          <cell r="A9203" t="str">
            <v>30175551005450</v>
          </cell>
          <cell r="B9203" t="str">
            <v>PS ST USD EMERMKTBD</v>
          </cell>
          <cell r="C9203" t="str">
            <v>INVESTMENTS</v>
          </cell>
          <cell r="D9203">
            <v>-120709.59</v>
          </cell>
          <cell r="E9203">
            <v>43616</v>
          </cell>
          <cell r="F9203">
            <v>43808</v>
          </cell>
        </row>
        <row r="9204">
          <cell r="A9204" t="str">
            <v>30175551005650</v>
          </cell>
          <cell r="B9204" t="str">
            <v>PS ST USD EMERMKTBD</v>
          </cell>
          <cell r="C9204" t="str">
            <v>TOTAL UNREALIZED GAIN/LOSS - INVESTMENTS</v>
          </cell>
          <cell r="D9204">
            <v>-120709.59</v>
          </cell>
          <cell r="E9204">
            <v>43616</v>
          </cell>
          <cell r="F9204">
            <v>43808</v>
          </cell>
        </row>
        <row r="9205">
          <cell r="A9205" t="str">
            <v>30175551006000</v>
          </cell>
          <cell r="B9205" t="str">
            <v>PS ST USD EMERMKTBD</v>
          </cell>
          <cell r="C9205" t="str">
            <v>TOTAL EQUITY</v>
          </cell>
          <cell r="D9205">
            <v>7458223.6699999999</v>
          </cell>
          <cell r="E9205">
            <v>43616</v>
          </cell>
          <cell r="F9205">
            <v>43808</v>
          </cell>
        </row>
        <row r="9206">
          <cell r="A9206" t="str">
            <v>30175551006050</v>
          </cell>
          <cell r="B9206" t="str">
            <v>PS ST USD EMERMKTBD</v>
          </cell>
          <cell r="C9206" t="str">
            <v>BALANCE</v>
          </cell>
          <cell r="D9206">
            <v>0</v>
          </cell>
          <cell r="E9206">
            <v>43616</v>
          </cell>
          <cell r="F9206">
            <v>43808</v>
          </cell>
        </row>
        <row r="9207">
          <cell r="A9207" t="str">
            <v>3017555200S2000</v>
          </cell>
          <cell r="B9207" t="str">
            <v>PS INVGR-INT RTE HEDGED</v>
          </cell>
          <cell r="C9207" t="str">
            <v>FIXED INCOME</v>
          </cell>
          <cell r="D9207">
            <v>251079475.02000001</v>
          </cell>
          <cell r="E9207">
            <v>43616</v>
          </cell>
          <cell r="F9207">
            <v>43808</v>
          </cell>
        </row>
        <row r="9208">
          <cell r="A9208" t="str">
            <v>3017555200S4000</v>
          </cell>
          <cell r="B9208" t="str">
            <v>PS INVGR-INT RTE HEDGED</v>
          </cell>
          <cell r="C9208" t="str">
            <v>CASH EQUIVALENTS</v>
          </cell>
          <cell r="D9208">
            <v>6053073.2999999998</v>
          </cell>
          <cell r="E9208">
            <v>43616</v>
          </cell>
          <cell r="F9208">
            <v>43808</v>
          </cell>
        </row>
        <row r="9209">
          <cell r="A9209" t="str">
            <v>30175552001000</v>
          </cell>
          <cell r="B9209" t="str">
            <v>PS INVGR-INT RTE HEDGED</v>
          </cell>
          <cell r="C9209" t="str">
            <v>TOTAL INVESTMENTS</v>
          </cell>
          <cell r="D9209">
            <v>257132548.31999999</v>
          </cell>
          <cell r="E9209">
            <v>43616</v>
          </cell>
          <cell r="F9209">
            <v>43808</v>
          </cell>
        </row>
        <row r="9210">
          <cell r="A9210" t="str">
            <v>30175552001050</v>
          </cell>
          <cell r="B9210" t="str">
            <v>PS INVGR-INT RTE HEDGED</v>
          </cell>
          <cell r="C9210" t="str">
            <v>CASH</v>
          </cell>
          <cell r="D9210">
            <v>-1360791.68</v>
          </cell>
          <cell r="E9210">
            <v>43616</v>
          </cell>
          <cell r="F9210">
            <v>43808</v>
          </cell>
        </row>
        <row r="9211">
          <cell r="A9211" t="str">
            <v>30175552001100</v>
          </cell>
          <cell r="B9211" t="str">
            <v>PS INVGR-INT RTE HEDGED</v>
          </cell>
          <cell r="C9211" t="str">
            <v>FOREIGN CURRENCY HOLDINGS</v>
          </cell>
          <cell r="D9211">
            <v>2531551.19</v>
          </cell>
          <cell r="E9211">
            <v>43616</v>
          </cell>
          <cell r="F9211">
            <v>43808</v>
          </cell>
        </row>
        <row r="9212">
          <cell r="A9212" t="str">
            <v>3017555200AI3000</v>
          </cell>
          <cell r="B9212" t="str">
            <v>PS INVGR-INT RTE HEDGED</v>
          </cell>
          <cell r="C9212" t="str">
            <v>ACCRUED FIXED INCOME</v>
          </cell>
          <cell r="D9212">
            <v>214876.73</v>
          </cell>
          <cell r="E9212">
            <v>43616</v>
          </cell>
          <cell r="F9212">
            <v>43808</v>
          </cell>
        </row>
        <row r="9213">
          <cell r="A9213" t="str">
            <v>3017555200AI9020</v>
          </cell>
          <cell r="B9213" t="str">
            <v>PS INVGR-INT RTE HEDGED</v>
          </cell>
          <cell r="C9213" t="str">
            <v>ACCRUED INTEREST INCOME - CORPORATE</v>
          </cell>
          <cell r="D9213">
            <v>1648073.85</v>
          </cell>
          <cell r="E9213">
            <v>43616</v>
          </cell>
          <cell r="F9213">
            <v>43808</v>
          </cell>
        </row>
        <row r="9214">
          <cell r="A9214" t="str">
            <v>3017555200AI9030</v>
          </cell>
          <cell r="B9214" t="str">
            <v>PS INVGR-INT RTE HEDGED</v>
          </cell>
          <cell r="C9214" t="str">
            <v>ACCRUED INTEREST INCOME - NON-U.S.</v>
          </cell>
          <cell r="D9214">
            <v>889533.01</v>
          </cell>
          <cell r="E9214">
            <v>43616</v>
          </cell>
          <cell r="F9214">
            <v>43808</v>
          </cell>
        </row>
        <row r="9215">
          <cell r="A9215" t="str">
            <v>3017555200AI9070</v>
          </cell>
          <cell r="B9215" t="str">
            <v>PS INVGR-INT RTE HEDGED</v>
          </cell>
          <cell r="C9215" t="str">
            <v>ACCRUED INTEREST INCOME - OTHER</v>
          </cell>
          <cell r="D9215">
            <v>247.12</v>
          </cell>
          <cell r="E9215">
            <v>43616</v>
          </cell>
          <cell r="F9215">
            <v>43808</v>
          </cell>
        </row>
        <row r="9216">
          <cell r="A9216" t="str">
            <v>30175552001200</v>
          </cell>
          <cell r="B9216" t="str">
            <v>PS INVGR-INT RTE HEDGED</v>
          </cell>
          <cell r="C9216" t="str">
            <v>SUBTOTAL</v>
          </cell>
          <cell r="D9216">
            <v>2752730.71</v>
          </cell>
          <cell r="E9216">
            <v>43616</v>
          </cell>
          <cell r="F9216">
            <v>43808</v>
          </cell>
        </row>
        <row r="9217">
          <cell r="A9217" t="str">
            <v>3017555200PD9100</v>
          </cell>
          <cell r="B9217" t="str">
            <v>PS INVGR-INT RTE HEDGED</v>
          </cell>
          <cell r="C9217" t="str">
            <v>PAST DUE SECURITY LENDING INCOME</v>
          </cell>
          <cell r="D9217">
            <v>1120.1400000000001</v>
          </cell>
          <cell r="E9217">
            <v>43616</v>
          </cell>
          <cell r="F9217">
            <v>43808</v>
          </cell>
        </row>
        <row r="9218">
          <cell r="A9218" t="str">
            <v>30175552001500</v>
          </cell>
          <cell r="B9218" t="str">
            <v>PS INVGR-INT RTE HEDGED</v>
          </cell>
          <cell r="C9218" t="str">
            <v>SUBTOTAL</v>
          </cell>
          <cell r="D9218">
            <v>1120.1400000000001</v>
          </cell>
          <cell r="E9218">
            <v>43616</v>
          </cell>
          <cell r="F9218">
            <v>43808</v>
          </cell>
        </row>
        <row r="9219">
          <cell r="A9219" t="str">
            <v>30175552001650</v>
          </cell>
          <cell r="B9219" t="str">
            <v>PS INVGR-INT RTE HEDGED</v>
          </cell>
          <cell r="C9219" t="str">
            <v>APP/DEP FUTURES</v>
          </cell>
          <cell r="D9219">
            <v>2546491.94</v>
          </cell>
          <cell r="E9219">
            <v>43616</v>
          </cell>
          <cell r="F9219">
            <v>43808</v>
          </cell>
        </row>
        <row r="9220">
          <cell r="A9220" t="str">
            <v>30175552001800</v>
          </cell>
          <cell r="B9220" t="str">
            <v>PS INVGR-INT RTE HEDGED</v>
          </cell>
          <cell r="C9220" t="str">
            <v>SUBTOTAL</v>
          </cell>
          <cell r="D9220">
            <v>2546491.94</v>
          </cell>
          <cell r="E9220">
            <v>43616</v>
          </cell>
          <cell r="F9220">
            <v>43808</v>
          </cell>
        </row>
        <row r="9221">
          <cell r="A9221" t="str">
            <v>30175552001850</v>
          </cell>
          <cell r="B9221" t="str">
            <v>PS INVGR-INT RTE HEDGED</v>
          </cell>
          <cell r="C9221" t="str">
            <v>TOTAL ASSETS</v>
          </cell>
          <cell r="D9221">
            <v>263603650.62</v>
          </cell>
          <cell r="E9221">
            <v>43616</v>
          </cell>
          <cell r="F9221">
            <v>43808</v>
          </cell>
        </row>
        <row r="9222">
          <cell r="A9222" t="str">
            <v>30175552002100</v>
          </cell>
          <cell r="B9222" t="str">
            <v>PS INVGR-INT RTE HEDGED</v>
          </cell>
          <cell r="C9222" t="str">
            <v>CAPITAL SHARES PAYABLE</v>
          </cell>
          <cell r="D9222">
            <v>140588.13</v>
          </cell>
          <cell r="E9222">
            <v>43616</v>
          </cell>
          <cell r="F9222">
            <v>43808</v>
          </cell>
        </row>
        <row r="9223">
          <cell r="A9223" t="str">
            <v>3017555200AE50300000</v>
          </cell>
          <cell r="B9223" t="str">
            <v>PS INVGR-INT RTE HEDGED</v>
          </cell>
          <cell r="C9223" t="str">
            <v>ACCRUED PROFESSIONAL FEES</v>
          </cell>
          <cell r="D9223">
            <v>535.76</v>
          </cell>
          <cell r="E9223">
            <v>43616</v>
          </cell>
          <cell r="F9223">
            <v>43808</v>
          </cell>
        </row>
        <row r="9224">
          <cell r="A9224" t="str">
            <v>3017555200AE50700000</v>
          </cell>
          <cell r="B9224" t="str">
            <v>PS INVGR-INT RTE HEDGED</v>
          </cell>
          <cell r="C9224" t="str">
            <v>ACCRUED DIRECTORS/TRUSTEE FEE</v>
          </cell>
          <cell r="D9224">
            <v>2271.7399999999998</v>
          </cell>
          <cell r="E9224">
            <v>43616</v>
          </cell>
          <cell r="F9224">
            <v>43808</v>
          </cell>
        </row>
        <row r="9225">
          <cell r="A9225" t="str">
            <v>3017555200AE50810000</v>
          </cell>
          <cell r="B9225" t="str">
            <v>PS INVGR-INT RTE HEDGED</v>
          </cell>
          <cell r="C9225" t="str">
            <v>ACCRUED MANAGEMENT FEES (VARIABLE)</v>
          </cell>
          <cell r="D9225">
            <v>87980.34</v>
          </cell>
          <cell r="E9225">
            <v>43616</v>
          </cell>
          <cell r="F9225">
            <v>43808</v>
          </cell>
        </row>
        <row r="9226">
          <cell r="A9226" t="str">
            <v>3017555200AE53060000</v>
          </cell>
          <cell r="B9226" t="str">
            <v>PS INVGR-INT RTE HEDGED</v>
          </cell>
          <cell r="C9226" t="str">
            <v>ACCRUED CCO EXPENSE</v>
          </cell>
          <cell r="D9226">
            <v>3270.53</v>
          </cell>
          <cell r="E9226">
            <v>43616</v>
          </cell>
          <cell r="F9226">
            <v>43808</v>
          </cell>
        </row>
        <row r="9227">
          <cell r="A9227" t="str">
            <v>3017555200AE84240000</v>
          </cell>
          <cell r="B9227" t="str">
            <v>PS INVGR-INT RTE HEDGED</v>
          </cell>
          <cell r="C9227" t="str">
            <v>ACCRUED PROFESSIONAL FEES OOP</v>
          </cell>
          <cell r="D9227">
            <v>-14.46</v>
          </cell>
          <cell r="E9227">
            <v>43616</v>
          </cell>
          <cell r="F9227">
            <v>43808</v>
          </cell>
        </row>
        <row r="9228">
          <cell r="A9228" t="str">
            <v>30175552002150</v>
          </cell>
          <cell r="B9228" t="str">
            <v>PS INVGR-INT RTE HEDGED</v>
          </cell>
          <cell r="C9228" t="str">
            <v>SUBTOTAL</v>
          </cell>
          <cell r="D9228">
            <v>94043.91</v>
          </cell>
          <cell r="E9228">
            <v>43616</v>
          </cell>
          <cell r="F9228">
            <v>43808</v>
          </cell>
        </row>
        <row r="9229">
          <cell r="A9229" t="str">
            <v>30175552002250</v>
          </cell>
          <cell r="B9229" t="str">
            <v>PS INVGR-INT RTE HEDGED</v>
          </cell>
          <cell r="C9229" t="str">
            <v>OTHER PAYABLES</v>
          </cell>
          <cell r="D9229">
            <v>113975.94</v>
          </cell>
          <cell r="E9229">
            <v>43616</v>
          </cell>
          <cell r="F9229">
            <v>43808</v>
          </cell>
        </row>
        <row r="9230">
          <cell r="A9230" t="str">
            <v>30175552002300</v>
          </cell>
          <cell r="B9230" t="str">
            <v>PS INVGR-INT RTE HEDGED</v>
          </cell>
          <cell r="C9230" t="str">
            <v>SUBTOTAL</v>
          </cell>
          <cell r="D9230">
            <v>113975.94</v>
          </cell>
          <cell r="E9230">
            <v>43616</v>
          </cell>
          <cell r="F9230">
            <v>43808</v>
          </cell>
        </row>
        <row r="9231">
          <cell r="A9231" t="str">
            <v>30175552002550</v>
          </cell>
          <cell r="B9231" t="str">
            <v>PS INVGR-INT RTE HEDGED</v>
          </cell>
          <cell r="C9231" t="str">
            <v>TOTAL LIABILITIES</v>
          </cell>
          <cell r="D9231">
            <v>348607.98</v>
          </cell>
          <cell r="E9231">
            <v>43616</v>
          </cell>
          <cell r="F9231">
            <v>43808</v>
          </cell>
        </row>
        <row r="9232">
          <cell r="A9232" t="str">
            <v>30175552002600</v>
          </cell>
          <cell r="B9232" t="str">
            <v>PS INVGR-INT RTE HEDGED</v>
          </cell>
          <cell r="C9232" t="str">
            <v>TOTAL NET ASSETS AT MARKET</v>
          </cell>
          <cell r="D9232">
            <v>263255042.63999999</v>
          </cell>
          <cell r="E9232">
            <v>43616</v>
          </cell>
          <cell r="F9232">
            <v>43808</v>
          </cell>
        </row>
        <row r="9233">
          <cell r="A9233" t="str">
            <v>30175552002650</v>
          </cell>
          <cell r="B9233" t="str">
            <v>PS INVGR-INT RTE HEDGED</v>
          </cell>
          <cell r="C9233" t="str">
            <v>FUND SHARES OUTSTANDING</v>
          </cell>
          <cell r="D9233">
            <v>3450001</v>
          </cell>
          <cell r="E9233">
            <v>43616</v>
          </cell>
          <cell r="F9233">
            <v>43808</v>
          </cell>
        </row>
        <row r="9234">
          <cell r="A9234" t="str">
            <v>30175552002700</v>
          </cell>
          <cell r="B9234" t="str">
            <v>PS INVGR-INT RTE HEDGED</v>
          </cell>
          <cell r="C9234" t="str">
            <v>NET ASSET VALUE</v>
          </cell>
          <cell r="D9234">
            <v>76.305790000000002</v>
          </cell>
          <cell r="E9234">
            <v>43616</v>
          </cell>
          <cell r="F9234">
            <v>43808</v>
          </cell>
        </row>
        <row r="9235">
          <cell r="A9235" t="str">
            <v>30175552002750</v>
          </cell>
          <cell r="B9235" t="str">
            <v>PS INVGR-INT RTE HEDGED</v>
          </cell>
          <cell r="C9235" t="str">
            <v>NET ASSET VALUE (ROUNDED)</v>
          </cell>
          <cell r="D9235">
            <v>76.31</v>
          </cell>
          <cell r="E9235">
            <v>43616</v>
          </cell>
          <cell r="F9235">
            <v>43808</v>
          </cell>
        </row>
        <row r="9236">
          <cell r="A9236" t="str">
            <v>30175552002800</v>
          </cell>
          <cell r="B9236" t="str">
            <v>PS INVGR-INT RTE HEDGED</v>
          </cell>
          <cell r="C9236" t="str">
            <v>SUBSCRIPTIONS</v>
          </cell>
          <cell r="D9236">
            <v>773554502.82000005</v>
          </cell>
          <cell r="E9236">
            <v>43616</v>
          </cell>
          <cell r="F9236">
            <v>43808</v>
          </cell>
        </row>
        <row r="9237">
          <cell r="A9237" t="str">
            <v>30175552002950</v>
          </cell>
          <cell r="B9237" t="str">
            <v>PS INVGR-INT RTE HEDGED</v>
          </cell>
          <cell r="C9237" t="str">
            <v>REDEMPTIONS</v>
          </cell>
          <cell r="D9237">
            <v>-489698347.83999997</v>
          </cell>
          <cell r="E9237">
            <v>43616</v>
          </cell>
          <cell r="F9237">
            <v>43808</v>
          </cell>
        </row>
        <row r="9238">
          <cell r="A9238" t="str">
            <v>30175552003100</v>
          </cell>
          <cell r="B9238" t="str">
            <v>PS INVGR-INT RTE HEDGED</v>
          </cell>
          <cell r="C9238" t="str">
            <v>SUBTOTAL</v>
          </cell>
          <cell r="D9238">
            <v>283856154.98000002</v>
          </cell>
          <cell r="E9238">
            <v>43616</v>
          </cell>
          <cell r="F9238">
            <v>43808</v>
          </cell>
        </row>
        <row r="9239">
          <cell r="A9239" t="str">
            <v>30175552003150</v>
          </cell>
          <cell r="B9239" t="str">
            <v>PS INVGR-INT RTE HEDGED</v>
          </cell>
          <cell r="C9239" t="str">
            <v>UNDISTRIBUTED GAIN/LOSS PRIOR</v>
          </cell>
          <cell r="D9239">
            <v>-37612925.670000002</v>
          </cell>
          <cell r="E9239">
            <v>43616</v>
          </cell>
          <cell r="F9239">
            <v>43808</v>
          </cell>
        </row>
        <row r="9240">
          <cell r="A9240" t="str">
            <v>30175552003200</v>
          </cell>
          <cell r="B9240" t="str">
            <v>PS INVGR-INT RTE HEDGED</v>
          </cell>
          <cell r="C9240" t="str">
            <v>ADJ TO BEG BAL (GAIN/LOSS)</v>
          </cell>
          <cell r="D9240">
            <v>1070422</v>
          </cell>
          <cell r="E9240">
            <v>43616</v>
          </cell>
          <cell r="F9240">
            <v>43808</v>
          </cell>
        </row>
        <row r="9241">
          <cell r="A9241" t="str">
            <v>30175552003250</v>
          </cell>
          <cell r="B9241" t="str">
            <v>PS INVGR-INT RTE HEDGED</v>
          </cell>
          <cell r="C9241" t="str">
            <v>ADJUSTED UND GAIN/LOSS PRIOR</v>
          </cell>
          <cell r="D9241">
            <v>-36542503.670000002</v>
          </cell>
          <cell r="E9241">
            <v>43616</v>
          </cell>
          <cell r="F9241">
            <v>43808</v>
          </cell>
        </row>
        <row r="9242">
          <cell r="A9242" t="str">
            <v>30175552003350</v>
          </cell>
          <cell r="B9242" t="str">
            <v>PS INVGR-INT RTE HEDGED</v>
          </cell>
          <cell r="C9242" t="str">
            <v>UNDISTRIBUTED INCOME PRIOR</v>
          </cell>
          <cell r="D9242">
            <v>926714.32</v>
          </cell>
          <cell r="E9242">
            <v>43616</v>
          </cell>
          <cell r="F9242">
            <v>43808</v>
          </cell>
        </row>
        <row r="9243">
          <cell r="A9243" t="str">
            <v>30175552003500</v>
          </cell>
          <cell r="B9243" t="str">
            <v>PS INVGR-INT RTE HEDGED</v>
          </cell>
          <cell r="C9243" t="str">
            <v>DISTRIBUTED INCOME</v>
          </cell>
          <cell r="D9243">
            <v>-6003991.9100000001</v>
          </cell>
          <cell r="E9243">
            <v>43616</v>
          </cell>
          <cell r="F9243">
            <v>43808</v>
          </cell>
        </row>
        <row r="9244">
          <cell r="A9244" t="str">
            <v>30175552003600</v>
          </cell>
          <cell r="B9244" t="str">
            <v>PS INVGR-INT RTE HEDGED</v>
          </cell>
          <cell r="C9244" t="str">
            <v>TOTAL CAPITAL</v>
          </cell>
          <cell r="D9244">
            <v>242236373.72</v>
          </cell>
          <cell r="E9244">
            <v>43616</v>
          </cell>
          <cell r="F9244">
            <v>43808</v>
          </cell>
        </row>
        <row r="9245">
          <cell r="A9245" t="str">
            <v>3017555200I3000</v>
          </cell>
          <cell r="B9245" t="str">
            <v>PS INVGR-INT RTE HEDGED</v>
          </cell>
          <cell r="C9245" t="str">
            <v>FIXED INCOME</v>
          </cell>
          <cell r="D9245">
            <v>349361.11</v>
          </cell>
          <cell r="E9245">
            <v>43616</v>
          </cell>
          <cell r="F9245">
            <v>43808</v>
          </cell>
        </row>
        <row r="9246">
          <cell r="A9246" t="str">
            <v>3017555200I9020</v>
          </cell>
          <cell r="B9246" t="str">
            <v>PS INVGR-INT RTE HEDGED</v>
          </cell>
          <cell r="C9246" t="str">
            <v>INTEREST INCOME - CORPORATE</v>
          </cell>
          <cell r="D9246">
            <v>3621671.96</v>
          </cell>
          <cell r="E9246">
            <v>43616</v>
          </cell>
          <cell r="F9246">
            <v>43808</v>
          </cell>
        </row>
        <row r="9247">
          <cell r="A9247" t="str">
            <v>3017555200I9030</v>
          </cell>
          <cell r="B9247" t="str">
            <v>PS INVGR-INT RTE HEDGED</v>
          </cell>
          <cell r="C9247" t="str">
            <v>INTEREST INCOME - NON-U.S.</v>
          </cell>
          <cell r="D9247">
            <v>2086534.44</v>
          </cell>
          <cell r="E9247">
            <v>43616</v>
          </cell>
          <cell r="F9247">
            <v>43808</v>
          </cell>
        </row>
        <row r="9248">
          <cell r="A9248" t="str">
            <v>3017555200I9070</v>
          </cell>
          <cell r="B9248" t="str">
            <v>PS INVGR-INT RTE HEDGED</v>
          </cell>
          <cell r="C9248" t="str">
            <v>INTEREST INCOME - OTHER</v>
          </cell>
          <cell r="D9248">
            <v>47917.58</v>
          </cell>
          <cell r="E9248">
            <v>43616</v>
          </cell>
          <cell r="F9248">
            <v>43808</v>
          </cell>
        </row>
        <row r="9249">
          <cell r="A9249" t="str">
            <v>3017555200I9071</v>
          </cell>
          <cell r="B9249" t="str">
            <v>PS INVGR-INT RTE HEDGED</v>
          </cell>
          <cell r="C9249" t="str">
            <v>INTEREST INCOME ON CURRENCY</v>
          </cell>
          <cell r="D9249">
            <v>12312.72</v>
          </cell>
          <cell r="E9249">
            <v>43616</v>
          </cell>
          <cell r="F9249">
            <v>43808</v>
          </cell>
        </row>
        <row r="9250">
          <cell r="A9250" t="str">
            <v>3017555200I9100</v>
          </cell>
          <cell r="B9250" t="str">
            <v>PS INVGR-INT RTE HEDGED</v>
          </cell>
          <cell r="C9250" t="str">
            <v>SECURITY LENDING INCOME</v>
          </cell>
          <cell r="D9250">
            <v>9969.16</v>
          </cell>
          <cell r="E9250">
            <v>43616</v>
          </cell>
          <cell r="F9250">
            <v>43808</v>
          </cell>
        </row>
        <row r="9251">
          <cell r="A9251" t="str">
            <v>30175552003650</v>
          </cell>
          <cell r="B9251" t="str">
            <v>PS INVGR-INT RTE HEDGED</v>
          </cell>
          <cell r="C9251" t="str">
            <v>SUBTOTAL</v>
          </cell>
          <cell r="D9251">
            <v>6127766.9699999997</v>
          </cell>
          <cell r="E9251">
            <v>43616</v>
          </cell>
          <cell r="F9251">
            <v>43808</v>
          </cell>
        </row>
        <row r="9252">
          <cell r="A9252" t="str">
            <v>30175552003700</v>
          </cell>
          <cell r="B9252" t="str">
            <v>PS INVGR-INT RTE HEDGED</v>
          </cell>
          <cell r="C9252" t="str">
            <v>AMORTIZATION OF MARKET PREMIUM</v>
          </cell>
          <cell r="D9252">
            <v>-510163.51</v>
          </cell>
          <cell r="E9252">
            <v>43616</v>
          </cell>
          <cell r="F9252">
            <v>43808</v>
          </cell>
        </row>
        <row r="9253">
          <cell r="A9253" t="str">
            <v>30175552003750</v>
          </cell>
          <cell r="B9253" t="str">
            <v>PS INVGR-INT RTE HEDGED</v>
          </cell>
          <cell r="C9253" t="str">
            <v>ACCRETION OF MARKET DISCOUNT</v>
          </cell>
          <cell r="D9253">
            <v>112792.62</v>
          </cell>
          <cell r="E9253">
            <v>43616</v>
          </cell>
          <cell r="F9253">
            <v>43808</v>
          </cell>
        </row>
        <row r="9254">
          <cell r="A9254" t="str">
            <v>30175552003800</v>
          </cell>
          <cell r="B9254" t="str">
            <v>PS INVGR-INT RTE HEDGED</v>
          </cell>
          <cell r="C9254" t="str">
            <v>ACCRETION OF OID</v>
          </cell>
          <cell r="D9254">
            <v>8509.56</v>
          </cell>
          <cell r="E9254">
            <v>43616</v>
          </cell>
          <cell r="F9254">
            <v>43808</v>
          </cell>
        </row>
        <row r="9255">
          <cell r="A9255" t="str">
            <v>30175552003900</v>
          </cell>
          <cell r="B9255" t="str">
            <v>PS INVGR-INT RTE HEDGED</v>
          </cell>
          <cell r="C9255" t="str">
            <v>SUBTOTAL</v>
          </cell>
          <cell r="D9255">
            <v>-388861.33</v>
          </cell>
          <cell r="E9255">
            <v>43616</v>
          </cell>
          <cell r="F9255">
            <v>43808</v>
          </cell>
        </row>
        <row r="9256">
          <cell r="A9256" t="str">
            <v>30175552004000</v>
          </cell>
          <cell r="B9256" t="str">
            <v>PS INVGR-INT RTE HEDGED</v>
          </cell>
          <cell r="C9256" t="str">
            <v>TOTAL INCOME</v>
          </cell>
          <cell r="D9256">
            <v>5738905.6399999997</v>
          </cell>
          <cell r="E9256">
            <v>43616</v>
          </cell>
          <cell r="F9256">
            <v>43808</v>
          </cell>
        </row>
        <row r="9257">
          <cell r="A9257" t="str">
            <v>3017555200E50300000</v>
          </cell>
          <cell r="B9257" t="str">
            <v>PS INVGR-INT RTE HEDGED</v>
          </cell>
          <cell r="C9257" t="str">
            <v>PROFESSIONAL FEES</v>
          </cell>
          <cell r="D9257">
            <v>-816.77</v>
          </cell>
          <cell r="E9257">
            <v>43616</v>
          </cell>
          <cell r="F9257">
            <v>43808</v>
          </cell>
        </row>
        <row r="9258">
          <cell r="A9258" t="str">
            <v>3017555200E50700000</v>
          </cell>
          <cell r="B9258" t="str">
            <v>PS INVGR-INT RTE HEDGED</v>
          </cell>
          <cell r="C9258" t="str">
            <v>DIRECTORS/TRUSTEE FEE</v>
          </cell>
          <cell r="D9258">
            <v>-3321.62</v>
          </cell>
          <cell r="E9258">
            <v>43616</v>
          </cell>
          <cell r="F9258">
            <v>43808</v>
          </cell>
        </row>
        <row r="9259">
          <cell r="A9259" t="str">
            <v>3017555200E50810000</v>
          </cell>
          <cell r="B9259" t="str">
            <v>PS INVGR-INT RTE HEDGED</v>
          </cell>
          <cell r="C9259" t="str">
            <v>MANAGEMENT FEES (VARIABLE)</v>
          </cell>
          <cell r="D9259">
            <v>-455743.37</v>
          </cell>
          <cell r="E9259">
            <v>43616</v>
          </cell>
          <cell r="F9259">
            <v>43808</v>
          </cell>
        </row>
        <row r="9260">
          <cell r="A9260" t="str">
            <v>3017555200E53060000</v>
          </cell>
          <cell r="B9260" t="str">
            <v>PS INVGR-INT RTE HEDGED</v>
          </cell>
          <cell r="C9260" t="str">
            <v>CCO EXPENSE</v>
          </cell>
          <cell r="D9260">
            <v>-1359.93</v>
          </cell>
          <cell r="E9260">
            <v>43616</v>
          </cell>
          <cell r="F9260">
            <v>43808</v>
          </cell>
        </row>
        <row r="9261">
          <cell r="A9261" t="str">
            <v>3017555200E84240000</v>
          </cell>
          <cell r="B9261" t="str">
            <v>PS INVGR-INT RTE HEDGED</v>
          </cell>
          <cell r="C9261" t="str">
            <v>PROFESSIONAL FEES OOP</v>
          </cell>
          <cell r="D9261">
            <v>-8.3699999999999992</v>
          </cell>
          <cell r="E9261">
            <v>43616</v>
          </cell>
          <cell r="F9261">
            <v>43808</v>
          </cell>
        </row>
        <row r="9262">
          <cell r="A9262" t="str">
            <v>30175552004060</v>
          </cell>
          <cell r="B9262" t="str">
            <v>PS INVGR-INT RTE HEDGED</v>
          </cell>
          <cell r="C9262" t="str">
            <v>TOTAL EXPENSES</v>
          </cell>
          <cell r="D9262">
            <v>-461250.06</v>
          </cell>
          <cell r="E9262">
            <v>43616</v>
          </cell>
          <cell r="F9262">
            <v>43808</v>
          </cell>
        </row>
        <row r="9263">
          <cell r="A9263" t="str">
            <v>30175552004100</v>
          </cell>
          <cell r="B9263" t="str">
            <v>PS INVGR-INT RTE HEDGED</v>
          </cell>
          <cell r="C9263" t="str">
            <v>TOTAL NET INCOME</v>
          </cell>
          <cell r="D9263">
            <v>5277655.58</v>
          </cell>
          <cell r="E9263">
            <v>43616</v>
          </cell>
          <cell r="F9263">
            <v>43808</v>
          </cell>
        </row>
        <row r="9264">
          <cell r="A9264" t="str">
            <v>30175552004150</v>
          </cell>
          <cell r="B9264" t="str">
            <v>PS INVGR-INT RTE HEDGED</v>
          </cell>
          <cell r="C9264" t="str">
            <v>INVESTMENT SHORT SHORT GAIN</v>
          </cell>
          <cell r="D9264">
            <v>168398.17</v>
          </cell>
          <cell r="E9264">
            <v>43616</v>
          </cell>
          <cell r="F9264">
            <v>43808</v>
          </cell>
        </row>
        <row r="9265">
          <cell r="A9265" t="str">
            <v>30175552004200</v>
          </cell>
          <cell r="B9265" t="str">
            <v>PS INVGR-INT RTE HEDGED</v>
          </cell>
          <cell r="C9265" t="str">
            <v>INVESTMENT SHORT TERM GAIN</v>
          </cell>
          <cell r="D9265">
            <v>2686644.22</v>
          </cell>
          <cell r="E9265">
            <v>43616</v>
          </cell>
          <cell r="F9265">
            <v>43808</v>
          </cell>
        </row>
        <row r="9266">
          <cell r="A9266" t="str">
            <v>30175552004250</v>
          </cell>
          <cell r="B9266" t="str">
            <v>PS INVGR-INT RTE HEDGED</v>
          </cell>
          <cell r="C9266" t="str">
            <v>INVESTMENT SHORT TERM LOSS</v>
          </cell>
          <cell r="D9266">
            <v>-14222.68</v>
          </cell>
          <cell r="E9266">
            <v>43616</v>
          </cell>
          <cell r="F9266">
            <v>43808</v>
          </cell>
        </row>
        <row r="9267">
          <cell r="A9267" t="str">
            <v>30175552004360</v>
          </cell>
          <cell r="B9267" t="str">
            <v>PS INVGR-INT RTE HEDGED</v>
          </cell>
          <cell r="C9267" t="str">
            <v>INVESTMENT LONG 20% GAIN</v>
          </cell>
          <cell r="D9267">
            <v>5169058.51</v>
          </cell>
          <cell r="E9267">
            <v>43616</v>
          </cell>
          <cell r="F9267">
            <v>43808</v>
          </cell>
        </row>
        <row r="9268">
          <cell r="A9268" t="str">
            <v>30175552004370</v>
          </cell>
          <cell r="B9268" t="str">
            <v>PS INVGR-INT RTE HEDGED</v>
          </cell>
          <cell r="C9268" t="str">
            <v>INVESTMENT LONG 20% LOSS</v>
          </cell>
          <cell r="D9268">
            <v>-167187.64000000001</v>
          </cell>
          <cell r="E9268">
            <v>43616</v>
          </cell>
          <cell r="F9268">
            <v>43808</v>
          </cell>
        </row>
        <row r="9269">
          <cell r="A9269" t="str">
            <v>30175552004450</v>
          </cell>
          <cell r="B9269" t="str">
            <v>PS INVGR-INT RTE HEDGED</v>
          </cell>
          <cell r="C9269" t="str">
            <v>SUBTOTAL</v>
          </cell>
          <cell r="D9269">
            <v>7842690.5800000001</v>
          </cell>
          <cell r="E9269">
            <v>43616</v>
          </cell>
          <cell r="F9269">
            <v>43808</v>
          </cell>
        </row>
        <row r="9270">
          <cell r="A9270" t="str">
            <v>30175552004800</v>
          </cell>
          <cell r="B9270" t="str">
            <v>PS INVGR-INT RTE HEDGED</v>
          </cell>
          <cell r="C9270" t="str">
            <v>FUTURES SHORT SHORT GAIN</v>
          </cell>
          <cell r="D9270">
            <v>6932075.2999999998</v>
          </cell>
          <cell r="E9270">
            <v>43616</v>
          </cell>
          <cell r="F9270">
            <v>43808</v>
          </cell>
        </row>
        <row r="9271">
          <cell r="A9271" t="str">
            <v>30175552004900</v>
          </cell>
          <cell r="B9271" t="str">
            <v>PS INVGR-INT RTE HEDGED</v>
          </cell>
          <cell r="C9271" t="str">
            <v>FUTURES SHORT TERM LOSS</v>
          </cell>
          <cell r="D9271">
            <v>-23016025.239999998</v>
          </cell>
          <cell r="E9271">
            <v>43616</v>
          </cell>
          <cell r="F9271">
            <v>43808</v>
          </cell>
        </row>
        <row r="9272">
          <cell r="A9272" t="str">
            <v>30175552005050</v>
          </cell>
          <cell r="B9272" t="str">
            <v>PS INVGR-INT RTE HEDGED</v>
          </cell>
          <cell r="C9272" t="str">
            <v>SUBTOTAL</v>
          </cell>
          <cell r="D9272">
            <v>-16083949.939999999</v>
          </cell>
          <cell r="E9272">
            <v>43616</v>
          </cell>
          <cell r="F9272">
            <v>43808</v>
          </cell>
        </row>
        <row r="9273">
          <cell r="A9273" t="str">
            <v>30175552005400</v>
          </cell>
          <cell r="B9273" t="str">
            <v>PS INVGR-INT RTE HEDGED</v>
          </cell>
          <cell r="C9273" t="str">
            <v>TOTAL GAIN/LOSS</v>
          </cell>
          <cell r="D9273">
            <v>-8241259.3600000003</v>
          </cell>
          <cell r="E9273">
            <v>43616</v>
          </cell>
          <cell r="F9273">
            <v>43808</v>
          </cell>
        </row>
        <row r="9274">
          <cell r="A9274" t="str">
            <v>30175552005450</v>
          </cell>
          <cell r="B9274" t="str">
            <v>PS INVGR-INT RTE HEDGED</v>
          </cell>
          <cell r="C9274" t="str">
            <v>INVESTMENTS</v>
          </cell>
          <cell r="D9274">
            <v>21435780.760000002</v>
          </cell>
          <cell r="E9274">
            <v>43616</v>
          </cell>
          <cell r="F9274">
            <v>43808</v>
          </cell>
        </row>
        <row r="9275">
          <cell r="A9275" t="str">
            <v>30175552005550</v>
          </cell>
          <cell r="B9275" t="str">
            <v>PS INVGR-INT RTE HEDGED</v>
          </cell>
          <cell r="C9275" t="str">
            <v>FUTURES</v>
          </cell>
          <cell r="D9275">
            <v>2546491.94</v>
          </cell>
          <cell r="E9275">
            <v>43616</v>
          </cell>
          <cell r="F9275">
            <v>43808</v>
          </cell>
        </row>
        <row r="9276">
          <cell r="A9276" t="str">
            <v>30175552005650</v>
          </cell>
          <cell r="B9276" t="str">
            <v>PS INVGR-INT RTE HEDGED</v>
          </cell>
          <cell r="C9276" t="str">
            <v>TOTAL UNREALIZED GAIN/LOSS - INVESTMENTS</v>
          </cell>
          <cell r="D9276">
            <v>23982272.699999999</v>
          </cell>
          <cell r="E9276">
            <v>43616</v>
          </cell>
          <cell r="F9276">
            <v>43808</v>
          </cell>
        </row>
        <row r="9277">
          <cell r="A9277" t="str">
            <v>30175552006000</v>
          </cell>
          <cell r="B9277" t="str">
            <v>PS INVGR-INT RTE HEDGED</v>
          </cell>
          <cell r="C9277" t="str">
            <v>TOTAL EQUITY</v>
          </cell>
          <cell r="D9277">
            <v>263255042.63999999</v>
          </cell>
          <cell r="E9277">
            <v>43616</v>
          </cell>
          <cell r="F9277">
            <v>43808</v>
          </cell>
        </row>
        <row r="9278">
          <cell r="A9278" t="str">
            <v>30175552006050</v>
          </cell>
          <cell r="B9278" t="str">
            <v>PS INVGR-INT RTE HEDGED</v>
          </cell>
          <cell r="C9278" t="str">
            <v>BALANCE</v>
          </cell>
          <cell r="D9278">
            <v>0</v>
          </cell>
          <cell r="E9278">
            <v>43616</v>
          </cell>
          <cell r="F9278">
            <v>43808</v>
          </cell>
        </row>
        <row r="9279">
          <cell r="A9279" t="str">
            <v>3019558900S1000</v>
          </cell>
          <cell r="B9279" t="str">
            <v>MSCI EAFE DIV GROWERS ETF</v>
          </cell>
          <cell r="C9279" t="str">
            <v>EQUITIES</v>
          </cell>
          <cell r="D9279">
            <v>129462154.73</v>
          </cell>
          <cell r="E9279">
            <v>43616</v>
          </cell>
          <cell r="F9279">
            <v>43808</v>
          </cell>
        </row>
        <row r="9280">
          <cell r="A9280" t="str">
            <v>3019558900S4000</v>
          </cell>
          <cell r="B9280" t="str">
            <v>MSCI EAFE DIV GROWERS ETF</v>
          </cell>
          <cell r="C9280" t="str">
            <v>CASH EQUIVALENTS</v>
          </cell>
          <cell r="D9280">
            <v>182258.62</v>
          </cell>
          <cell r="E9280">
            <v>43616</v>
          </cell>
          <cell r="F9280">
            <v>43808</v>
          </cell>
        </row>
        <row r="9281">
          <cell r="A9281" t="str">
            <v>30195589001000</v>
          </cell>
          <cell r="B9281" t="str">
            <v>MSCI EAFE DIV GROWERS ETF</v>
          </cell>
          <cell r="C9281" t="str">
            <v>TOTAL INVESTMENTS</v>
          </cell>
          <cell r="D9281">
            <v>129644413.34999999</v>
          </cell>
          <cell r="E9281">
            <v>43616</v>
          </cell>
          <cell r="F9281">
            <v>43808</v>
          </cell>
        </row>
        <row r="9282">
          <cell r="A9282" t="str">
            <v>30195589001050</v>
          </cell>
          <cell r="B9282" t="str">
            <v>MSCI EAFE DIV GROWERS ETF</v>
          </cell>
          <cell r="C9282" t="str">
            <v>CASH</v>
          </cell>
          <cell r="D9282">
            <v>-6.38</v>
          </cell>
          <cell r="E9282">
            <v>43616</v>
          </cell>
          <cell r="F9282">
            <v>43808</v>
          </cell>
        </row>
        <row r="9283">
          <cell r="A9283" t="str">
            <v>30195589001100</v>
          </cell>
          <cell r="B9283" t="str">
            <v>MSCI EAFE DIV GROWERS ETF</v>
          </cell>
          <cell r="C9283" t="str">
            <v>FOREIGN CURRENCY HOLDINGS</v>
          </cell>
          <cell r="D9283">
            <v>126572.63</v>
          </cell>
          <cell r="E9283">
            <v>43616</v>
          </cell>
          <cell r="F9283">
            <v>43808</v>
          </cell>
        </row>
        <row r="9284">
          <cell r="A9284" t="str">
            <v>3019558900AI9010</v>
          </cell>
          <cell r="B9284" t="str">
            <v>MSCI EAFE DIV GROWERS ETF</v>
          </cell>
          <cell r="C9284" t="str">
            <v>ACCRUED DIVIDEND INCOME - NON-U.S.</v>
          </cell>
          <cell r="D9284">
            <v>87428.27</v>
          </cell>
          <cell r="E9284">
            <v>43616</v>
          </cell>
          <cell r="F9284">
            <v>43808</v>
          </cell>
        </row>
        <row r="9285">
          <cell r="A9285" t="str">
            <v>3019558900AI9070</v>
          </cell>
          <cell r="B9285" t="str">
            <v>MSCI EAFE DIV GROWERS ETF</v>
          </cell>
          <cell r="C9285" t="str">
            <v>ACCRUED INTEREST INCOME - OTHER</v>
          </cell>
          <cell r="D9285">
            <v>7.44</v>
          </cell>
          <cell r="E9285">
            <v>43616</v>
          </cell>
          <cell r="F9285">
            <v>43808</v>
          </cell>
        </row>
        <row r="9286">
          <cell r="A9286" t="str">
            <v>30195589001200</v>
          </cell>
          <cell r="B9286" t="str">
            <v>MSCI EAFE DIV GROWERS ETF</v>
          </cell>
          <cell r="C9286" t="str">
            <v>SUBTOTAL</v>
          </cell>
          <cell r="D9286">
            <v>87435.71</v>
          </cell>
          <cell r="E9286">
            <v>43616</v>
          </cell>
          <cell r="F9286">
            <v>43808</v>
          </cell>
        </row>
        <row r="9287">
          <cell r="A9287" t="str">
            <v>30195589001550</v>
          </cell>
          <cell r="B9287" t="str">
            <v>MSCI EAFE DIV GROWERS ETF</v>
          </cell>
          <cell r="C9287" t="str">
            <v>RECLAIMS RECEIVABLE</v>
          </cell>
          <cell r="D9287">
            <v>311676.37</v>
          </cell>
          <cell r="E9287">
            <v>43616</v>
          </cell>
          <cell r="F9287">
            <v>43808</v>
          </cell>
        </row>
        <row r="9288">
          <cell r="A9288" t="str">
            <v>30195589001850</v>
          </cell>
          <cell r="B9288" t="str">
            <v>MSCI EAFE DIV GROWERS ETF</v>
          </cell>
          <cell r="C9288" t="str">
            <v>TOTAL ASSETS</v>
          </cell>
          <cell r="D9288">
            <v>130170091.68000001</v>
          </cell>
          <cell r="E9288">
            <v>43616</v>
          </cell>
          <cell r="F9288">
            <v>43808</v>
          </cell>
        </row>
        <row r="9289">
          <cell r="A9289" t="str">
            <v>3019558900AE50300000</v>
          </cell>
          <cell r="B9289" t="str">
            <v>MSCI EAFE DIV GROWERS ETF</v>
          </cell>
          <cell r="C9289" t="str">
            <v>ACCRUED PROFESSIONAL FEES</v>
          </cell>
          <cell r="D9289">
            <v>194.28</v>
          </cell>
          <cell r="E9289">
            <v>43616</v>
          </cell>
          <cell r="F9289">
            <v>43808</v>
          </cell>
        </row>
        <row r="9290">
          <cell r="A9290" t="str">
            <v>3019558900AE50700000</v>
          </cell>
          <cell r="B9290" t="str">
            <v>MSCI EAFE DIV GROWERS ETF</v>
          </cell>
          <cell r="C9290" t="str">
            <v>ACCRUED DIRECTORS/TRUSTEE FEE</v>
          </cell>
          <cell r="D9290">
            <v>933</v>
          </cell>
          <cell r="E9290">
            <v>43616</v>
          </cell>
          <cell r="F9290">
            <v>43808</v>
          </cell>
        </row>
        <row r="9291">
          <cell r="A9291" t="str">
            <v>3019558900AE50810000</v>
          </cell>
          <cell r="B9291" t="str">
            <v>MSCI EAFE DIV GROWERS ETF</v>
          </cell>
          <cell r="C9291" t="str">
            <v>ACCRUED MANAGEMENT FEES (VARIABLE)</v>
          </cell>
          <cell r="D9291">
            <v>68768</v>
          </cell>
          <cell r="E9291">
            <v>43616</v>
          </cell>
          <cell r="F9291">
            <v>43808</v>
          </cell>
        </row>
        <row r="9292">
          <cell r="A9292" t="str">
            <v>3019558900AE53060000</v>
          </cell>
          <cell r="B9292" t="str">
            <v>MSCI EAFE DIV GROWERS ETF</v>
          </cell>
          <cell r="C9292" t="str">
            <v>ACCRUED CCO EXPENSE</v>
          </cell>
          <cell r="D9292">
            <v>997.48</v>
          </cell>
          <cell r="E9292">
            <v>43616</v>
          </cell>
          <cell r="F9292">
            <v>43808</v>
          </cell>
        </row>
        <row r="9293">
          <cell r="A9293" t="str">
            <v>3019558900AE84240000</v>
          </cell>
          <cell r="B9293" t="str">
            <v>MSCI EAFE DIV GROWERS ETF</v>
          </cell>
          <cell r="C9293" t="str">
            <v>ACCRUED PROFESSIONAL FEES OOP</v>
          </cell>
          <cell r="D9293">
            <v>-5.14</v>
          </cell>
          <cell r="E9293">
            <v>43616</v>
          </cell>
          <cell r="F9293">
            <v>43808</v>
          </cell>
        </row>
        <row r="9294">
          <cell r="A9294" t="str">
            <v>30195589002150</v>
          </cell>
          <cell r="B9294" t="str">
            <v>MSCI EAFE DIV GROWERS ETF</v>
          </cell>
          <cell r="C9294" t="str">
            <v>SUBTOTAL</v>
          </cell>
          <cell r="D9294">
            <v>70887.62</v>
          </cell>
          <cell r="E9294">
            <v>43616</v>
          </cell>
          <cell r="F9294">
            <v>43808</v>
          </cell>
        </row>
        <row r="9295">
          <cell r="A9295" t="str">
            <v>30195589002550</v>
          </cell>
          <cell r="B9295" t="str">
            <v>MSCI EAFE DIV GROWERS ETF</v>
          </cell>
          <cell r="C9295" t="str">
            <v>TOTAL LIABILITIES</v>
          </cell>
          <cell r="D9295">
            <v>70887.62</v>
          </cell>
          <cell r="E9295">
            <v>43616</v>
          </cell>
          <cell r="F9295">
            <v>43808</v>
          </cell>
        </row>
        <row r="9296">
          <cell r="A9296" t="str">
            <v>30195589002600</v>
          </cell>
          <cell r="B9296" t="str">
            <v>MSCI EAFE DIV GROWERS ETF</v>
          </cell>
          <cell r="C9296" t="str">
            <v>TOTAL NET ASSETS AT MARKET</v>
          </cell>
          <cell r="D9296">
            <v>130099204.06</v>
          </cell>
          <cell r="E9296">
            <v>43616</v>
          </cell>
          <cell r="F9296">
            <v>43808</v>
          </cell>
        </row>
        <row r="9297">
          <cell r="A9297" t="str">
            <v>30195589002650</v>
          </cell>
          <cell r="B9297" t="str">
            <v>MSCI EAFE DIV GROWERS ETF</v>
          </cell>
          <cell r="C9297" t="str">
            <v>FUND SHARES OUTSTANDING</v>
          </cell>
          <cell r="D9297">
            <v>3280001</v>
          </cell>
          <cell r="E9297">
            <v>43616</v>
          </cell>
          <cell r="F9297">
            <v>43808</v>
          </cell>
        </row>
        <row r="9298">
          <cell r="A9298" t="str">
            <v>30195589002700</v>
          </cell>
          <cell r="B9298" t="str">
            <v>MSCI EAFE DIV GROWERS ETF</v>
          </cell>
          <cell r="C9298" t="str">
            <v>NET ASSET VALUE</v>
          </cell>
          <cell r="D9298">
            <v>39.664380000000001</v>
          </cell>
          <cell r="E9298">
            <v>43616</v>
          </cell>
          <cell r="F9298">
            <v>43808</v>
          </cell>
        </row>
        <row r="9299">
          <cell r="A9299" t="str">
            <v>30195589002750</v>
          </cell>
          <cell r="B9299" t="str">
            <v>MSCI EAFE DIV GROWERS ETF</v>
          </cell>
          <cell r="C9299" t="str">
            <v>NET ASSET VALUE (ROUNDED)</v>
          </cell>
          <cell r="D9299">
            <v>39.659999999999997</v>
          </cell>
          <cell r="E9299">
            <v>43616</v>
          </cell>
          <cell r="F9299">
            <v>43808</v>
          </cell>
        </row>
        <row r="9300">
          <cell r="A9300" t="str">
            <v>30195589002800</v>
          </cell>
          <cell r="B9300" t="str">
            <v>MSCI EAFE DIV GROWERS ETF</v>
          </cell>
          <cell r="C9300" t="str">
            <v>SUBSCRIPTIONS</v>
          </cell>
          <cell r="D9300">
            <v>139340580.24000001</v>
          </cell>
          <cell r="E9300">
            <v>43616</v>
          </cell>
          <cell r="F9300">
            <v>43808</v>
          </cell>
        </row>
        <row r="9301">
          <cell r="A9301" t="str">
            <v>30195589002950</v>
          </cell>
          <cell r="B9301" t="str">
            <v>MSCI EAFE DIV GROWERS ETF</v>
          </cell>
          <cell r="C9301" t="str">
            <v>REDEMPTIONS</v>
          </cell>
          <cell r="D9301">
            <v>-17629582.91</v>
          </cell>
          <cell r="E9301">
            <v>43616</v>
          </cell>
          <cell r="F9301">
            <v>43808</v>
          </cell>
        </row>
        <row r="9302">
          <cell r="A9302" t="str">
            <v>30195589003100</v>
          </cell>
          <cell r="B9302" t="str">
            <v>MSCI EAFE DIV GROWERS ETF</v>
          </cell>
          <cell r="C9302" t="str">
            <v>SUBTOTAL</v>
          </cell>
          <cell r="D9302">
            <v>121710997.33</v>
          </cell>
          <cell r="E9302">
            <v>43616</v>
          </cell>
          <cell r="F9302">
            <v>43808</v>
          </cell>
        </row>
        <row r="9303">
          <cell r="A9303" t="str">
            <v>30195589003150</v>
          </cell>
          <cell r="B9303" t="str">
            <v>MSCI EAFE DIV GROWERS ETF</v>
          </cell>
          <cell r="C9303" t="str">
            <v>UNDISTRIBUTED GAIN/LOSS PRIOR</v>
          </cell>
          <cell r="D9303">
            <v>-2598441.84</v>
          </cell>
          <cell r="E9303">
            <v>43616</v>
          </cell>
          <cell r="F9303">
            <v>43808</v>
          </cell>
        </row>
        <row r="9304">
          <cell r="A9304" t="str">
            <v>30195589003200</v>
          </cell>
          <cell r="B9304" t="str">
            <v>MSCI EAFE DIV GROWERS ETF</v>
          </cell>
          <cell r="C9304" t="str">
            <v>ADJ TO BEG BAL (GAIN/LOSS)</v>
          </cell>
          <cell r="D9304">
            <v>-561576.1</v>
          </cell>
          <cell r="E9304">
            <v>43616</v>
          </cell>
          <cell r="F9304">
            <v>43808</v>
          </cell>
        </row>
        <row r="9305">
          <cell r="A9305" t="str">
            <v>30195589003250</v>
          </cell>
          <cell r="B9305" t="str">
            <v>MSCI EAFE DIV GROWERS ETF</v>
          </cell>
          <cell r="C9305" t="str">
            <v>ADJUSTED UND GAIN/LOSS PRIOR</v>
          </cell>
          <cell r="D9305">
            <v>-3160017.94</v>
          </cell>
          <cell r="E9305">
            <v>43616</v>
          </cell>
          <cell r="F9305">
            <v>43808</v>
          </cell>
        </row>
        <row r="9306">
          <cell r="A9306" t="str">
            <v>30195589003350</v>
          </cell>
          <cell r="B9306" t="str">
            <v>MSCI EAFE DIV GROWERS ETF</v>
          </cell>
          <cell r="C9306" t="str">
            <v>UNDISTRIBUTED INCOME PRIOR</v>
          </cell>
          <cell r="D9306">
            <v>425386.19</v>
          </cell>
          <cell r="E9306">
            <v>43616</v>
          </cell>
          <cell r="F9306">
            <v>43808</v>
          </cell>
        </row>
        <row r="9307">
          <cell r="A9307" t="str">
            <v>30195589003400</v>
          </cell>
          <cell r="B9307" t="str">
            <v>MSCI EAFE DIV GROWERS ETF</v>
          </cell>
          <cell r="C9307" t="str">
            <v>ADJ TO BEG BAL (INCOME)</v>
          </cell>
          <cell r="D9307">
            <v>74095.509999999995</v>
          </cell>
          <cell r="E9307">
            <v>43616</v>
          </cell>
          <cell r="F9307">
            <v>43808</v>
          </cell>
        </row>
        <row r="9308">
          <cell r="A9308" t="str">
            <v>30195589003450</v>
          </cell>
          <cell r="B9308" t="str">
            <v>MSCI EAFE DIV GROWERS ETF</v>
          </cell>
          <cell r="C9308" t="str">
            <v>ADJUSTED UND INCOME PRIOR</v>
          </cell>
          <cell r="D9308">
            <v>499481.7</v>
          </cell>
          <cell r="E9308">
            <v>43616</v>
          </cell>
          <cell r="F9308">
            <v>43808</v>
          </cell>
        </row>
        <row r="9309">
          <cell r="A9309" t="str">
            <v>30195589003500</v>
          </cell>
          <cell r="B9309" t="str">
            <v>MSCI EAFE DIV GROWERS ETF</v>
          </cell>
          <cell r="C9309" t="str">
            <v>DISTRIBUTED INCOME</v>
          </cell>
          <cell r="D9309">
            <v>-1859843.48</v>
          </cell>
          <cell r="E9309">
            <v>43616</v>
          </cell>
          <cell r="F9309">
            <v>43808</v>
          </cell>
        </row>
        <row r="9310">
          <cell r="A9310" t="str">
            <v>30195589003600</v>
          </cell>
          <cell r="B9310" t="str">
            <v>MSCI EAFE DIV GROWERS ETF</v>
          </cell>
          <cell r="C9310" t="str">
            <v>TOTAL CAPITAL</v>
          </cell>
          <cell r="D9310">
            <v>117190617.61</v>
          </cell>
          <cell r="E9310">
            <v>43616</v>
          </cell>
          <cell r="F9310">
            <v>43808</v>
          </cell>
        </row>
        <row r="9311">
          <cell r="A9311" t="str">
            <v>3019558900I9001</v>
          </cell>
          <cell r="B9311" t="str">
            <v>MSCI EAFE DIV GROWERS ETF</v>
          </cell>
          <cell r="C9311" t="str">
            <v>DIVIDEND INCOME - U.S.</v>
          </cell>
          <cell r="D9311">
            <v>-2276.3000000000002</v>
          </cell>
          <cell r="E9311">
            <v>43616</v>
          </cell>
          <cell r="F9311">
            <v>43808</v>
          </cell>
        </row>
        <row r="9312">
          <cell r="A9312" t="str">
            <v>3019558900I9010</v>
          </cell>
          <cell r="B9312" t="str">
            <v>MSCI EAFE DIV GROWERS ETF</v>
          </cell>
          <cell r="C9312" t="str">
            <v>DIVIDEND INCOME - NON-U.S.</v>
          </cell>
          <cell r="D9312">
            <v>1472958.87</v>
          </cell>
          <cell r="E9312">
            <v>43616</v>
          </cell>
          <cell r="F9312">
            <v>43808</v>
          </cell>
        </row>
        <row r="9313">
          <cell r="A9313" t="str">
            <v>3019558900I9070</v>
          </cell>
          <cell r="B9313" t="str">
            <v>MSCI EAFE DIV GROWERS ETF</v>
          </cell>
          <cell r="C9313" t="str">
            <v>INTEREST INCOME - OTHER</v>
          </cell>
          <cell r="D9313">
            <v>2538.7600000000002</v>
          </cell>
          <cell r="E9313">
            <v>43616</v>
          </cell>
          <cell r="F9313">
            <v>43808</v>
          </cell>
        </row>
        <row r="9314">
          <cell r="A9314" t="str">
            <v>3019558900I9071</v>
          </cell>
          <cell r="B9314" t="str">
            <v>MSCI EAFE DIV GROWERS ETF</v>
          </cell>
          <cell r="C9314" t="str">
            <v>INTEREST INCOME ON CURRENCY</v>
          </cell>
          <cell r="D9314">
            <v>-192.29</v>
          </cell>
          <cell r="E9314">
            <v>43616</v>
          </cell>
          <cell r="F9314">
            <v>43808</v>
          </cell>
        </row>
        <row r="9315">
          <cell r="A9315" t="str">
            <v>30195589003650</v>
          </cell>
          <cell r="B9315" t="str">
            <v>MSCI EAFE DIV GROWERS ETF</v>
          </cell>
          <cell r="C9315" t="str">
            <v>SUBTOTAL</v>
          </cell>
          <cell r="D9315">
            <v>1473029.04</v>
          </cell>
          <cell r="E9315">
            <v>43616</v>
          </cell>
          <cell r="F9315">
            <v>43808</v>
          </cell>
        </row>
        <row r="9316">
          <cell r="A9316" t="str">
            <v>3019558900FT9001</v>
          </cell>
          <cell r="B9316" t="str">
            <v>MSCI EAFE DIV GROWERS ETF</v>
          </cell>
          <cell r="C9316" t="str">
            <v>FOREIGN TAX DIVIDEND INCOME - U.S.</v>
          </cell>
          <cell r="D9316">
            <v>682.89</v>
          </cell>
          <cell r="E9316">
            <v>43616</v>
          </cell>
          <cell r="F9316">
            <v>43808</v>
          </cell>
        </row>
        <row r="9317">
          <cell r="A9317" t="str">
            <v>3019558900FT9010</v>
          </cell>
          <cell r="B9317" t="str">
            <v>MSCI EAFE DIV GROWERS ETF</v>
          </cell>
          <cell r="C9317" t="str">
            <v>FOREIGN TAX DIVIDEND INCOME - NON-U.S.</v>
          </cell>
          <cell r="D9317">
            <v>-57857.54</v>
          </cell>
          <cell r="E9317">
            <v>43616</v>
          </cell>
          <cell r="F9317">
            <v>43808</v>
          </cell>
        </row>
        <row r="9318">
          <cell r="A9318" t="str">
            <v>30195589003950</v>
          </cell>
          <cell r="B9318" t="str">
            <v>MSCI EAFE DIV GROWERS ETF</v>
          </cell>
          <cell r="C9318" t="str">
            <v>SUBTOTAL</v>
          </cell>
          <cell r="D9318">
            <v>-57174.65</v>
          </cell>
          <cell r="E9318">
            <v>43616</v>
          </cell>
          <cell r="F9318">
            <v>43808</v>
          </cell>
        </row>
        <row r="9319">
          <cell r="A9319" t="str">
            <v>30195589004000</v>
          </cell>
          <cell r="B9319" t="str">
            <v>MSCI EAFE DIV GROWERS ETF</v>
          </cell>
          <cell r="C9319" t="str">
            <v>TOTAL INCOME</v>
          </cell>
          <cell r="D9319">
            <v>1415854.39</v>
          </cell>
          <cell r="E9319">
            <v>43616</v>
          </cell>
          <cell r="F9319">
            <v>43808</v>
          </cell>
        </row>
        <row r="9320">
          <cell r="A9320" t="str">
            <v>3019558900E50300000</v>
          </cell>
          <cell r="B9320" t="str">
            <v>MSCI EAFE DIV GROWERS ETF</v>
          </cell>
          <cell r="C9320" t="str">
            <v>PROFESSIONAL FEES</v>
          </cell>
          <cell r="D9320">
            <v>-349.38</v>
          </cell>
          <cell r="E9320">
            <v>43616</v>
          </cell>
          <cell r="F9320">
            <v>43808</v>
          </cell>
        </row>
        <row r="9321">
          <cell r="A9321" t="str">
            <v>3019558900E50700000</v>
          </cell>
          <cell r="B9321" t="str">
            <v>MSCI EAFE DIV GROWERS ETF</v>
          </cell>
          <cell r="C9321" t="str">
            <v>DIRECTORS/TRUSTEE FEE</v>
          </cell>
          <cell r="D9321">
            <v>-1382.63</v>
          </cell>
          <cell r="E9321">
            <v>43616</v>
          </cell>
          <cell r="F9321">
            <v>43808</v>
          </cell>
        </row>
        <row r="9322">
          <cell r="A9322" t="str">
            <v>3019558900E50810000</v>
          </cell>
          <cell r="B9322" t="str">
            <v>MSCI EAFE DIV GROWERS ETF</v>
          </cell>
          <cell r="C9322" t="str">
            <v>MANAGEMENT FEES (VARIABLE)</v>
          </cell>
          <cell r="D9322">
            <v>-319989.06</v>
          </cell>
          <cell r="E9322">
            <v>43616</v>
          </cell>
          <cell r="F9322">
            <v>43808</v>
          </cell>
        </row>
        <row r="9323">
          <cell r="A9323" t="str">
            <v>3019558900E53060000</v>
          </cell>
          <cell r="B9323" t="str">
            <v>MSCI EAFE DIV GROWERS ETF</v>
          </cell>
          <cell r="C9323" t="str">
            <v>CCO EXPENSE</v>
          </cell>
          <cell r="D9323">
            <v>-572.12</v>
          </cell>
          <cell r="E9323">
            <v>43616</v>
          </cell>
          <cell r="F9323">
            <v>43808</v>
          </cell>
        </row>
        <row r="9324">
          <cell r="A9324" t="str">
            <v>3019558900E84240000</v>
          </cell>
          <cell r="B9324" t="str">
            <v>MSCI EAFE DIV GROWERS ETF</v>
          </cell>
          <cell r="C9324" t="str">
            <v>PROFESSIONAL FEES OOP</v>
          </cell>
          <cell r="D9324">
            <v>-2.11</v>
          </cell>
          <cell r="E9324">
            <v>43616</v>
          </cell>
          <cell r="F9324">
            <v>43808</v>
          </cell>
        </row>
        <row r="9325">
          <cell r="A9325" t="str">
            <v>30195589004060</v>
          </cell>
          <cell r="B9325" t="str">
            <v>MSCI EAFE DIV GROWERS ETF</v>
          </cell>
          <cell r="C9325" t="str">
            <v>TOTAL EXPENSES</v>
          </cell>
          <cell r="D9325">
            <v>-322295.3</v>
          </cell>
          <cell r="E9325">
            <v>43616</v>
          </cell>
          <cell r="F9325">
            <v>43808</v>
          </cell>
        </row>
        <row r="9326">
          <cell r="A9326" t="str">
            <v>30195589004100</v>
          </cell>
          <cell r="B9326" t="str">
            <v>MSCI EAFE DIV GROWERS ETF</v>
          </cell>
          <cell r="C9326" t="str">
            <v>TOTAL NET INCOME</v>
          </cell>
          <cell r="D9326">
            <v>1093559.0900000001</v>
          </cell>
          <cell r="E9326">
            <v>43616</v>
          </cell>
          <cell r="F9326">
            <v>43808</v>
          </cell>
        </row>
        <row r="9327">
          <cell r="A9327" t="str">
            <v>30195589004150</v>
          </cell>
          <cell r="B9327" t="str">
            <v>MSCI EAFE DIV GROWERS ETF</v>
          </cell>
          <cell r="C9327" t="str">
            <v>INVESTMENT SHORT SHORT GAIN</v>
          </cell>
          <cell r="D9327">
            <v>172172.48</v>
          </cell>
          <cell r="E9327">
            <v>43616</v>
          </cell>
          <cell r="F9327">
            <v>43808</v>
          </cell>
        </row>
        <row r="9328">
          <cell r="A9328" t="str">
            <v>30195589004200</v>
          </cell>
          <cell r="B9328" t="str">
            <v>MSCI EAFE DIV GROWERS ETF</v>
          </cell>
          <cell r="C9328" t="str">
            <v>INVESTMENT SHORT TERM GAIN</v>
          </cell>
          <cell r="D9328">
            <v>2377103.08</v>
          </cell>
          <cell r="E9328">
            <v>43616</v>
          </cell>
          <cell r="F9328">
            <v>43808</v>
          </cell>
        </row>
        <row r="9329">
          <cell r="A9329" t="str">
            <v>30195589004250</v>
          </cell>
          <cell r="B9329" t="str">
            <v>MSCI EAFE DIV GROWERS ETF</v>
          </cell>
          <cell r="C9329" t="str">
            <v>INVESTMENT SHORT TERM LOSS</v>
          </cell>
          <cell r="D9329">
            <v>-848140.74</v>
          </cell>
          <cell r="E9329">
            <v>43616</v>
          </cell>
          <cell r="F9329">
            <v>43808</v>
          </cell>
        </row>
        <row r="9330">
          <cell r="A9330" t="str">
            <v>30195589004360</v>
          </cell>
          <cell r="B9330" t="str">
            <v>MSCI EAFE DIV GROWERS ETF</v>
          </cell>
          <cell r="C9330" t="str">
            <v>INVESTMENT LONG 20% GAIN</v>
          </cell>
          <cell r="D9330">
            <v>3148735.87</v>
          </cell>
          <cell r="E9330">
            <v>43616</v>
          </cell>
          <cell r="F9330">
            <v>43808</v>
          </cell>
        </row>
        <row r="9331">
          <cell r="A9331" t="str">
            <v>30195589004370</v>
          </cell>
          <cell r="B9331" t="str">
            <v>MSCI EAFE DIV GROWERS ETF</v>
          </cell>
          <cell r="C9331" t="str">
            <v>INVESTMENT LONG 20% LOSS</v>
          </cell>
          <cell r="D9331">
            <v>-5403785.5199999996</v>
          </cell>
          <cell r="E9331">
            <v>43616</v>
          </cell>
          <cell r="F9331">
            <v>43808</v>
          </cell>
        </row>
        <row r="9332">
          <cell r="A9332" t="str">
            <v>30195589004450</v>
          </cell>
          <cell r="B9332" t="str">
            <v>MSCI EAFE DIV GROWERS ETF</v>
          </cell>
          <cell r="C9332" t="str">
            <v>SUBTOTAL</v>
          </cell>
          <cell r="D9332">
            <v>-553914.82999999996</v>
          </cell>
          <cell r="E9332">
            <v>43616</v>
          </cell>
          <cell r="F9332">
            <v>43808</v>
          </cell>
        </row>
        <row r="9333">
          <cell r="A9333" t="str">
            <v>30195589004500</v>
          </cell>
          <cell r="B9333" t="str">
            <v>MSCI EAFE DIV GROWERS ETF</v>
          </cell>
          <cell r="C9333" t="str">
            <v>CURRENCY GAIN/LOSS</v>
          </cell>
          <cell r="D9333">
            <v>-14471.49</v>
          </cell>
          <cell r="E9333">
            <v>43616</v>
          </cell>
          <cell r="F9333">
            <v>43808</v>
          </cell>
        </row>
        <row r="9334">
          <cell r="A9334" t="str">
            <v>30195589004550</v>
          </cell>
          <cell r="B9334" t="str">
            <v>MSCI EAFE DIV GROWERS ETF</v>
          </cell>
          <cell r="C9334" t="str">
            <v>INCOME EXCHANGE GAIN/LOSS</v>
          </cell>
          <cell r="D9334">
            <v>-8.31</v>
          </cell>
          <cell r="E9334">
            <v>43616</v>
          </cell>
          <cell r="F9334">
            <v>43808</v>
          </cell>
        </row>
        <row r="9335">
          <cell r="A9335" t="str">
            <v>30195589004650</v>
          </cell>
          <cell r="B9335" t="str">
            <v>MSCI EAFE DIV GROWERS ETF</v>
          </cell>
          <cell r="C9335" t="str">
            <v>RECEIVABLES/PAYABLES EXCHANGE GAIN/LOSS</v>
          </cell>
          <cell r="D9335">
            <v>13690.14</v>
          </cell>
          <cell r="E9335">
            <v>43616</v>
          </cell>
          <cell r="F9335">
            <v>43808</v>
          </cell>
        </row>
        <row r="9336">
          <cell r="A9336" t="str">
            <v>30195589004750</v>
          </cell>
          <cell r="B9336" t="str">
            <v>MSCI EAFE DIV GROWERS ETF</v>
          </cell>
          <cell r="C9336" t="str">
            <v>SUBTOTAL</v>
          </cell>
          <cell r="D9336">
            <v>-789.66</v>
          </cell>
          <cell r="E9336">
            <v>43616</v>
          </cell>
          <cell r="F9336">
            <v>43808</v>
          </cell>
        </row>
        <row r="9337">
          <cell r="A9337" t="str">
            <v>30195589005400</v>
          </cell>
          <cell r="B9337" t="str">
            <v>MSCI EAFE DIV GROWERS ETF</v>
          </cell>
          <cell r="C9337" t="str">
            <v>TOTAL GAIN/LOSS</v>
          </cell>
          <cell r="D9337">
            <v>-554704.49</v>
          </cell>
          <cell r="E9337">
            <v>43616</v>
          </cell>
          <cell r="F9337">
            <v>43808</v>
          </cell>
        </row>
        <row r="9338">
          <cell r="A9338" t="str">
            <v>30195589005450</v>
          </cell>
          <cell r="B9338" t="str">
            <v>MSCI EAFE DIV GROWERS ETF</v>
          </cell>
          <cell r="C9338" t="str">
            <v>INVESTMENTS</v>
          </cell>
          <cell r="D9338">
            <v>12375874.789999999</v>
          </cell>
          <cell r="E9338">
            <v>43616</v>
          </cell>
          <cell r="F9338">
            <v>43808</v>
          </cell>
        </row>
        <row r="9339">
          <cell r="A9339" t="str">
            <v>30195589005650</v>
          </cell>
          <cell r="B9339" t="str">
            <v>MSCI EAFE DIV GROWERS ETF</v>
          </cell>
          <cell r="C9339" t="str">
            <v>TOTAL UNREALIZED GAIN/LOSS - INVESTMENTS</v>
          </cell>
          <cell r="D9339">
            <v>12375874.789999999</v>
          </cell>
          <cell r="E9339">
            <v>43616</v>
          </cell>
          <cell r="F9339">
            <v>43808</v>
          </cell>
        </row>
        <row r="9340">
          <cell r="A9340" t="str">
            <v>30195589005700</v>
          </cell>
          <cell r="B9340" t="str">
            <v>MSCI EAFE DIV GROWERS ETF</v>
          </cell>
          <cell r="C9340" t="str">
            <v>FOREIGN CURRENCY</v>
          </cell>
          <cell r="D9340">
            <v>221.15</v>
          </cell>
          <cell r="E9340">
            <v>43616</v>
          </cell>
          <cell r="F9340">
            <v>43808</v>
          </cell>
        </row>
        <row r="9341">
          <cell r="A9341" t="str">
            <v>30195589005800</v>
          </cell>
          <cell r="B9341" t="str">
            <v>MSCI EAFE DIV GROWERS ETF</v>
          </cell>
          <cell r="C9341" t="str">
            <v>INCOME</v>
          </cell>
          <cell r="D9341">
            <v>530.45000000000005</v>
          </cell>
          <cell r="E9341">
            <v>43616</v>
          </cell>
          <cell r="F9341">
            <v>43808</v>
          </cell>
        </row>
        <row r="9342">
          <cell r="A9342" t="str">
            <v>30195589005900</v>
          </cell>
          <cell r="B9342" t="str">
            <v>MSCI EAFE DIV GROWERS ETF</v>
          </cell>
          <cell r="C9342" t="str">
            <v>RECEIVABLES/PAYABLES</v>
          </cell>
          <cell r="D9342">
            <v>-6894.54</v>
          </cell>
          <cell r="E9342">
            <v>43616</v>
          </cell>
          <cell r="F9342">
            <v>43808</v>
          </cell>
        </row>
        <row r="9343">
          <cell r="A9343" t="str">
            <v>30195589005950</v>
          </cell>
          <cell r="B9343" t="str">
            <v>MSCI EAFE DIV GROWERS ETF</v>
          </cell>
          <cell r="C9343" t="str">
            <v>TOTAL UNREALIZED GAIN/LOSS - CURRENCY</v>
          </cell>
          <cell r="D9343">
            <v>-6142.94</v>
          </cell>
          <cell r="E9343">
            <v>43616</v>
          </cell>
          <cell r="F9343">
            <v>43808</v>
          </cell>
        </row>
        <row r="9344">
          <cell r="A9344" t="str">
            <v>30195589006000</v>
          </cell>
          <cell r="B9344" t="str">
            <v>MSCI EAFE DIV GROWERS ETF</v>
          </cell>
          <cell r="C9344" t="str">
            <v>TOTAL EQUITY</v>
          </cell>
          <cell r="D9344">
            <v>130099204.06</v>
          </cell>
          <cell r="E9344">
            <v>43616</v>
          </cell>
          <cell r="F9344">
            <v>43808</v>
          </cell>
        </row>
        <row r="9345">
          <cell r="A9345" t="str">
            <v>30195589006050</v>
          </cell>
          <cell r="B9345" t="str">
            <v>MSCI EAFE DIV GROWERS ETF</v>
          </cell>
          <cell r="C9345" t="str">
            <v>BALANCE</v>
          </cell>
          <cell r="D9345">
            <v>0</v>
          </cell>
          <cell r="E9345">
            <v>43616</v>
          </cell>
          <cell r="F9345">
            <v>43808</v>
          </cell>
        </row>
        <row r="9346">
          <cell r="A9346" t="str">
            <v>3019559000S1000</v>
          </cell>
          <cell r="B9346" t="str">
            <v>PS MSCI EM DIVIDEND GROW</v>
          </cell>
          <cell r="C9346" t="str">
            <v>EQUITIES</v>
          </cell>
          <cell r="D9346">
            <v>22015667.210000001</v>
          </cell>
          <cell r="E9346">
            <v>43616</v>
          </cell>
          <cell r="F9346">
            <v>43808</v>
          </cell>
        </row>
        <row r="9347">
          <cell r="A9347" t="str">
            <v>30195590001000</v>
          </cell>
          <cell r="B9347" t="str">
            <v>PS MSCI EM DIVIDEND GROW</v>
          </cell>
          <cell r="C9347" t="str">
            <v>TOTAL INVESTMENTS</v>
          </cell>
          <cell r="D9347">
            <v>22015667.210000001</v>
          </cell>
          <cell r="E9347">
            <v>43616</v>
          </cell>
          <cell r="F9347">
            <v>43808</v>
          </cell>
        </row>
        <row r="9348">
          <cell r="A9348" t="str">
            <v>30195590001050</v>
          </cell>
          <cell r="B9348" t="str">
            <v>PS MSCI EM DIVIDEND GROW</v>
          </cell>
          <cell r="C9348" t="str">
            <v>CASH</v>
          </cell>
          <cell r="D9348">
            <v>-95845.8</v>
          </cell>
          <cell r="E9348">
            <v>43616</v>
          </cell>
          <cell r="F9348">
            <v>43808</v>
          </cell>
        </row>
        <row r="9349">
          <cell r="A9349" t="str">
            <v>30195590001100</v>
          </cell>
          <cell r="B9349" t="str">
            <v>PS MSCI EM DIVIDEND GROW</v>
          </cell>
          <cell r="C9349" t="str">
            <v>FOREIGN CURRENCY HOLDINGS</v>
          </cell>
          <cell r="D9349">
            <v>144917.03</v>
          </cell>
          <cell r="E9349">
            <v>43616</v>
          </cell>
          <cell r="F9349">
            <v>43808</v>
          </cell>
        </row>
        <row r="9350">
          <cell r="A9350" t="str">
            <v>3019559000AI9010</v>
          </cell>
          <cell r="B9350" t="str">
            <v>PS MSCI EM DIVIDEND GROW</v>
          </cell>
          <cell r="C9350" t="str">
            <v>ACCRUED DIVIDEND INCOME - NON-U.S.</v>
          </cell>
          <cell r="D9350">
            <v>6188.92</v>
          </cell>
          <cell r="E9350">
            <v>43616</v>
          </cell>
          <cell r="F9350">
            <v>43808</v>
          </cell>
        </row>
        <row r="9351">
          <cell r="A9351" t="str">
            <v>30195590001200</v>
          </cell>
          <cell r="B9351" t="str">
            <v>PS MSCI EM DIVIDEND GROW</v>
          </cell>
          <cell r="C9351" t="str">
            <v>SUBTOTAL</v>
          </cell>
          <cell r="D9351">
            <v>6188.92</v>
          </cell>
          <cell r="E9351">
            <v>43616</v>
          </cell>
          <cell r="F9351">
            <v>43808</v>
          </cell>
        </row>
        <row r="9352">
          <cell r="A9352" t="str">
            <v>3019559000PD9010</v>
          </cell>
          <cell r="B9352" t="str">
            <v>PS MSCI EM DIVIDEND GROW</v>
          </cell>
          <cell r="C9352" t="str">
            <v>PAST DUE DIVIDEND INCOME - NON-U.S.</v>
          </cell>
          <cell r="D9352">
            <v>7522.54</v>
          </cell>
          <cell r="E9352">
            <v>43616</v>
          </cell>
          <cell r="F9352">
            <v>43808</v>
          </cell>
        </row>
        <row r="9353">
          <cell r="A9353" t="str">
            <v>30195590001450</v>
          </cell>
          <cell r="B9353" t="str">
            <v>PS MSCI EM DIVIDEND GROW</v>
          </cell>
          <cell r="C9353" t="str">
            <v>OTHER INCOME RECEIVABLE</v>
          </cell>
          <cell r="D9353">
            <v>-7522.54</v>
          </cell>
          <cell r="E9353">
            <v>43616</v>
          </cell>
          <cell r="F9353">
            <v>43808</v>
          </cell>
        </row>
        <row r="9354">
          <cell r="A9354" t="str">
            <v>30195590001500</v>
          </cell>
          <cell r="B9354" t="str">
            <v>PS MSCI EM DIVIDEND GROW</v>
          </cell>
          <cell r="C9354" t="str">
            <v>SUBTOTAL</v>
          </cell>
          <cell r="D9354">
            <v>0</v>
          </cell>
          <cell r="E9354">
            <v>43616</v>
          </cell>
          <cell r="F9354">
            <v>43808</v>
          </cell>
        </row>
        <row r="9355">
          <cell r="A9355" t="str">
            <v>30195590001850</v>
          </cell>
          <cell r="B9355" t="str">
            <v>PS MSCI EM DIVIDEND GROW</v>
          </cell>
          <cell r="C9355" t="str">
            <v>TOTAL ASSETS</v>
          </cell>
          <cell r="D9355">
            <v>22070927.359999999</v>
          </cell>
          <cell r="E9355">
            <v>43616</v>
          </cell>
          <cell r="F9355">
            <v>43808</v>
          </cell>
        </row>
        <row r="9356">
          <cell r="A9356" t="str">
            <v>3019559000AE50300000</v>
          </cell>
          <cell r="B9356" t="str">
            <v>PS MSCI EM DIVIDEND GROW</v>
          </cell>
          <cell r="C9356" t="str">
            <v>ACCRUED PROFESSIONAL FEES</v>
          </cell>
          <cell r="D9356">
            <v>35.92</v>
          </cell>
          <cell r="E9356">
            <v>43616</v>
          </cell>
          <cell r="F9356">
            <v>43808</v>
          </cell>
        </row>
        <row r="9357">
          <cell r="A9357" t="str">
            <v>3019559000AE50700000</v>
          </cell>
          <cell r="B9357" t="str">
            <v>PS MSCI EM DIVIDEND GROW</v>
          </cell>
          <cell r="C9357" t="str">
            <v>ACCRUED DIRECTORS/TRUSTEE FEE</v>
          </cell>
          <cell r="D9357">
            <v>170.93</v>
          </cell>
          <cell r="E9357">
            <v>43616</v>
          </cell>
          <cell r="F9357">
            <v>43808</v>
          </cell>
        </row>
        <row r="9358">
          <cell r="A9358" t="str">
            <v>3019559000AE50810000</v>
          </cell>
          <cell r="B9358" t="str">
            <v>PS MSCI EM DIVIDEND GROW</v>
          </cell>
          <cell r="C9358" t="str">
            <v>ACCRUED MANAGEMENT FEES (VARIABLE)</v>
          </cell>
          <cell r="D9358">
            <v>14361.22</v>
          </cell>
          <cell r="E9358">
            <v>43616</v>
          </cell>
          <cell r="F9358">
            <v>43808</v>
          </cell>
        </row>
        <row r="9359">
          <cell r="A9359" t="str">
            <v>3019559000AE53060000</v>
          </cell>
          <cell r="B9359" t="str">
            <v>PS MSCI EM DIVIDEND GROW</v>
          </cell>
          <cell r="C9359" t="str">
            <v>ACCRUED CCO EXPENSE</v>
          </cell>
          <cell r="D9359">
            <v>184.31</v>
          </cell>
          <cell r="E9359">
            <v>43616</v>
          </cell>
          <cell r="F9359">
            <v>43808</v>
          </cell>
        </row>
        <row r="9360">
          <cell r="A9360" t="str">
            <v>3019559000AE58010000</v>
          </cell>
          <cell r="B9360" t="str">
            <v>PS MSCI EM DIVIDEND GROW</v>
          </cell>
          <cell r="C9360" t="str">
            <v>ACCRUED UNREAL TAX INDIA GAINS</v>
          </cell>
          <cell r="D9360">
            <v>12031.79</v>
          </cell>
          <cell r="E9360">
            <v>43616</v>
          </cell>
          <cell r="F9360">
            <v>43808</v>
          </cell>
        </row>
        <row r="9361">
          <cell r="A9361" t="str">
            <v>3019559000AE84240000</v>
          </cell>
          <cell r="B9361" t="str">
            <v>PS MSCI EM DIVIDEND GROW</v>
          </cell>
          <cell r="C9361" t="str">
            <v>ACCRUED PROFESSIONAL FEES OOP</v>
          </cell>
          <cell r="D9361">
            <v>-1.2</v>
          </cell>
          <cell r="E9361">
            <v>43616</v>
          </cell>
          <cell r="F9361">
            <v>43808</v>
          </cell>
        </row>
        <row r="9362">
          <cell r="A9362" t="str">
            <v>30195590002150</v>
          </cell>
          <cell r="B9362" t="str">
            <v>PS MSCI EM DIVIDEND GROW</v>
          </cell>
          <cell r="C9362" t="str">
            <v>SUBTOTAL</v>
          </cell>
          <cell r="D9362">
            <v>26782.97</v>
          </cell>
          <cell r="E9362">
            <v>43616</v>
          </cell>
          <cell r="F9362">
            <v>43808</v>
          </cell>
        </row>
        <row r="9363">
          <cell r="A9363" t="str">
            <v>30195590002550</v>
          </cell>
          <cell r="B9363" t="str">
            <v>PS MSCI EM DIVIDEND GROW</v>
          </cell>
          <cell r="C9363" t="str">
            <v>TOTAL LIABILITIES</v>
          </cell>
          <cell r="D9363">
            <v>26782.97</v>
          </cell>
          <cell r="E9363">
            <v>43616</v>
          </cell>
          <cell r="F9363">
            <v>43808</v>
          </cell>
        </row>
        <row r="9364">
          <cell r="A9364" t="str">
            <v>30195590002600</v>
          </cell>
          <cell r="B9364" t="str">
            <v>PS MSCI EM DIVIDEND GROW</v>
          </cell>
          <cell r="C9364" t="str">
            <v>TOTAL NET ASSETS AT MARKET</v>
          </cell>
          <cell r="D9364">
            <v>22044144.390000001</v>
          </cell>
          <cell r="E9364">
            <v>43616</v>
          </cell>
          <cell r="F9364">
            <v>43808</v>
          </cell>
        </row>
        <row r="9365">
          <cell r="A9365" t="str">
            <v>30195590002650</v>
          </cell>
          <cell r="B9365" t="str">
            <v>PS MSCI EM DIVIDEND GROW</v>
          </cell>
          <cell r="C9365" t="str">
            <v>FUND SHARES OUTSTANDING</v>
          </cell>
          <cell r="D9365">
            <v>385001</v>
          </cell>
          <cell r="E9365">
            <v>43616</v>
          </cell>
          <cell r="F9365">
            <v>43808</v>
          </cell>
        </row>
        <row r="9366">
          <cell r="A9366" t="str">
            <v>30195590002700</v>
          </cell>
          <cell r="B9366" t="str">
            <v>PS MSCI EM DIVIDEND GROW</v>
          </cell>
          <cell r="C9366" t="str">
            <v>NET ASSET VALUE</v>
          </cell>
          <cell r="D9366">
            <v>57.257370000000002</v>
          </cell>
          <cell r="E9366">
            <v>43616</v>
          </cell>
          <cell r="F9366">
            <v>43808</v>
          </cell>
        </row>
        <row r="9367">
          <cell r="A9367" t="str">
            <v>30195590002750</v>
          </cell>
          <cell r="B9367" t="str">
            <v>PS MSCI EM DIVIDEND GROW</v>
          </cell>
          <cell r="C9367" t="str">
            <v>NET ASSET VALUE (ROUNDED)</v>
          </cell>
          <cell r="D9367">
            <v>57.26</v>
          </cell>
          <cell r="E9367">
            <v>43616</v>
          </cell>
          <cell r="F9367">
            <v>43808</v>
          </cell>
        </row>
        <row r="9368">
          <cell r="A9368" t="str">
            <v>30195590002800</v>
          </cell>
          <cell r="B9368" t="str">
            <v>PS MSCI EM DIVIDEND GROW</v>
          </cell>
          <cell r="C9368" t="str">
            <v>SUBSCRIPTIONS</v>
          </cell>
          <cell r="D9368">
            <v>45151182.740000002</v>
          </cell>
          <cell r="E9368">
            <v>43616</v>
          </cell>
          <cell r="F9368">
            <v>43808</v>
          </cell>
        </row>
        <row r="9369">
          <cell r="A9369" t="str">
            <v>30195590002950</v>
          </cell>
          <cell r="B9369" t="str">
            <v>PS MSCI EM DIVIDEND GROW</v>
          </cell>
          <cell r="C9369" t="str">
            <v>REDEMPTIONS</v>
          </cell>
          <cell r="D9369">
            <v>-22838411.98</v>
          </cell>
          <cell r="E9369">
            <v>43616</v>
          </cell>
          <cell r="F9369">
            <v>43808</v>
          </cell>
        </row>
        <row r="9370">
          <cell r="A9370" t="str">
            <v>30195590003100</v>
          </cell>
          <cell r="B9370" t="str">
            <v>PS MSCI EM DIVIDEND GROW</v>
          </cell>
          <cell r="C9370" t="str">
            <v>SUBTOTAL</v>
          </cell>
          <cell r="D9370">
            <v>22312770.760000002</v>
          </cell>
          <cell r="E9370">
            <v>43616</v>
          </cell>
          <cell r="F9370">
            <v>43808</v>
          </cell>
        </row>
        <row r="9371">
          <cell r="A9371" t="str">
            <v>30195590003150</v>
          </cell>
          <cell r="B9371" t="str">
            <v>PS MSCI EM DIVIDEND GROW</v>
          </cell>
          <cell r="C9371" t="str">
            <v>UNDISTRIBUTED GAIN/LOSS PRIOR</v>
          </cell>
          <cell r="D9371">
            <v>1072505.43</v>
          </cell>
          <cell r="E9371">
            <v>43616</v>
          </cell>
          <cell r="F9371">
            <v>43808</v>
          </cell>
        </row>
        <row r="9372">
          <cell r="A9372" t="str">
            <v>30195590003200</v>
          </cell>
          <cell r="B9372" t="str">
            <v>PS MSCI EM DIVIDEND GROW</v>
          </cell>
          <cell r="C9372" t="str">
            <v>ADJ TO BEG BAL (GAIN/LOSS)</v>
          </cell>
          <cell r="D9372">
            <v>-2150906.1800000002</v>
          </cell>
          <cell r="E9372">
            <v>43616</v>
          </cell>
          <cell r="F9372">
            <v>43808</v>
          </cell>
        </row>
        <row r="9373">
          <cell r="A9373" t="str">
            <v>30195590003250</v>
          </cell>
          <cell r="B9373" t="str">
            <v>PS MSCI EM DIVIDEND GROW</v>
          </cell>
          <cell r="C9373" t="str">
            <v>ADJUSTED UND GAIN/LOSS PRIOR</v>
          </cell>
          <cell r="D9373">
            <v>-1078400.75</v>
          </cell>
          <cell r="E9373">
            <v>43616</v>
          </cell>
          <cell r="F9373">
            <v>43808</v>
          </cell>
        </row>
        <row r="9374">
          <cell r="A9374" t="str">
            <v>30195590003350</v>
          </cell>
          <cell r="B9374" t="str">
            <v>PS MSCI EM DIVIDEND GROW</v>
          </cell>
          <cell r="C9374" t="str">
            <v>UNDISTRIBUTED INCOME PRIOR</v>
          </cell>
          <cell r="D9374">
            <v>-77626.52</v>
          </cell>
          <cell r="E9374">
            <v>43616</v>
          </cell>
          <cell r="F9374">
            <v>43808</v>
          </cell>
        </row>
        <row r="9375">
          <cell r="A9375" t="str">
            <v>30195590003400</v>
          </cell>
          <cell r="B9375" t="str">
            <v>PS MSCI EM DIVIDEND GROW</v>
          </cell>
          <cell r="C9375" t="str">
            <v>ADJ TO BEG BAL (INCOME)</v>
          </cell>
          <cell r="D9375">
            <v>312932.38</v>
          </cell>
          <cell r="E9375">
            <v>43616</v>
          </cell>
          <cell r="F9375">
            <v>43808</v>
          </cell>
        </row>
        <row r="9376">
          <cell r="A9376" t="str">
            <v>30195590003450</v>
          </cell>
          <cell r="B9376" t="str">
            <v>PS MSCI EM DIVIDEND GROW</v>
          </cell>
          <cell r="C9376" t="str">
            <v>ADJUSTED UND INCOME PRIOR</v>
          </cell>
          <cell r="D9376">
            <v>235305.86</v>
          </cell>
          <cell r="E9376">
            <v>43616</v>
          </cell>
          <cell r="F9376">
            <v>43808</v>
          </cell>
        </row>
        <row r="9377">
          <cell r="A9377" t="str">
            <v>30195590003500</v>
          </cell>
          <cell r="B9377" t="str">
            <v>PS MSCI EM DIVIDEND GROW</v>
          </cell>
          <cell r="C9377" t="str">
            <v>DISTRIBUTED INCOME</v>
          </cell>
          <cell r="D9377">
            <v>-365174.21</v>
          </cell>
          <cell r="E9377">
            <v>43616</v>
          </cell>
          <cell r="F9377">
            <v>43808</v>
          </cell>
        </row>
        <row r="9378">
          <cell r="A9378" t="str">
            <v>30195590003600</v>
          </cell>
          <cell r="B9378" t="str">
            <v>PS MSCI EM DIVIDEND GROW</v>
          </cell>
          <cell r="C9378" t="str">
            <v>TOTAL CAPITAL</v>
          </cell>
          <cell r="D9378">
            <v>21104501.66</v>
          </cell>
          <cell r="E9378">
            <v>43616</v>
          </cell>
          <cell r="F9378">
            <v>43808</v>
          </cell>
        </row>
        <row r="9379">
          <cell r="A9379" t="str">
            <v>3019559000I9010</v>
          </cell>
          <cell r="B9379" t="str">
            <v>PS MSCI EM DIVIDEND GROW</v>
          </cell>
          <cell r="C9379" t="str">
            <v>DIVIDEND INCOME - NON-U.S.</v>
          </cell>
          <cell r="D9379">
            <v>456505.77</v>
          </cell>
          <cell r="E9379">
            <v>43616</v>
          </cell>
          <cell r="F9379">
            <v>43808</v>
          </cell>
        </row>
        <row r="9380">
          <cell r="A9380" t="str">
            <v>3019559000I9070</v>
          </cell>
          <cell r="B9380" t="str">
            <v>PS MSCI EM DIVIDEND GROW</v>
          </cell>
          <cell r="C9380" t="str">
            <v>INTEREST INCOME - OTHER</v>
          </cell>
          <cell r="D9380">
            <v>1009.11</v>
          </cell>
          <cell r="E9380">
            <v>43616</v>
          </cell>
          <cell r="F9380">
            <v>43808</v>
          </cell>
        </row>
        <row r="9381">
          <cell r="A9381" t="str">
            <v>3019559000I9071</v>
          </cell>
          <cell r="B9381" t="str">
            <v>PS MSCI EM DIVIDEND GROW</v>
          </cell>
          <cell r="C9381" t="str">
            <v>INTEREST INCOME ON CURRENCY</v>
          </cell>
          <cell r="D9381">
            <v>-35.47</v>
          </cell>
          <cell r="E9381">
            <v>43616</v>
          </cell>
          <cell r="F9381">
            <v>43808</v>
          </cell>
        </row>
        <row r="9382">
          <cell r="A9382" t="str">
            <v>30195590003650</v>
          </cell>
          <cell r="B9382" t="str">
            <v>PS MSCI EM DIVIDEND GROW</v>
          </cell>
          <cell r="C9382" t="str">
            <v>SUBTOTAL</v>
          </cell>
          <cell r="D9382">
            <v>457479.41</v>
          </cell>
          <cell r="E9382">
            <v>43616</v>
          </cell>
          <cell r="F9382">
            <v>43808</v>
          </cell>
        </row>
        <row r="9383">
          <cell r="A9383" t="str">
            <v>3019559000FT9010</v>
          </cell>
          <cell r="B9383" t="str">
            <v>PS MSCI EM DIVIDEND GROW</v>
          </cell>
          <cell r="C9383" t="str">
            <v>FOREIGN TAX DIVIDEND INCOME - NON-U.S.</v>
          </cell>
          <cell r="D9383">
            <v>-32739.48</v>
          </cell>
          <cell r="E9383">
            <v>43616</v>
          </cell>
          <cell r="F9383">
            <v>43808</v>
          </cell>
        </row>
        <row r="9384">
          <cell r="A9384" t="str">
            <v>30195590003950</v>
          </cell>
          <cell r="B9384" t="str">
            <v>PS MSCI EM DIVIDEND GROW</v>
          </cell>
          <cell r="C9384" t="str">
            <v>SUBTOTAL</v>
          </cell>
          <cell r="D9384">
            <v>-32739.48</v>
          </cell>
          <cell r="E9384">
            <v>43616</v>
          </cell>
          <cell r="F9384">
            <v>43808</v>
          </cell>
        </row>
        <row r="9385">
          <cell r="A9385" t="str">
            <v>30195590004000</v>
          </cell>
          <cell r="B9385" t="str">
            <v>PS MSCI EM DIVIDEND GROW</v>
          </cell>
          <cell r="C9385" t="str">
            <v>TOTAL INCOME</v>
          </cell>
          <cell r="D9385">
            <v>424739.93</v>
          </cell>
          <cell r="E9385">
            <v>43616</v>
          </cell>
          <cell r="F9385">
            <v>43808</v>
          </cell>
        </row>
        <row r="9386">
          <cell r="A9386" t="str">
            <v>3019559000E50300000</v>
          </cell>
          <cell r="B9386" t="str">
            <v>PS MSCI EM DIVIDEND GROW</v>
          </cell>
          <cell r="C9386" t="str">
            <v>PROFESSIONAL FEES</v>
          </cell>
          <cell r="D9386">
            <v>-63.05</v>
          </cell>
          <cell r="E9386">
            <v>43616</v>
          </cell>
          <cell r="F9386">
            <v>43808</v>
          </cell>
        </row>
        <row r="9387">
          <cell r="A9387" t="str">
            <v>3019559000E50700000</v>
          </cell>
          <cell r="B9387" t="str">
            <v>PS MSCI EM DIVIDEND GROW</v>
          </cell>
          <cell r="C9387" t="str">
            <v>DIRECTORS/TRUSTEE FEE</v>
          </cell>
          <cell r="D9387">
            <v>-249.15</v>
          </cell>
          <cell r="E9387">
            <v>43616</v>
          </cell>
          <cell r="F9387">
            <v>43808</v>
          </cell>
        </row>
        <row r="9388">
          <cell r="A9388" t="str">
            <v>3019559000E50810000</v>
          </cell>
          <cell r="B9388" t="str">
            <v>PS MSCI EM DIVIDEND GROW</v>
          </cell>
          <cell r="C9388" t="str">
            <v>MANAGEMENT FEES (VARIABLE)</v>
          </cell>
          <cell r="D9388">
            <v>-69308.399999999994</v>
          </cell>
          <cell r="E9388">
            <v>43616</v>
          </cell>
          <cell r="F9388">
            <v>43808</v>
          </cell>
        </row>
        <row r="9389">
          <cell r="A9389" t="str">
            <v>3019559000E53060000</v>
          </cell>
          <cell r="B9389" t="str">
            <v>PS MSCI EM DIVIDEND GROW</v>
          </cell>
          <cell r="C9389" t="str">
            <v>CCO EXPENSE</v>
          </cell>
          <cell r="D9389">
            <v>-106.32</v>
          </cell>
          <cell r="E9389">
            <v>43616</v>
          </cell>
          <cell r="F9389">
            <v>43808</v>
          </cell>
        </row>
        <row r="9390">
          <cell r="A9390" t="str">
            <v>3019559000E58010000</v>
          </cell>
          <cell r="B9390" t="str">
            <v>PS MSCI EM DIVIDEND GROW</v>
          </cell>
          <cell r="C9390" t="str">
            <v>UNREAL TAX INDIA GAINS</v>
          </cell>
          <cell r="D9390">
            <v>-12031.79</v>
          </cell>
          <cell r="E9390">
            <v>43616</v>
          </cell>
          <cell r="F9390">
            <v>43808</v>
          </cell>
        </row>
        <row r="9391">
          <cell r="A9391" t="str">
            <v>3019559000E58060000</v>
          </cell>
          <cell r="B9391" t="str">
            <v>PS MSCI EM DIVIDEND GROW</v>
          </cell>
          <cell r="C9391" t="str">
            <v>THB REALIZED CAPITAL GAINS TAX</v>
          </cell>
          <cell r="D9391">
            <v>-276.79000000000002</v>
          </cell>
          <cell r="E9391">
            <v>43616</v>
          </cell>
          <cell r="F9391">
            <v>43808</v>
          </cell>
        </row>
        <row r="9392">
          <cell r="A9392" t="str">
            <v>3019559000E58110000</v>
          </cell>
          <cell r="B9392" t="str">
            <v>PS MSCI EM DIVIDEND GROW</v>
          </cell>
          <cell r="C9392" t="str">
            <v>REALIZED TAXINDIA GAINS</v>
          </cell>
          <cell r="D9392">
            <v>-4402.74</v>
          </cell>
          <cell r="E9392">
            <v>43616</v>
          </cell>
          <cell r="F9392">
            <v>43808</v>
          </cell>
        </row>
        <row r="9393">
          <cell r="A9393" t="str">
            <v>3019559000E84240000</v>
          </cell>
          <cell r="B9393" t="str">
            <v>PS MSCI EM DIVIDEND GROW</v>
          </cell>
          <cell r="C9393" t="str">
            <v>PROFESSIONAL FEES OOP</v>
          </cell>
          <cell r="D9393">
            <v>-0.09</v>
          </cell>
          <cell r="E9393">
            <v>43616</v>
          </cell>
          <cell r="F9393">
            <v>43808</v>
          </cell>
        </row>
        <row r="9394">
          <cell r="A9394" t="str">
            <v>30195590004060</v>
          </cell>
          <cell r="B9394" t="str">
            <v>PS MSCI EM DIVIDEND GROW</v>
          </cell>
          <cell r="C9394" t="str">
            <v>TOTAL EXPENSES</v>
          </cell>
          <cell r="D9394">
            <v>-86438.33</v>
          </cell>
          <cell r="E9394">
            <v>43616</v>
          </cell>
          <cell r="F9394">
            <v>43808</v>
          </cell>
        </row>
        <row r="9395">
          <cell r="A9395" t="str">
            <v>30195590004100</v>
          </cell>
          <cell r="B9395" t="str">
            <v>PS MSCI EM DIVIDEND GROW</v>
          </cell>
          <cell r="C9395" t="str">
            <v>TOTAL NET INCOME</v>
          </cell>
          <cell r="D9395">
            <v>338301.6</v>
          </cell>
          <cell r="E9395">
            <v>43616</v>
          </cell>
          <cell r="F9395">
            <v>43808</v>
          </cell>
        </row>
        <row r="9396">
          <cell r="A9396" t="str">
            <v>30195590004150</v>
          </cell>
          <cell r="B9396" t="str">
            <v>PS MSCI EM DIVIDEND GROW</v>
          </cell>
          <cell r="C9396" t="str">
            <v>INVESTMENT SHORT SHORT GAIN</v>
          </cell>
          <cell r="D9396">
            <v>38342.49</v>
          </cell>
          <cell r="E9396">
            <v>43616</v>
          </cell>
          <cell r="F9396">
            <v>43808</v>
          </cell>
        </row>
        <row r="9397">
          <cell r="A9397" t="str">
            <v>30195590004200</v>
          </cell>
          <cell r="B9397" t="str">
            <v>PS MSCI EM DIVIDEND GROW</v>
          </cell>
          <cell r="C9397" t="str">
            <v>INVESTMENT SHORT TERM GAIN</v>
          </cell>
          <cell r="D9397">
            <v>311227.17</v>
          </cell>
          <cell r="E9397">
            <v>43616</v>
          </cell>
          <cell r="F9397">
            <v>43808</v>
          </cell>
        </row>
        <row r="9398">
          <cell r="A9398" t="str">
            <v>30195590004250</v>
          </cell>
          <cell r="B9398" t="str">
            <v>PS MSCI EM DIVIDEND GROW</v>
          </cell>
          <cell r="C9398" t="str">
            <v>INVESTMENT SHORT TERM LOSS</v>
          </cell>
          <cell r="D9398">
            <v>-351314.89</v>
          </cell>
          <cell r="E9398">
            <v>43616</v>
          </cell>
          <cell r="F9398">
            <v>43808</v>
          </cell>
        </row>
        <row r="9399">
          <cell r="A9399" t="str">
            <v>30195590004360</v>
          </cell>
          <cell r="B9399" t="str">
            <v>PS MSCI EM DIVIDEND GROW</v>
          </cell>
          <cell r="C9399" t="str">
            <v>INVESTMENT LONG 20% GAIN</v>
          </cell>
          <cell r="D9399">
            <v>173584.64000000001</v>
          </cell>
          <cell r="E9399">
            <v>43616</v>
          </cell>
          <cell r="F9399">
            <v>43808</v>
          </cell>
        </row>
        <row r="9400">
          <cell r="A9400" t="str">
            <v>30195590004370</v>
          </cell>
          <cell r="B9400" t="str">
            <v>PS MSCI EM DIVIDEND GROW</v>
          </cell>
          <cell r="C9400" t="str">
            <v>INVESTMENT LONG 20% LOSS</v>
          </cell>
          <cell r="D9400">
            <v>-312672.98</v>
          </cell>
          <cell r="E9400">
            <v>43616</v>
          </cell>
          <cell r="F9400">
            <v>43808</v>
          </cell>
        </row>
        <row r="9401">
          <cell r="A9401" t="str">
            <v>30195590004450</v>
          </cell>
          <cell r="B9401" t="str">
            <v>PS MSCI EM DIVIDEND GROW</v>
          </cell>
          <cell r="C9401" t="str">
            <v>SUBTOTAL</v>
          </cell>
          <cell r="D9401">
            <v>-140833.57</v>
          </cell>
          <cell r="E9401">
            <v>43616</v>
          </cell>
          <cell r="F9401">
            <v>43808</v>
          </cell>
        </row>
        <row r="9402">
          <cell r="A9402" t="str">
            <v>30195590004500</v>
          </cell>
          <cell r="B9402" t="str">
            <v>PS MSCI EM DIVIDEND GROW</v>
          </cell>
          <cell r="C9402" t="str">
            <v>CURRENCY GAIN/LOSS</v>
          </cell>
          <cell r="D9402">
            <v>-16655.689999999999</v>
          </cell>
          <cell r="E9402">
            <v>43616</v>
          </cell>
          <cell r="F9402">
            <v>43808</v>
          </cell>
        </row>
        <row r="9403">
          <cell r="A9403" t="str">
            <v>30195590004550</v>
          </cell>
          <cell r="B9403" t="str">
            <v>PS MSCI EM DIVIDEND GROW</v>
          </cell>
          <cell r="C9403" t="str">
            <v>INCOME EXCHANGE GAIN/LOSS</v>
          </cell>
          <cell r="D9403">
            <v>-531.26</v>
          </cell>
          <cell r="E9403">
            <v>43616</v>
          </cell>
          <cell r="F9403">
            <v>43808</v>
          </cell>
        </row>
        <row r="9404">
          <cell r="A9404" t="str">
            <v>30195590004650</v>
          </cell>
          <cell r="B9404" t="str">
            <v>PS MSCI EM DIVIDEND GROW</v>
          </cell>
          <cell r="C9404" t="str">
            <v>RECEIVABLES/PAYABLES EXCHANGE GAIN/LOSS</v>
          </cell>
          <cell r="D9404">
            <v>9285.83</v>
          </cell>
          <cell r="E9404">
            <v>43616</v>
          </cell>
          <cell r="F9404">
            <v>43808</v>
          </cell>
        </row>
        <row r="9405">
          <cell r="A9405" t="str">
            <v>30195590004700</v>
          </cell>
          <cell r="B9405" t="str">
            <v>PS MSCI EM DIVIDEND GROW</v>
          </cell>
          <cell r="C9405" t="str">
            <v>CURRENCY CONTRACT GAIN/LOSS</v>
          </cell>
          <cell r="D9405">
            <v>-1732.59</v>
          </cell>
          <cell r="E9405">
            <v>43616</v>
          </cell>
          <cell r="F9405">
            <v>43808</v>
          </cell>
        </row>
        <row r="9406">
          <cell r="A9406" t="str">
            <v>30195590004750</v>
          </cell>
          <cell r="B9406" t="str">
            <v>PS MSCI EM DIVIDEND GROW</v>
          </cell>
          <cell r="C9406" t="str">
            <v>SUBTOTAL</v>
          </cell>
          <cell r="D9406">
            <v>-9633.7099999999991</v>
          </cell>
          <cell r="E9406">
            <v>43616</v>
          </cell>
          <cell r="F9406">
            <v>43808</v>
          </cell>
        </row>
        <row r="9407">
          <cell r="A9407" t="str">
            <v>30195590005400</v>
          </cell>
          <cell r="B9407" t="str">
            <v>PS MSCI EM DIVIDEND GROW</v>
          </cell>
          <cell r="C9407" t="str">
            <v>TOTAL GAIN/LOSS</v>
          </cell>
          <cell r="D9407">
            <v>-150467.28</v>
          </cell>
          <cell r="E9407">
            <v>43616</v>
          </cell>
          <cell r="F9407">
            <v>43808</v>
          </cell>
        </row>
        <row r="9408">
          <cell r="A9408" t="str">
            <v>30195590005450</v>
          </cell>
          <cell r="B9408" t="str">
            <v>PS MSCI EM DIVIDEND GROW</v>
          </cell>
          <cell r="C9408" t="str">
            <v>INVESTMENTS</v>
          </cell>
          <cell r="D9408">
            <v>751746.89</v>
          </cell>
          <cell r="E9408">
            <v>43616</v>
          </cell>
          <cell r="F9408">
            <v>43808</v>
          </cell>
        </row>
        <row r="9409">
          <cell r="A9409" t="str">
            <v>30195590005650</v>
          </cell>
          <cell r="B9409" t="str">
            <v>PS MSCI EM DIVIDEND GROW</v>
          </cell>
          <cell r="C9409" t="str">
            <v>TOTAL UNREALIZED GAIN/LOSS - INVESTMENTS</v>
          </cell>
          <cell r="D9409">
            <v>751746.89</v>
          </cell>
          <cell r="E9409">
            <v>43616</v>
          </cell>
          <cell r="F9409">
            <v>43808</v>
          </cell>
        </row>
        <row r="9410">
          <cell r="A9410" t="str">
            <v>30195590005700</v>
          </cell>
          <cell r="B9410" t="str">
            <v>PS MSCI EM DIVIDEND GROW</v>
          </cell>
          <cell r="C9410" t="str">
            <v>FOREIGN CURRENCY</v>
          </cell>
          <cell r="D9410">
            <v>37.11</v>
          </cell>
          <cell r="E9410">
            <v>43616</v>
          </cell>
          <cell r="F9410">
            <v>43808</v>
          </cell>
        </row>
        <row r="9411">
          <cell r="A9411" t="str">
            <v>30195590005800</v>
          </cell>
          <cell r="B9411" t="str">
            <v>PS MSCI EM DIVIDEND GROW</v>
          </cell>
          <cell r="C9411" t="str">
            <v>INCOME</v>
          </cell>
          <cell r="D9411">
            <v>24.41</v>
          </cell>
          <cell r="E9411">
            <v>43616</v>
          </cell>
          <cell r="F9411">
            <v>43808</v>
          </cell>
        </row>
        <row r="9412">
          <cell r="A9412" t="str">
            <v>30195590005950</v>
          </cell>
          <cell r="B9412" t="str">
            <v>PS MSCI EM DIVIDEND GROW</v>
          </cell>
          <cell r="C9412" t="str">
            <v>TOTAL UNREALIZED GAIN/LOSS - CURRENCY</v>
          </cell>
          <cell r="D9412">
            <v>61.52</v>
          </cell>
          <cell r="E9412">
            <v>43616</v>
          </cell>
          <cell r="F9412">
            <v>43808</v>
          </cell>
        </row>
        <row r="9413">
          <cell r="A9413" t="str">
            <v>30195590006000</v>
          </cell>
          <cell r="B9413" t="str">
            <v>PS MSCI EM DIVIDEND GROW</v>
          </cell>
          <cell r="C9413" t="str">
            <v>TOTAL EQUITY</v>
          </cell>
          <cell r="D9413">
            <v>22044144.390000001</v>
          </cell>
          <cell r="E9413">
            <v>43616</v>
          </cell>
          <cell r="F9413">
            <v>43808</v>
          </cell>
        </row>
        <row r="9414">
          <cell r="A9414" t="str">
            <v>30195590006050</v>
          </cell>
          <cell r="B9414" t="str">
            <v>PS MSCI EM DIVIDEND GROW</v>
          </cell>
          <cell r="C9414" t="str">
            <v>BALANCE</v>
          </cell>
          <cell r="D9414">
            <v>0</v>
          </cell>
          <cell r="E9414">
            <v>43616</v>
          </cell>
          <cell r="F9414">
            <v>43808</v>
          </cell>
        </row>
        <row r="9415">
          <cell r="A9415" t="str">
            <v>3019730900S4000</v>
          </cell>
          <cell r="B9415" t="str">
            <v>MORNINGSTAR ALTS SOLUTION</v>
          </cell>
          <cell r="C9415" t="str">
            <v>CASH EQUIVALENTS</v>
          </cell>
          <cell r="D9415">
            <v>21581.25</v>
          </cell>
          <cell r="E9415">
            <v>43616</v>
          </cell>
          <cell r="F9415">
            <v>43808</v>
          </cell>
        </row>
        <row r="9416">
          <cell r="A9416" t="str">
            <v>3019730900S6000</v>
          </cell>
          <cell r="B9416" t="str">
            <v>MORNINGSTAR ALTS SOLUTION</v>
          </cell>
          <cell r="C9416" t="str">
            <v>INVESTMENT COMPANIES</v>
          </cell>
          <cell r="D9416">
            <v>6777473.5700000003</v>
          </cell>
          <cell r="E9416">
            <v>43616</v>
          </cell>
          <cell r="F9416">
            <v>43808</v>
          </cell>
        </row>
        <row r="9417">
          <cell r="A9417" t="str">
            <v>30197309001000</v>
          </cell>
          <cell r="B9417" t="str">
            <v>MORNINGSTAR ALTS SOLUTION</v>
          </cell>
          <cell r="C9417" t="str">
            <v>TOTAL INVESTMENTS</v>
          </cell>
          <cell r="D9417">
            <v>6799054.8200000003</v>
          </cell>
          <cell r="E9417">
            <v>43616</v>
          </cell>
          <cell r="F9417">
            <v>43808</v>
          </cell>
        </row>
        <row r="9418">
          <cell r="A9418" t="str">
            <v>30197309001050</v>
          </cell>
          <cell r="B9418" t="str">
            <v>MORNINGSTAR ALTS SOLUTION</v>
          </cell>
          <cell r="C9418" t="str">
            <v>CASH</v>
          </cell>
          <cell r="D9418">
            <v>-0.32</v>
          </cell>
          <cell r="E9418">
            <v>43616</v>
          </cell>
          <cell r="F9418">
            <v>43808</v>
          </cell>
        </row>
        <row r="9419">
          <cell r="A9419" t="str">
            <v>3019730900AI9070</v>
          </cell>
          <cell r="B9419" t="str">
            <v>MORNINGSTAR ALTS SOLUTION</v>
          </cell>
          <cell r="C9419" t="str">
            <v>ACCRUED INTEREST INCOME - OTHER</v>
          </cell>
          <cell r="D9419">
            <v>0.88</v>
          </cell>
          <cell r="E9419">
            <v>43616</v>
          </cell>
          <cell r="F9419">
            <v>43808</v>
          </cell>
        </row>
        <row r="9420">
          <cell r="A9420" t="str">
            <v>30197309001200</v>
          </cell>
          <cell r="B9420" t="str">
            <v>MORNINGSTAR ALTS SOLUTION</v>
          </cell>
          <cell r="C9420" t="str">
            <v>SUBTOTAL</v>
          </cell>
          <cell r="D9420">
            <v>0.88</v>
          </cell>
          <cell r="E9420">
            <v>43616</v>
          </cell>
          <cell r="F9420">
            <v>43808</v>
          </cell>
        </row>
        <row r="9421">
          <cell r="A9421" t="str">
            <v>30197309001250</v>
          </cell>
          <cell r="B9421" t="str">
            <v>MORNINGSTAR ALTS SOLUTION</v>
          </cell>
          <cell r="C9421" t="str">
            <v>SECURITIES SOLD RECEIVABLE</v>
          </cell>
          <cell r="D9421">
            <v>226413.47</v>
          </cell>
          <cell r="E9421">
            <v>43616</v>
          </cell>
          <cell r="F9421">
            <v>43808</v>
          </cell>
        </row>
        <row r="9422">
          <cell r="A9422" t="str">
            <v>3019730900PD9100</v>
          </cell>
          <cell r="B9422" t="str">
            <v>MORNINGSTAR ALTS SOLUTION</v>
          </cell>
          <cell r="C9422" t="str">
            <v>PAST DUE SECURITY LENDING INCOME</v>
          </cell>
          <cell r="D9422">
            <v>3248.65</v>
          </cell>
          <cell r="E9422">
            <v>43616</v>
          </cell>
          <cell r="F9422">
            <v>43808</v>
          </cell>
        </row>
        <row r="9423">
          <cell r="A9423" t="str">
            <v>30197309001500</v>
          </cell>
          <cell r="B9423" t="str">
            <v>MORNINGSTAR ALTS SOLUTION</v>
          </cell>
          <cell r="C9423" t="str">
            <v>SUBTOTAL</v>
          </cell>
          <cell r="D9423">
            <v>3248.65</v>
          </cell>
          <cell r="E9423">
            <v>43616</v>
          </cell>
          <cell r="F9423">
            <v>43808</v>
          </cell>
        </row>
        <row r="9424">
          <cell r="A9424" t="str">
            <v>3019730900P50850000</v>
          </cell>
          <cell r="B9424" t="str">
            <v>MORNINGSTAR ALTS SOLUTION</v>
          </cell>
          <cell r="C9424" t="str">
            <v>PREPAID INSURANCE FEE</v>
          </cell>
          <cell r="D9424">
            <v>35.619999999999997</v>
          </cell>
          <cell r="E9424">
            <v>43616</v>
          </cell>
          <cell r="F9424">
            <v>43808</v>
          </cell>
        </row>
        <row r="9425">
          <cell r="A9425" t="str">
            <v>3019730900P52150000</v>
          </cell>
          <cell r="B9425" t="str">
            <v>MORNINGSTAR ALTS SOLUTION</v>
          </cell>
          <cell r="C9425" t="str">
            <v>PREPAID REIMBURSEMENT OF ADVISOR EXPENSE</v>
          </cell>
          <cell r="D9425">
            <v>5647.15</v>
          </cell>
          <cell r="E9425">
            <v>43616</v>
          </cell>
          <cell r="F9425">
            <v>43808</v>
          </cell>
        </row>
        <row r="9426">
          <cell r="A9426" t="str">
            <v>30197309001800</v>
          </cell>
          <cell r="B9426" t="str">
            <v>MORNINGSTAR ALTS SOLUTION</v>
          </cell>
          <cell r="C9426" t="str">
            <v>SUBTOTAL</v>
          </cell>
          <cell r="D9426">
            <v>5682.77</v>
          </cell>
          <cell r="E9426">
            <v>43616</v>
          </cell>
          <cell r="F9426">
            <v>43808</v>
          </cell>
        </row>
        <row r="9427">
          <cell r="A9427" t="str">
            <v>30197309001850</v>
          </cell>
          <cell r="B9427" t="str">
            <v>MORNINGSTAR ALTS SOLUTION</v>
          </cell>
          <cell r="C9427" t="str">
            <v>TOTAL ASSETS</v>
          </cell>
          <cell r="D9427">
            <v>7034400.2699999996</v>
          </cell>
          <cell r="E9427">
            <v>43616</v>
          </cell>
          <cell r="F9427">
            <v>43808</v>
          </cell>
        </row>
        <row r="9428">
          <cell r="A9428" t="str">
            <v>30197309002050</v>
          </cell>
          <cell r="B9428" t="str">
            <v>MORNINGSTAR ALTS SOLUTION</v>
          </cell>
          <cell r="C9428" t="str">
            <v>SECURITIES PURCHASED PAYABLE</v>
          </cell>
          <cell r="D9428">
            <v>226941.21</v>
          </cell>
          <cell r="E9428">
            <v>43616</v>
          </cell>
          <cell r="F9428">
            <v>43808</v>
          </cell>
        </row>
        <row r="9429">
          <cell r="A9429" t="str">
            <v>3019730900AE50030000</v>
          </cell>
          <cell r="B9429" t="str">
            <v>MORNINGSTAR ALTS SOLUTION</v>
          </cell>
          <cell r="C9429" t="str">
            <v>ACCRUED ADMINISTRATION FEE</v>
          </cell>
          <cell r="D9429">
            <v>892</v>
          </cell>
          <cell r="E9429">
            <v>43616</v>
          </cell>
          <cell r="F9429">
            <v>43808</v>
          </cell>
        </row>
        <row r="9430">
          <cell r="A9430" t="str">
            <v>3019730900AE50040000</v>
          </cell>
          <cell r="B9430" t="str">
            <v>MORNINGSTAR ALTS SOLUTION</v>
          </cell>
          <cell r="C9430" t="str">
            <v>ACCRUED ADMINISTRATION OUT OF POCKET</v>
          </cell>
          <cell r="D9430">
            <v>5250.79</v>
          </cell>
          <cell r="E9430">
            <v>43616</v>
          </cell>
          <cell r="F9430">
            <v>43808</v>
          </cell>
        </row>
        <row r="9431">
          <cell r="A9431" t="str">
            <v>3019730900AE50110000</v>
          </cell>
          <cell r="B9431" t="str">
            <v>MORNINGSTAR ALTS SOLUTION</v>
          </cell>
          <cell r="C9431" t="str">
            <v>ACCRUED SUB-ADVISORY FEE</v>
          </cell>
          <cell r="D9431">
            <v>722.96</v>
          </cell>
          <cell r="E9431">
            <v>43616</v>
          </cell>
          <cell r="F9431">
            <v>43808</v>
          </cell>
        </row>
        <row r="9432">
          <cell r="A9432" t="str">
            <v>3019730900AE50150000</v>
          </cell>
          <cell r="B9432" t="str">
            <v>MORNINGSTAR ALTS SOLUTION</v>
          </cell>
          <cell r="C9432" t="str">
            <v>ACCRUED AUDIT FEE</v>
          </cell>
          <cell r="D9432">
            <v>9033.2000000000007</v>
          </cell>
          <cell r="E9432">
            <v>43616</v>
          </cell>
          <cell r="F9432">
            <v>43808</v>
          </cell>
        </row>
        <row r="9433">
          <cell r="A9433" t="str">
            <v>3019730900AE50300000</v>
          </cell>
          <cell r="B9433" t="str">
            <v>MORNINGSTAR ALTS SOLUTION</v>
          </cell>
          <cell r="C9433" t="str">
            <v>ACCRUED PROFESSIONAL FEES</v>
          </cell>
          <cell r="D9433">
            <v>11.47</v>
          </cell>
          <cell r="E9433">
            <v>43616</v>
          </cell>
          <cell r="F9433">
            <v>43808</v>
          </cell>
        </row>
        <row r="9434">
          <cell r="A9434" t="str">
            <v>3019730900AE50650000</v>
          </cell>
          <cell r="B9434" t="str">
            <v>MORNINGSTAR ALTS SOLUTION</v>
          </cell>
          <cell r="C9434" t="str">
            <v>ACCRUED CUSTODY FEE</v>
          </cell>
          <cell r="D9434">
            <v>-60.03</v>
          </cell>
          <cell r="E9434">
            <v>43616</v>
          </cell>
          <cell r="F9434">
            <v>43808</v>
          </cell>
        </row>
        <row r="9435">
          <cell r="A9435" t="str">
            <v>3019730900AE50700000</v>
          </cell>
          <cell r="B9435" t="str">
            <v>MORNINGSTAR ALTS SOLUTION</v>
          </cell>
          <cell r="C9435" t="str">
            <v>ACCRUED DIRECTORS/TRUSTEE FEE</v>
          </cell>
          <cell r="D9435">
            <v>51.96</v>
          </cell>
          <cell r="E9435">
            <v>43616</v>
          </cell>
          <cell r="F9435">
            <v>43808</v>
          </cell>
        </row>
        <row r="9436">
          <cell r="A9436" t="str">
            <v>3019730900AE50810000</v>
          </cell>
          <cell r="B9436" t="str">
            <v>MORNINGSTAR ALTS SOLUTION</v>
          </cell>
          <cell r="C9436" t="str">
            <v>ACCRUED MANAGEMENT FEES (VARIABLE)</v>
          </cell>
          <cell r="D9436">
            <v>506.08</v>
          </cell>
          <cell r="E9436">
            <v>43616</v>
          </cell>
          <cell r="F9436">
            <v>43808</v>
          </cell>
        </row>
        <row r="9437">
          <cell r="A9437" t="str">
            <v>3019730900AE50900000</v>
          </cell>
          <cell r="B9437" t="str">
            <v>MORNINGSTAR ALTS SOLUTION</v>
          </cell>
          <cell r="C9437" t="str">
            <v>ACCRUED LEGAL FEE</v>
          </cell>
          <cell r="D9437">
            <v>-7.02</v>
          </cell>
          <cell r="E9437">
            <v>43616</v>
          </cell>
          <cell r="F9437">
            <v>43808</v>
          </cell>
        </row>
        <row r="9438">
          <cell r="A9438" t="str">
            <v>3019730900AE51520000</v>
          </cell>
          <cell r="B9438" t="str">
            <v>MORNINGSTAR ALTS SOLUTION</v>
          </cell>
          <cell r="C9438" t="str">
            <v>ACCRUED LISTING EXPENSE</v>
          </cell>
          <cell r="D9438">
            <v>-1198.1500000000001</v>
          </cell>
          <cell r="E9438">
            <v>43616</v>
          </cell>
          <cell r="F9438">
            <v>43808</v>
          </cell>
        </row>
        <row r="9439">
          <cell r="A9439" t="str">
            <v>3019730900AE51600000</v>
          </cell>
          <cell r="B9439" t="str">
            <v>MORNINGSTAR ALTS SOLUTION</v>
          </cell>
          <cell r="C9439" t="str">
            <v>ACCRUED SHAREHOLDER REPORTING FEE</v>
          </cell>
          <cell r="D9439">
            <v>861.32</v>
          </cell>
          <cell r="E9439">
            <v>43616</v>
          </cell>
          <cell r="F9439">
            <v>43808</v>
          </cell>
        </row>
        <row r="9440">
          <cell r="A9440" t="str">
            <v>3019730900AE52310000</v>
          </cell>
          <cell r="B9440" t="str">
            <v>MORNINGSTAR ALTS SOLUTION</v>
          </cell>
          <cell r="C9440" t="str">
            <v>ACCRUED TREASURER SERVICES</v>
          </cell>
          <cell r="D9440">
            <v>966.17</v>
          </cell>
          <cell r="E9440">
            <v>43616</v>
          </cell>
          <cell r="F9440">
            <v>43808</v>
          </cell>
        </row>
        <row r="9441">
          <cell r="A9441" t="str">
            <v>3019730900AE53060000</v>
          </cell>
          <cell r="B9441" t="str">
            <v>MORNINGSTAR ALTS SOLUTION</v>
          </cell>
          <cell r="C9441" t="str">
            <v>ACCRUED CCO EXPENSE</v>
          </cell>
          <cell r="D9441">
            <v>60.8</v>
          </cell>
          <cell r="E9441">
            <v>43616</v>
          </cell>
          <cell r="F9441">
            <v>43808</v>
          </cell>
        </row>
        <row r="9442">
          <cell r="A9442" t="str">
            <v>3019730900AE53650000</v>
          </cell>
          <cell r="B9442" t="str">
            <v>MORNINGSTAR ALTS SOLUTION</v>
          </cell>
          <cell r="C9442" t="str">
            <v>ACCRUED MANAGEMENT WAIVER</v>
          </cell>
          <cell r="D9442">
            <v>-506.08</v>
          </cell>
          <cell r="E9442">
            <v>43616</v>
          </cell>
          <cell r="F9442">
            <v>43808</v>
          </cell>
        </row>
        <row r="9443">
          <cell r="A9443" t="str">
            <v>3019730900AE58810000</v>
          </cell>
          <cell r="B9443" t="str">
            <v>MORNINGSTAR ALTS SOLUTION</v>
          </cell>
          <cell r="C9443" t="str">
            <v>ACCRUED ALL IN CAP WAIVER</v>
          </cell>
          <cell r="D9443">
            <v>-170.07</v>
          </cell>
          <cell r="E9443">
            <v>43616</v>
          </cell>
          <cell r="F9443">
            <v>43808</v>
          </cell>
        </row>
        <row r="9444">
          <cell r="A9444" t="str">
            <v>3019730900AE59490000</v>
          </cell>
          <cell r="B9444" t="str">
            <v>MORNINGSTAR ALTS SOLUTION</v>
          </cell>
          <cell r="C9444" t="str">
            <v>ACCRUED SUB ADVISORY FEE WAIVER</v>
          </cell>
          <cell r="D9444">
            <v>-722.96</v>
          </cell>
          <cell r="E9444">
            <v>43616</v>
          </cell>
          <cell r="F9444">
            <v>43808</v>
          </cell>
        </row>
        <row r="9445">
          <cell r="A9445" t="str">
            <v>3019730900AE60100000</v>
          </cell>
          <cell r="B9445" t="str">
            <v>MORNINGSTAR ALTS SOLUTION</v>
          </cell>
          <cell r="C9445" t="str">
            <v>ACCRUED REGULATORY</v>
          </cell>
          <cell r="D9445">
            <v>27.39</v>
          </cell>
          <cell r="E9445">
            <v>43616</v>
          </cell>
          <cell r="F9445">
            <v>43808</v>
          </cell>
        </row>
        <row r="9446">
          <cell r="A9446" t="str">
            <v>3019730900AE62520000</v>
          </cell>
          <cell r="B9446" t="str">
            <v>MORNINGSTAR ALTS SOLUTION</v>
          </cell>
          <cell r="C9446" t="str">
            <v>ACCRUED BASIS POINT LICENSING FEE</v>
          </cell>
          <cell r="D9446">
            <v>1049.9000000000001</v>
          </cell>
          <cell r="E9446">
            <v>43616</v>
          </cell>
          <cell r="F9446">
            <v>43808</v>
          </cell>
        </row>
        <row r="9447">
          <cell r="A9447" t="str">
            <v>3019730900AE69130000</v>
          </cell>
          <cell r="B9447" t="str">
            <v>MORNINGSTAR ALTS SOLUTION</v>
          </cell>
          <cell r="C9447" t="str">
            <v>ACCRUED OTHER EXPENSE</v>
          </cell>
          <cell r="D9447">
            <v>120.68</v>
          </cell>
          <cell r="E9447">
            <v>43616</v>
          </cell>
          <cell r="F9447">
            <v>43808</v>
          </cell>
        </row>
        <row r="9448">
          <cell r="A9448" t="str">
            <v>3019730900AE73410000</v>
          </cell>
          <cell r="B9448" t="str">
            <v>MORNINGSTAR ALTS SOLUTION</v>
          </cell>
          <cell r="C9448" t="str">
            <v>ACCRUED CUSTODY</v>
          </cell>
          <cell r="D9448">
            <v>119.05</v>
          </cell>
          <cell r="E9448">
            <v>43616</v>
          </cell>
          <cell r="F9448">
            <v>43808</v>
          </cell>
        </row>
        <row r="9449">
          <cell r="A9449" t="str">
            <v>3019730900AE76010000</v>
          </cell>
          <cell r="B9449" t="str">
            <v>MORNINGSTAR ALTS SOLUTION</v>
          </cell>
          <cell r="C9449" t="str">
            <v>ACCRUED TAX EXPENSE</v>
          </cell>
          <cell r="D9449">
            <v>7446.48</v>
          </cell>
          <cell r="E9449">
            <v>43616</v>
          </cell>
          <cell r="F9449">
            <v>43808</v>
          </cell>
        </row>
        <row r="9450">
          <cell r="A9450" t="str">
            <v>3019730900AE84230000</v>
          </cell>
          <cell r="B9450" t="str">
            <v>MORNINGSTAR ALTS SOLUTION</v>
          </cell>
          <cell r="C9450" t="str">
            <v>ACCRUED LEGAL FEES OOP</v>
          </cell>
          <cell r="D9450">
            <v>-0.53</v>
          </cell>
          <cell r="E9450">
            <v>43616</v>
          </cell>
          <cell r="F9450">
            <v>43808</v>
          </cell>
        </row>
        <row r="9451">
          <cell r="A9451" t="str">
            <v>3019730900AE84240000</v>
          </cell>
          <cell r="B9451" t="str">
            <v>MORNINGSTAR ALTS SOLUTION</v>
          </cell>
          <cell r="C9451" t="str">
            <v>ACCRUED PROFESSIONAL FEES OOP</v>
          </cell>
          <cell r="D9451">
            <v>-0.43</v>
          </cell>
          <cell r="E9451">
            <v>43616</v>
          </cell>
          <cell r="F9451">
            <v>43808</v>
          </cell>
        </row>
        <row r="9452">
          <cell r="A9452" t="str">
            <v>30197309002150</v>
          </cell>
          <cell r="B9452" t="str">
            <v>MORNINGSTAR ALTS SOLUTION</v>
          </cell>
          <cell r="C9452" t="str">
            <v>SUBTOTAL</v>
          </cell>
          <cell r="D9452">
            <v>24454.98</v>
          </cell>
          <cell r="E9452">
            <v>43616</v>
          </cell>
          <cell r="F9452">
            <v>43808</v>
          </cell>
        </row>
        <row r="9453">
          <cell r="A9453" t="str">
            <v>30197309002550</v>
          </cell>
          <cell r="B9453" t="str">
            <v>MORNINGSTAR ALTS SOLUTION</v>
          </cell>
          <cell r="C9453" t="str">
            <v>TOTAL LIABILITIES</v>
          </cell>
          <cell r="D9453">
            <v>251396.19</v>
          </cell>
          <cell r="E9453">
            <v>43616</v>
          </cell>
          <cell r="F9453">
            <v>43808</v>
          </cell>
        </row>
        <row r="9454">
          <cell r="A9454" t="str">
            <v>30197309002600</v>
          </cell>
          <cell r="B9454" t="str">
            <v>MORNINGSTAR ALTS SOLUTION</v>
          </cell>
          <cell r="C9454" t="str">
            <v>TOTAL NET ASSETS AT MARKET</v>
          </cell>
          <cell r="D9454">
            <v>6783004.0800000001</v>
          </cell>
          <cell r="E9454">
            <v>43616</v>
          </cell>
          <cell r="F9454">
            <v>43808</v>
          </cell>
        </row>
        <row r="9455">
          <cell r="A9455" t="str">
            <v>30197309002650</v>
          </cell>
          <cell r="B9455" t="str">
            <v>MORNINGSTAR ALTS SOLUTION</v>
          </cell>
          <cell r="C9455" t="str">
            <v>FUND SHARES OUTSTANDING</v>
          </cell>
          <cell r="D9455">
            <v>180001</v>
          </cell>
          <cell r="E9455">
            <v>43616</v>
          </cell>
          <cell r="F9455">
            <v>43808</v>
          </cell>
        </row>
        <row r="9456">
          <cell r="A9456" t="str">
            <v>30197309002700</v>
          </cell>
          <cell r="B9456" t="str">
            <v>MORNINGSTAR ALTS SOLUTION</v>
          </cell>
          <cell r="C9456" t="str">
            <v>NET ASSET VALUE</v>
          </cell>
          <cell r="D9456">
            <v>37.683149999999998</v>
          </cell>
          <cell r="E9456">
            <v>43616</v>
          </cell>
          <cell r="F9456">
            <v>43808</v>
          </cell>
        </row>
        <row r="9457">
          <cell r="A9457" t="str">
            <v>30197309002750</v>
          </cell>
          <cell r="B9457" t="str">
            <v>MORNINGSTAR ALTS SOLUTION</v>
          </cell>
          <cell r="C9457" t="str">
            <v>NET ASSET VALUE (ROUNDED)</v>
          </cell>
          <cell r="D9457">
            <v>37.68</v>
          </cell>
          <cell r="E9457">
            <v>43616</v>
          </cell>
          <cell r="F9457">
            <v>43808</v>
          </cell>
        </row>
        <row r="9458">
          <cell r="A9458" t="str">
            <v>30197309002800</v>
          </cell>
          <cell r="B9458" t="str">
            <v>MORNINGSTAR ALTS SOLUTION</v>
          </cell>
          <cell r="C9458" t="str">
            <v>SUBSCRIPTIONS</v>
          </cell>
          <cell r="D9458">
            <v>55643163.240000002</v>
          </cell>
          <cell r="E9458">
            <v>43616</v>
          </cell>
          <cell r="F9458">
            <v>43808</v>
          </cell>
        </row>
        <row r="9459">
          <cell r="A9459" t="str">
            <v>30197309002950</v>
          </cell>
          <cell r="B9459" t="str">
            <v>MORNINGSTAR ALTS SOLUTION</v>
          </cell>
          <cell r="C9459" t="str">
            <v>REDEMPTIONS</v>
          </cell>
          <cell r="D9459">
            <v>-47070662.710000001</v>
          </cell>
          <cell r="E9459">
            <v>43616</v>
          </cell>
          <cell r="F9459">
            <v>43808</v>
          </cell>
        </row>
        <row r="9460">
          <cell r="A9460" t="str">
            <v>30197309003100</v>
          </cell>
          <cell r="B9460" t="str">
            <v>MORNINGSTAR ALTS SOLUTION</v>
          </cell>
          <cell r="C9460" t="str">
            <v>SUBTOTAL</v>
          </cell>
          <cell r="D9460">
            <v>8572500.5299999993</v>
          </cell>
          <cell r="E9460">
            <v>43616</v>
          </cell>
          <cell r="F9460">
            <v>43808</v>
          </cell>
        </row>
        <row r="9461">
          <cell r="A9461" t="str">
            <v>30197309003150</v>
          </cell>
          <cell r="B9461" t="str">
            <v>MORNINGSTAR ALTS SOLUTION</v>
          </cell>
          <cell r="C9461" t="str">
            <v>UNDISTRIBUTED GAIN/LOSS PRIOR</v>
          </cell>
          <cell r="D9461">
            <v>-1861181.74</v>
          </cell>
          <cell r="E9461">
            <v>43616</v>
          </cell>
          <cell r="F9461">
            <v>43808</v>
          </cell>
        </row>
        <row r="9462">
          <cell r="A9462" t="str">
            <v>30197309003200</v>
          </cell>
          <cell r="B9462" t="str">
            <v>MORNINGSTAR ALTS SOLUTION</v>
          </cell>
          <cell r="C9462" t="str">
            <v>ADJ TO BEG BAL (GAIN/LOSS)</v>
          </cell>
          <cell r="D9462">
            <v>-69570</v>
          </cell>
          <cell r="E9462">
            <v>43616</v>
          </cell>
          <cell r="F9462">
            <v>43808</v>
          </cell>
        </row>
        <row r="9463">
          <cell r="A9463" t="str">
            <v>30197309003250</v>
          </cell>
          <cell r="B9463" t="str">
            <v>MORNINGSTAR ALTS SOLUTION</v>
          </cell>
          <cell r="C9463" t="str">
            <v>ADJUSTED UND GAIN/LOSS PRIOR</v>
          </cell>
          <cell r="D9463">
            <v>-1930751.74</v>
          </cell>
          <cell r="E9463">
            <v>43616</v>
          </cell>
          <cell r="F9463">
            <v>43808</v>
          </cell>
        </row>
        <row r="9464">
          <cell r="A9464" t="str">
            <v>30197309003350</v>
          </cell>
          <cell r="B9464" t="str">
            <v>MORNINGSTAR ALTS SOLUTION</v>
          </cell>
          <cell r="C9464" t="str">
            <v>UNDISTRIBUTED INCOME PRIOR</v>
          </cell>
          <cell r="D9464">
            <v>14032.28</v>
          </cell>
          <cell r="E9464">
            <v>43616</v>
          </cell>
          <cell r="F9464">
            <v>43808</v>
          </cell>
        </row>
        <row r="9465">
          <cell r="A9465" t="str">
            <v>30197309003500</v>
          </cell>
          <cell r="B9465" t="str">
            <v>MORNINGSTAR ALTS SOLUTION</v>
          </cell>
          <cell r="C9465" t="str">
            <v>DISTRIBUTED INCOME</v>
          </cell>
          <cell r="D9465">
            <v>-70303.710000000006</v>
          </cell>
          <cell r="E9465">
            <v>43616</v>
          </cell>
          <cell r="F9465">
            <v>43808</v>
          </cell>
        </row>
        <row r="9466">
          <cell r="A9466" t="str">
            <v>30197309003600</v>
          </cell>
          <cell r="B9466" t="str">
            <v>MORNINGSTAR ALTS SOLUTION</v>
          </cell>
          <cell r="C9466" t="str">
            <v>TOTAL CAPITAL</v>
          </cell>
          <cell r="D9466">
            <v>6585477.3600000003</v>
          </cell>
          <cell r="E9466">
            <v>43616</v>
          </cell>
          <cell r="F9466">
            <v>43808</v>
          </cell>
        </row>
        <row r="9467">
          <cell r="A9467" t="str">
            <v>3019730900I9001</v>
          </cell>
          <cell r="B9467" t="str">
            <v>MORNINGSTAR ALTS SOLUTION</v>
          </cell>
          <cell r="C9467" t="str">
            <v>DIVIDEND INCOME - U.S.</v>
          </cell>
          <cell r="D9467">
            <v>65068.82</v>
          </cell>
          <cell r="E9467">
            <v>43616</v>
          </cell>
          <cell r="F9467">
            <v>43808</v>
          </cell>
        </row>
        <row r="9468">
          <cell r="A9468" t="str">
            <v>3019730900I9070</v>
          </cell>
          <cell r="B9468" t="str">
            <v>MORNINGSTAR ALTS SOLUTION</v>
          </cell>
          <cell r="C9468" t="str">
            <v>INTEREST INCOME - OTHER</v>
          </cell>
          <cell r="D9468">
            <v>655.12</v>
          </cell>
          <cell r="E9468">
            <v>43616</v>
          </cell>
          <cell r="F9468">
            <v>43808</v>
          </cell>
        </row>
        <row r="9469">
          <cell r="A9469" t="str">
            <v>3019730900I9071</v>
          </cell>
          <cell r="B9469" t="str">
            <v>MORNINGSTAR ALTS SOLUTION</v>
          </cell>
          <cell r="C9469" t="str">
            <v>INTEREST INCOME ON CURRENCY</v>
          </cell>
          <cell r="D9469">
            <v>1.65</v>
          </cell>
          <cell r="E9469">
            <v>43616</v>
          </cell>
          <cell r="F9469">
            <v>43808</v>
          </cell>
        </row>
        <row r="9470">
          <cell r="A9470" t="str">
            <v>3019730900I9100</v>
          </cell>
          <cell r="B9470" t="str">
            <v>MORNINGSTAR ALTS SOLUTION</v>
          </cell>
          <cell r="C9470" t="str">
            <v>SECURITY LENDING INCOME</v>
          </cell>
          <cell r="D9470">
            <v>17359.060000000001</v>
          </cell>
          <cell r="E9470">
            <v>43616</v>
          </cell>
          <cell r="F9470">
            <v>43808</v>
          </cell>
        </row>
        <row r="9471">
          <cell r="A9471" t="str">
            <v>30197309003650</v>
          </cell>
          <cell r="B9471" t="str">
            <v>MORNINGSTAR ALTS SOLUTION</v>
          </cell>
          <cell r="C9471" t="str">
            <v>SUBTOTAL</v>
          </cell>
          <cell r="D9471">
            <v>83084.649999999994</v>
          </cell>
          <cell r="E9471">
            <v>43616</v>
          </cell>
          <cell r="F9471">
            <v>43808</v>
          </cell>
        </row>
        <row r="9472">
          <cell r="A9472" t="str">
            <v>30197309004000</v>
          </cell>
          <cell r="B9472" t="str">
            <v>MORNINGSTAR ALTS SOLUTION</v>
          </cell>
          <cell r="C9472" t="str">
            <v>TOTAL INCOME</v>
          </cell>
          <cell r="D9472">
            <v>83084.649999999994</v>
          </cell>
          <cell r="E9472">
            <v>43616</v>
          </cell>
          <cell r="F9472">
            <v>43808</v>
          </cell>
        </row>
        <row r="9473">
          <cell r="A9473" t="str">
            <v>3019730900E50030000</v>
          </cell>
          <cell r="B9473" t="str">
            <v>MORNINGSTAR ALTS SOLUTION</v>
          </cell>
          <cell r="C9473" t="str">
            <v>ADMINISTRATION FEE</v>
          </cell>
          <cell r="D9473">
            <v>-1061.32</v>
          </cell>
          <cell r="E9473">
            <v>43616</v>
          </cell>
          <cell r="F9473">
            <v>43808</v>
          </cell>
        </row>
        <row r="9474">
          <cell r="A9474" t="str">
            <v>3019730900E50040000</v>
          </cell>
          <cell r="B9474" t="str">
            <v>MORNINGSTAR ALTS SOLUTION</v>
          </cell>
          <cell r="C9474" t="str">
            <v>ADMINISTRATION OUT OF POCKET</v>
          </cell>
          <cell r="D9474">
            <v>-6242.52</v>
          </cell>
          <cell r="E9474">
            <v>43616</v>
          </cell>
          <cell r="F9474">
            <v>43808</v>
          </cell>
        </row>
        <row r="9475">
          <cell r="A9475" t="str">
            <v>3019730900E50110000</v>
          </cell>
          <cell r="B9475" t="str">
            <v>MORNINGSTAR ALTS SOLUTION</v>
          </cell>
          <cell r="C9475" t="str">
            <v>SUB-ADVISORY FEE</v>
          </cell>
          <cell r="D9475">
            <v>-3537.9</v>
          </cell>
          <cell r="E9475">
            <v>43616</v>
          </cell>
          <cell r="F9475">
            <v>43808</v>
          </cell>
        </row>
        <row r="9476">
          <cell r="A9476" t="str">
            <v>3019730900E50150000</v>
          </cell>
          <cell r="B9476" t="str">
            <v>MORNINGSTAR ALTS SOLUTION</v>
          </cell>
          <cell r="C9476" t="str">
            <v>AUDIT FEE</v>
          </cell>
          <cell r="D9476">
            <v>-9044.83</v>
          </cell>
          <cell r="E9476">
            <v>43616</v>
          </cell>
          <cell r="F9476">
            <v>43808</v>
          </cell>
        </row>
        <row r="9477">
          <cell r="A9477" t="str">
            <v>3019730900E50300000</v>
          </cell>
          <cell r="B9477" t="str">
            <v>MORNINGSTAR ALTS SOLUTION</v>
          </cell>
          <cell r="C9477" t="str">
            <v>PROFESSIONAL FEES</v>
          </cell>
          <cell r="D9477">
            <v>-19.329999999999998</v>
          </cell>
          <cell r="E9477">
            <v>43616</v>
          </cell>
          <cell r="F9477">
            <v>43808</v>
          </cell>
        </row>
        <row r="9478">
          <cell r="A9478" t="str">
            <v>3019730900E50650000</v>
          </cell>
          <cell r="B9478" t="str">
            <v>MORNINGSTAR ALTS SOLUTION</v>
          </cell>
          <cell r="C9478" t="str">
            <v>CUSTODY FEE</v>
          </cell>
          <cell r="D9478">
            <v>-55.17</v>
          </cell>
          <cell r="E9478">
            <v>43616</v>
          </cell>
          <cell r="F9478">
            <v>43808</v>
          </cell>
        </row>
        <row r="9479">
          <cell r="A9479" t="str">
            <v>3019730900E50700000</v>
          </cell>
          <cell r="B9479" t="str">
            <v>MORNINGSTAR ALTS SOLUTION</v>
          </cell>
          <cell r="C9479" t="str">
            <v>DIRECTORS/TRUSTEE FEE</v>
          </cell>
          <cell r="D9479">
            <v>-77.67</v>
          </cell>
          <cell r="E9479">
            <v>43616</v>
          </cell>
          <cell r="F9479">
            <v>43808</v>
          </cell>
        </row>
        <row r="9480">
          <cell r="A9480" t="str">
            <v>3019730900E50810000</v>
          </cell>
          <cell r="B9480" t="str">
            <v>MORNINGSTAR ALTS SOLUTION</v>
          </cell>
          <cell r="C9480" t="str">
            <v>MANAGEMENT FEES (VARIABLE)</v>
          </cell>
          <cell r="D9480">
            <v>-2476.5</v>
          </cell>
          <cell r="E9480">
            <v>43616</v>
          </cell>
          <cell r="F9480">
            <v>43808</v>
          </cell>
        </row>
        <row r="9481">
          <cell r="A9481" t="str">
            <v>3019730900E50850000</v>
          </cell>
          <cell r="B9481" t="str">
            <v>MORNINGSTAR ALTS SOLUTION</v>
          </cell>
          <cell r="C9481" t="str">
            <v>INSURANCE FEE</v>
          </cell>
          <cell r="D9481">
            <v>-51.84</v>
          </cell>
          <cell r="E9481">
            <v>43616</v>
          </cell>
          <cell r="F9481">
            <v>43808</v>
          </cell>
        </row>
        <row r="9482">
          <cell r="A9482" t="str">
            <v>3019730900E50900000</v>
          </cell>
          <cell r="B9482" t="str">
            <v>MORNINGSTAR ALTS SOLUTION</v>
          </cell>
          <cell r="C9482" t="str">
            <v>LEGAL FEE</v>
          </cell>
          <cell r="D9482">
            <v>-61.08</v>
          </cell>
          <cell r="E9482">
            <v>43616</v>
          </cell>
          <cell r="F9482">
            <v>43808</v>
          </cell>
        </row>
        <row r="9483">
          <cell r="A9483" t="str">
            <v>3019730900E51520000</v>
          </cell>
          <cell r="B9483" t="str">
            <v>MORNINGSTAR ALTS SOLUTION</v>
          </cell>
          <cell r="C9483" t="str">
            <v>LISTING EXPENSE</v>
          </cell>
          <cell r="D9483">
            <v>-4135.68</v>
          </cell>
          <cell r="E9483">
            <v>43616</v>
          </cell>
          <cell r="F9483">
            <v>43808</v>
          </cell>
        </row>
        <row r="9484">
          <cell r="A9484" t="str">
            <v>3019730900E51600000</v>
          </cell>
          <cell r="B9484" t="str">
            <v>MORNINGSTAR ALTS SOLUTION</v>
          </cell>
          <cell r="C9484" t="str">
            <v>SHAREHOLDER REPORTING FEE</v>
          </cell>
          <cell r="D9484">
            <v>-1273.44</v>
          </cell>
          <cell r="E9484">
            <v>43616</v>
          </cell>
          <cell r="F9484">
            <v>43808</v>
          </cell>
        </row>
        <row r="9485">
          <cell r="A9485" t="str">
            <v>3019730900E52150000</v>
          </cell>
          <cell r="B9485" t="str">
            <v>MORNINGSTAR ALTS SOLUTION</v>
          </cell>
          <cell r="C9485" t="str">
            <v>REIMBURSEMENT OF ADVISOR EXPENSE</v>
          </cell>
          <cell r="D9485">
            <v>28142.36</v>
          </cell>
          <cell r="E9485">
            <v>43616</v>
          </cell>
          <cell r="F9485">
            <v>43808</v>
          </cell>
        </row>
        <row r="9486">
          <cell r="A9486" t="str">
            <v>3019730900E52310000</v>
          </cell>
          <cell r="B9486" t="str">
            <v>MORNINGSTAR ALTS SOLUTION</v>
          </cell>
          <cell r="C9486" t="str">
            <v>TREASURER SERVICES</v>
          </cell>
          <cell r="D9486">
            <v>-1849.02</v>
          </cell>
          <cell r="E9486">
            <v>43616</v>
          </cell>
          <cell r="F9486">
            <v>43808</v>
          </cell>
        </row>
        <row r="9487">
          <cell r="A9487" t="str">
            <v>3019730900E53060000</v>
          </cell>
          <cell r="B9487" t="str">
            <v>MORNINGSTAR ALTS SOLUTION</v>
          </cell>
          <cell r="C9487" t="str">
            <v>CCO EXPENSE</v>
          </cell>
          <cell r="D9487">
            <v>-32.64</v>
          </cell>
          <cell r="E9487">
            <v>43616</v>
          </cell>
          <cell r="F9487">
            <v>43808</v>
          </cell>
        </row>
        <row r="9488">
          <cell r="A9488" t="str">
            <v>3019730900E53650000</v>
          </cell>
          <cell r="B9488" t="str">
            <v>MORNINGSTAR ALTS SOLUTION</v>
          </cell>
          <cell r="C9488" t="str">
            <v>MANAGEMENT WAIVER</v>
          </cell>
          <cell r="D9488">
            <v>2476.5</v>
          </cell>
          <cell r="E9488">
            <v>43616</v>
          </cell>
          <cell r="F9488">
            <v>43808</v>
          </cell>
        </row>
        <row r="9489">
          <cell r="A9489" t="str">
            <v>3019730900E58810000</v>
          </cell>
          <cell r="B9489" t="str">
            <v>MORNINGSTAR ALTS SOLUTION</v>
          </cell>
          <cell r="C9489" t="str">
            <v>ALL IN CAP WAIVER</v>
          </cell>
          <cell r="D9489">
            <v>746.32</v>
          </cell>
          <cell r="E9489">
            <v>43616</v>
          </cell>
          <cell r="F9489">
            <v>43808</v>
          </cell>
        </row>
        <row r="9490">
          <cell r="A9490" t="str">
            <v>3019730900E59490000</v>
          </cell>
          <cell r="B9490" t="str">
            <v>MORNINGSTAR ALTS SOLUTION</v>
          </cell>
          <cell r="C9490" t="str">
            <v>SUB ADVISORY FEE WAIVER</v>
          </cell>
          <cell r="D9490">
            <v>3537.9</v>
          </cell>
          <cell r="E9490">
            <v>43616</v>
          </cell>
          <cell r="F9490">
            <v>43808</v>
          </cell>
        </row>
        <row r="9491">
          <cell r="A9491" t="str">
            <v>3019730900E60100000</v>
          </cell>
          <cell r="B9491" t="str">
            <v>MORNINGSTAR ALTS SOLUTION</v>
          </cell>
          <cell r="C9491" t="str">
            <v>REGULATORY</v>
          </cell>
          <cell r="D9491">
            <v>-70.58</v>
          </cell>
          <cell r="E9491">
            <v>43616</v>
          </cell>
          <cell r="F9491">
            <v>43808</v>
          </cell>
        </row>
        <row r="9492">
          <cell r="A9492" t="str">
            <v>3019730900E62520000</v>
          </cell>
          <cell r="B9492" t="str">
            <v>MORNINGSTAR ALTS SOLUTION</v>
          </cell>
          <cell r="C9492" t="str">
            <v>BASIS POINT LICENSING FEE</v>
          </cell>
          <cell r="D9492">
            <v>-2830.37</v>
          </cell>
          <cell r="E9492">
            <v>43616</v>
          </cell>
          <cell r="F9492">
            <v>43808</v>
          </cell>
        </row>
        <row r="9493">
          <cell r="A9493" t="str">
            <v>3019730900E69130000</v>
          </cell>
          <cell r="B9493" t="str">
            <v>MORNINGSTAR ALTS SOLUTION</v>
          </cell>
          <cell r="C9493" t="str">
            <v>OTHER EXPENSE</v>
          </cell>
          <cell r="D9493">
            <v>-210.33</v>
          </cell>
          <cell r="E9493">
            <v>43616</v>
          </cell>
          <cell r="F9493">
            <v>43808</v>
          </cell>
        </row>
        <row r="9494">
          <cell r="A9494" t="str">
            <v>3019730900E73410000</v>
          </cell>
          <cell r="B9494" t="str">
            <v>MORNINGSTAR ALTS SOLUTION</v>
          </cell>
          <cell r="C9494" t="str">
            <v>CUSTODY</v>
          </cell>
          <cell r="D9494">
            <v>-177.02</v>
          </cell>
          <cell r="E9494">
            <v>43616</v>
          </cell>
          <cell r="F9494">
            <v>43808</v>
          </cell>
        </row>
        <row r="9495">
          <cell r="A9495" t="str">
            <v>3019730900E76010000</v>
          </cell>
          <cell r="B9495" t="str">
            <v>MORNINGSTAR ALTS SOLUTION</v>
          </cell>
          <cell r="C9495" t="str">
            <v>TAX EXPENSE</v>
          </cell>
          <cell r="D9495">
            <v>-8852.82</v>
          </cell>
          <cell r="E9495">
            <v>43616</v>
          </cell>
          <cell r="F9495">
            <v>43808</v>
          </cell>
        </row>
        <row r="9496">
          <cell r="A9496" t="str">
            <v>30197309004060</v>
          </cell>
          <cell r="B9496" t="str">
            <v>MORNINGSTAR ALTS SOLUTION</v>
          </cell>
          <cell r="C9496" t="str">
            <v>TOTAL EXPENSES</v>
          </cell>
          <cell r="D9496">
            <v>-7156.98</v>
          </cell>
          <cell r="E9496">
            <v>43616</v>
          </cell>
          <cell r="F9496">
            <v>43808</v>
          </cell>
        </row>
        <row r="9497">
          <cell r="A9497" t="str">
            <v>30197309004100</v>
          </cell>
          <cell r="B9497" t="str">
            <v>MORNINGSTAR ALTS SOLUTION</v>
          </cell>
          <cell r="C9497" t="str">
            <v>TOTAL NET INCOME</v>
          </cell>
          <cell r="D9497">
            <v>75927.67</v>
          </cell>
          <cell r="E9497">
            <v>43616</v>
          </cell>
          <cell r="F9497">
            <v>43808</v>
          </cell>
        </row>
        <row r="9498">
          <cell r="A9498" t="str">
            <v>30197309004150</v>
          </cell>
          <cell r="B9498" t="str">
            <v>MORNINGSTAR ALTS SOLUTION</v>
          </cell>
          <cell r="C9498" t="str">
            <v>INVESTMENT SHORT SHORT GAIN</v>
          </cell>
          <cell r="D9498">
            <v>36.51</v>
          </cell>
          <cell r="E9498">
            <v>43616</v>
          </cell>
          <cell r="F9498">
            <v>43808</v>
          </cell>
        </row>
        <row r="9499">
          <cell r="A9499" t="str">
            <v>30197309004200</v>
          </cell>
          <cell r="B9499" t="str">
            <v>MORNINGSTAR ALTS SOLUTION</v>
          </cell>
          <cell r="C9499" t="str">
            <v>INVESTMENT SHORT TERM GAIN</v>
          </cell>
          <cell r="D9499">
            <v>4116.29</v>
          </cell>
          <cell r="E9499">
            <v>43616</v>
          </cell>
          <cell r="F9499">
            <v>43808</v>
          </cell>
        </row>
        <row r="9500">
          <cell r="A9500" t="str">
            <v>30197309004250</v>
          </cell>
          <cell r="B9500" t="str">
            <v>MORNINGSTAR ALTS SOLUTION</v>
          </cell>
          <cell r="C9500" t="str">
            <v>INVESTMENT SHORT TERM LOSS</v>
          </cell>
          <cell r="D9500">
            <v>-16762.13</v>
          </cell>
          <cell r="E9500">
            <v>43616</v>
          </cell>
          <cell r="F9500">
            <v>43808</v>
          </cell>
        </row>
        <row r="9501">
          <cell r="A9501" t="str">
            <v>30197309004360</v>
          </cell>
          <cell r="B9501" t="str">
            <v>MORNINGSTAR ALTS SOLUTION</v>
          </cell>
          <cell r="C9501" t="str">
            <v>INVESTMENT LONG 20% GAIN</v>
          </cell>
          <cell r="D9501">
            <v>2031.39</v>
          </cell>
          <cell r="E9501">
            <v>43616</v>
          </cell>
          <cell r="F9501">
            <v>43808</v>
          </cell>
        </row>
        <row r="9502">
          <cell r="A9502" t="str">
            <v>30197309004370</v>
          </cell>
          <cell r="B9502" t="str">
            <v>MORNINGSTAR ALTS SOLUTION</v>
          </cell>
          <cell r="C9502" t="str">
            <v>INVESTMENT LONG 20% LOSS</v>
          </cell>
          <cell r="D9502">
            <v>-44854.42</v>
          </cell>
          <cell r="E9502">
            <v>43616</v>
          </cell>
          <cell r="F9502">
            <v>43808</v>
          </cell>
        </row>
        <row r="9503">
          <cell r="A9503" t="str">
            <v>30197309004450</v>
          </cell>
          <cell r="B9503" t="str">
            <v>MORNINGSTAR ALTS SOLUTION</v>
          </cell>
          <cell r="C9503" t="str">
            <v>SUBTOTAL</v>
          </cell>
          <cell r="D9503">
            <v>-55432.36</v>
          </cell>
          <cell r="E9503">
            <v>43616</v>
          </cell>
          <cell r="F9503">
            <v>43808</v>
          </cell>
        </row>
        <row r="9504">
          <cell r="A9504" t="str">
            <v>30197309005400</v>
          </cell>
          <cell r="B9504" t="str">
            <v>MORNINGSTAR ALTS SOLUTION</v>
          </cell>
          <cell r="C9504" t="str">
            <v>TOTAL GAIN/LOSS</v>
          </cell>
          <cell r="D9504">
            <v>-55432.36</v>
          </cell>
          <cell r="E9504">
            <v>43616</v>
          </cell>
          <cell r="F9504">
            <v>43808</v>
          </cell>
        </row>
        <row r="9505">
          <cell r="A9505" t="str">
            <v>30197309005450</v>
          </cell>
          <cell r="B9505" t="str">
            <v>MORNINGSTAR ALTS SOLUTION</v>
          </cell>
          <cell r="C9505" t="str">
            <v>INVESTMENTS</v>
          </cell>
          <cell r="D9505">
            <v>177031.41</v>
          </cell>
          <cell r="E9505">
            <v>43616</v>
          </cell>
          <cell r="F9505">
            <v>43808</v>
          </cell>
        </row>
        <row r="9506">
          <cell r="A9506" t="str">
            <v>30197309005650</v>
          </cell>
          <cell r="B9506" t="str">
            <v>MORNINGSTAR ALTS SOLUTION</v>
          </cell>
          <cell r="C9506" t="str">
            <v>TOTAL UNREALIZED GAIN/LOSS - INVESTMENTS</v>
          </cell>
          <cell r="D9506">
            <v>177031.41</v>
          </cell>
          <cell r="E9506">
            <v>43616</v>
          </cell>
          <cell r="F9506">
            <v>43808</v>
          </cell>
        </row>
        <row r="9507">
          <cell r="A9507" t="str">
            <v>30197309006000</v>
          </cell>
          <cell r="B9507" t="str">
            <v>MORNINGSTAR ALTS SOLUTION</v>
          </cell>
          <cell r="C9507" t="str">
            <v>TOTAL EQUITY</v>
          </cell>
          <cell r="D9507">
            <v>6783004.0800000001</v>
          </cell>
          <cell r="E9507">
            <v>43616</v>
          </cell>
          <cell r="F9507">
            <v>43808</v>
          </cell>
        </row>
        <row r="9508">
          <cell r="A9508" t="str">
            <v>30197309006050</v>
          </cell>
          <cell r="B9508" t="str">
            <v>MORNINGSTAR ALTS SOLUTION</v>
          </cell>
          <cell r="C9508" t="str">
            <v>BALANCE</v>
          </cell>
          <cell r="D9508">
            <v>0</v>
          </cell>
          <cell r="E9508">
            <v>43616</v>
          </cell>
          <cell r="F9508">
            <v>43808</v>
          </cell>
        </row>
        <row r="9509">
          <cell r="A9509" t="str">
            <v>4061368200S1000</v>
          </cell>
          <cell r="B9509" t="str">
            <v>PROSH ONLN RETL</v>
          </cell>
          <cell r="C9509" t="str">
            <v>EQUITIES</v>
          </cell>
          <cell r="D9509">
            <v>21976931.059999999</v>
          </cell>
          <cell r="E9509">
            <v>43616</v>
          </cell>
          <cell r="F9509">
            <v>43808</v>
          </cell>
        </row>
        <row r="9510">
          <cell r="A9510" t="str">
            <v>4061368200S4000</v>
          </cell>
          <cell r="B9510" t="str">
            <v>PROSH ONLN RETL</v>
          </cell>
          <cell r="C9510" t="str">
            <v>CASH EQUIVALENTS</v>
          </cell>
          <cell r="D9510">
            <v>17306.87</v>
          </cell>
          <cell r="E9510">
            <v>43616</v>
          </cell>
          <cell r="F9510">
            <v>43808</v>
          </cell>
        </row>
        <row r="9511">
          <cell r="A9511" t="str">
            <v>40613682001000</v>
          </cell>
          <cell r="B9511" t="str">
            <v>PROSH ONLN RETL</v>
          </cell>
          <cell r="C9511" t="str">
            <v>TOTAL INVESTMENTS</v>
          </cell>
          <cell r="D9511">
            <v>21994237.93</v>
          </cell>
          <cell r="E9511">
            <v>43616</v>
          </cell>
          <cell r="F9511">
            <v>43808</v>
          </cell>
        </row>
        <row r="9512">
          <cell r="A9512" t="str">
            <v>40613682001050</v>
          </cell>
          <cell r="B9512" t="str">
            <v>PROSH ONLN RETL</v>
          </cell>
          <cell r="C9512" t="str">
            <v>CASH</v>
          </cell>
          <cell r="D9512">
            <v>-0.89</v>
          </cell>
          <cell r="E9512">
            <v>43616</v>
          </cell>
          <cell r="F9512">
            <v>43808</v>
          </cell>
        </row>
        <row r="9513">
          <cell r="A9513" t="str">
            <v>4061368200AI9001</v>
          </cell>
          <cell r="B9513" t="str">
            <v>PROSH ONLN RETL</v>
          </cell>
          <cell r="C9513" t="str">
            <v>ACCRUED DIVIDEND INCOME - U.S.</v>
          </cell>
          <cell r="D9513">
            <v>3964.38</v>
          </cell>
          <cell r="E9513">
            <v>43616</v>
          </cell>
          <cell r="F9513">
            <v>43808</v>
          </cell>
        </row>
        <row r="9514">
          <cell r="A9514" t="str">
            <v>4061368200AI9070</v>
          </cell>
          <cell r="B9514" t="str">
            <v>PROSH ONLN RETL</v>
          </cell>
          <cell r="C9514" t="str">
            <v>ACCRUED INTEREST INCOME - OTHER</v>
          </cell>
          <cell r="D9514">
            <v>0.71</v>
          </cell>
          <cell r="E9514">
            <v>43616</v>
          </cell>
          <cell r="F9514">
            <v>43808</v>
          </cell>
        </row>
        <row r="9515">
          <cell r="A9515" t="str">
            <v>40613682001200</v>
          </cell>
          <cell r="B9515" t="str">
            <v>PROSH ONLN RETL</v>
          </cell>
          <cell r="C9515" t="str">
            <v>SUBTOTAL</v>
          </cell>
          <cell r="D9515">
            <v>3965.09</v>
          </cell>
          <cell r="E9515">
            <v>43616</v>
          </cell>
          <cell r="F9515">
            <v>43808</v>
          </cell>
        </row>
        <row r="9516">
          <cell r="A9516" t="str">
            <v>4061368200PD9100</v>
          </cell>
          <cell r="B9516" t="str">
            <v>PROSH ONLN RETL</v>
          </cell>
          <cell r="C9516" t="str">
            <v>PAST DUE SECURITY LENDING INCOME</v>
          </cell>
          <cell r="D9516">
            <v>8769.08</v>
          </cell>
          <cell r="E9516">
            <v>43616</v>
          </cell>
          <cell r="F9516">
            <v>43808</v>
          </cell>
        </row>
        <row r="9517">
          <cell r="A9517" t="str">
            <v>40613682001500</v>
          </cell>
          <cell r="B9517" t="str">
            <v>PROSH ONLN RETL</v>
          </cell>
          <cell r="C9517" t="str">
            <v>SUBTOTAL</v>
          </cell>
          <cell r="D9517">
            <v>8769.08</v>
          </cell>
          <cell r="E9517">
            <v>43616</v>
          </cell>
          <cell r="F9517">
            <v>43808</v>
          </cell>
        </row>
        <row r="9518">
          <cell r="A9518" t="str">
            <v>40613682001850</v>
          </cell>
          <cell r="B9518" t="str">
            <v>PROSH ONLN RETL</v>
          </cell>
          <cell r="C9518" t="str">
            <v>TOTAL ASSETS</v>
          </cell>
          <cell r="D9518">
            <v>22006971.210000001</v>
          </cell>
          <cell r="E9518">
            <v>43616</v>
          </cell>
          <cell r="F9518">
            <v>43808</v>
          </cell>
        </row>
        <row r="9519">
          <cell r="A9519" t="str">
            <v>4061368200AE50300000</v>
          </cell>
          <cell r="B9519" t="str">
            <v>PROSH ONLN RETL</v>
          </cell>
          <cell r="C9519" t="str">
            <v>ACCRUED PROFESSIONAL FEES</v>
          </cell>
          <cell r="D9519">
            <v>41.85</v>
          </cell>
          <cell r="E9519">
            <v>43616</v>
          </cell>
          <cell r="F9519">
            <v>43808</v>
          </cell>
        </row>
        <row r="9520">
          <cell r="A9520" t="str">
            <v>4061368200AE50700000</v>
          </cell>
          <cell r="B9520" t="str">
            <v>PROSH ONLN RETL</v>
          </cell>
          <cell r="C9520" t="str">
            <v>ACCRUED DIRECTORS/TRUSTEE FEE</v>
          </cell>
          <cell r="D9520">
            <v>171.31</v>
          </cell>
          <cell r="E9520">
            <v>43616</v>
          </cell>
          <cell r="F9520">
            <v>43808</v>
          </cell>
        </row>
        <row r="9521">
          <cell r="A9521" t="str">
            <v>4061368200AE50810000</v>
          </cell>
          <cell r="B9521" t="str">
            <v>PROSH ONLN RETL</v>
          </cell>
          <cell r="C9521" t="str">
            <v>ACCRUED MANAGEMENT FEES (VARIABLE)</v>
          </cell>
          <cell r="D9521">
            <v>13719.36</v>
          </cell>
          <cell r="E9521">
            <v>43616</v>
          </cell>
          <cell r="F9521">
            <v>43808</v>
          </cell>
        </row>
        <row r="9522">
          <cell r="A9522" t="str">
            <v>4061368200AE53060000</v>
          </cell>
          <cell r="B9522" t="str">
            <v>PROSH ONLN RETL</v>
          </cell>
          <cell r="C9522" t="str">
            <v>ACCRUED CCO EXPENSE</v>
          </cell>
          <cell r="D9522">
            <v>181.01</v>
          </cell>
          <cell r="E9522">
            <v>43616</v>
          </cell>
          <cell r="F9522">
            <v>43808</v>
          </cell>
        </row>
        <row r="9523">
          <cell r="A9523" t="str">
            <v>4061368200AE84240000</v>
          </cell>
          <cell r="B9523" t="str">
            <v>PROSH ONLN RETL</v>
          </cell>
          <cell r="C9523" t="str">
            <v>ACCRUED PROFESSIONAL FEES OOP</v>
          </cell>
          <cell r="D9523">
            <v>-1.42</v>
          </cell>
          <cell r="E9523">
            <v>43616</v>
          </cell>
          <cell r="F9523">
            <v>43808</v>
          </cell>
        </row>
        <row r="9524">
          <cell r="A9524" t="str">
            <v>40613682002150</v>
          </cell>
          <cell r="B9524" t="str">
            <v>PROSH ONLN RETL</v>
          </cell>
          <cell r="C9524" t="str">
            <v>SUBTOTAL</v>
          </cell>
          <cell r="D9524">
            <v>14112.11</v>
          </cell>
          <cell r="E9524">
            <v>43616</v>
          </cell>
          <cell r="F9524">
            <v>43808</v>
          </cell>
        </row>
        <row r="9525">
          <cell r="A9525" t="str">
            <v>40613682002550</v>
          </cell>
          <cell r="B9525" t="str">
            <v>PROSH ONLN RETL</v>
          </cell>
          <cell r="C9525" t="str">
            <v>TOTAL LIABILITIES</v>
          </cell>
          <cell r="D9525">
            <v>14112.11</v>
          </cell>
          <cell r="E9525">
            <v>43616</v>
          </cell>
          <cell r="F9525">
            <v>43808</v>
          </cell>
        </row>
        <row r="9526">
          <cell r="A9526" t="str">
            <v>40613682002600</v>
          </cell>
          <cell r="B9526" t="str">
            <v>PROSH ONLN RETL</v>
          </cell>
          <cell r="C9526" t="str">
            <v>TOTAL NET ASSETS AT MARKET</v>
          </cell>
          <cell r="D9526">
            <v>21992859.100000001</v>
          </cell>
          <cell r="E9526">
            <v>43616</v>
          </cell>
          <cell r="F9526">
            <v>43808</v>
          </cell>
        </row>
        <row r="9527">
          <cell r="A9527" t="str">
            <v>40613682002650</v>
          </cell>
          <cell r="B9527" t="str">
            <v>PROSH ONLN RETL</v>
          </cell>
          <cell r="C9527" t="str">
            <v>FUND SHARES OUTSTANDING</v>
          </cell>
          <cell r="D9527">
            <v>630001</v>
          </cell>
          <cell r="E9527">
            <v>43616</v>
          </cell>
          <cell r="F9527">
            <v>43808</v>
          </cell>
        </row>
        <row r="9528">
          <cell r="A9528" t="str">
            <v>40613682002700</v>
          </cell>
          <cell r="B9528" t="str">
            <v>PROSH ONLN RETL</v>
          </cell>
          <cell r="C9528" t="str">
            <v>NET ASSET VALUE</v>
          </cell>
          <cell r="D9528">
            <v>34.909239999999997</v>
          </cell>
          <cell r="E9528">
            <v>43616</v>
          </cell>
          <cell r="F9528">
            <v>43808</v>
          </cell>
        </row>
        <row r="9529">
          <cell r="A9529" t="str">
            <v>40613682002750</v>
          </cell>
          <cell r="B9529" t="str">
            <v>PROSH ONLN RETL</v>
          </cell>
          <cell r="C9529" t="str">
            <v>NET ASSET VALUE (ROUNDED)</v>
          </cell>
          <cell r="D9529">
            <v>34.909999999999997</v>
          </cell>
          <cell r="E9529">
            <v>43616</v>
          </cell>
          <cell r="F9529">
            <v>43808</v>
          </cell>
        </row>
        <row r="9530">
          <cell r="A9530" t="str">
            <v>40613682002800</v>
          </cell>
          <cell r="B9530" t="str">
            <v>PROSH ONLN RETL</v>
          </cell>
          <cell r="C9530" t="str">
            <v>SUBSCRIPTIONS</v>
          </cell>
          <cell r="D9530">
            <v>51271308</v>
          </cell>
          <cell r="E9530">
            <v>43616</v>
          </cell>
          <cell r="F9530">
            <v>43808</v>
          </cell>
        </row>
        <row r="9531">
          <cell r="A9531" t="str">
            <v>40613682002950</v>
          </cell>
          <cell r="B9531" t="str">
            <v>PROSH ONLN RETL</v>
          </cell>
          <cell r="C9531" t="str">
            <v>REDEMPTIONS</v>
          </cell>
          <cell r="D9531">
            <v>-28036148.48</v>
          </cell>
          <cell r="E9531">
            <v>43616</v>
          </cell>
          <cell r="F9531">
            <v>43808</v>
          </cell>
        </row>
        <row r="9532">
          <cell r="A9532" t="str">
            <v>40613682003100</v>
          </cell>
          <cell r="B9532" t="str">
            <v>PROSH ONLN RETL</v>
          </cell>
          <cell r="C9532" t="str">
            <v>SUBTOTAL</v>
          </cell>
          <cell r="D9532">
            <v>23235159.52</v>
          </cell>
          <cell r="E9532">
            <v>43616</v>
          </cell>
          <cell r="F9532">
            <v>43808</v>
          </cell>
        </row>
        <row r="9533">
          <cell r="A9533" t="str">
            <v>40613682003150</v>
          </cell>
          <cell r="B9533" t="str">
            <v>PROSH ONLN RETL</v>
          </cell>
          <cell r="C9533" t="str">
            <v>UNDISTRIBUTED GAIN/LOSS PRIOR</v>
          </cell>
          <cell r="D9533">
            <v>1552786.17</v>
          </cell>
          <cell r="E9533">
            <v>43616</v>
          </cell>
          <cell r="F9533">
            <v>43808</v>
          </cell>
        </row>
        <row r="9534">
          <cell r="A9534" t="str">
            <v>40613682003200</v>
          </cell>
          <cell r="B9534" t="str">
            <v>PROSH ONLN RETL</v>
          </cell>
          <cell r="C9534" t="str">
            <v>ADJ TO BEG BAL (GAIN/LOSS)</v>
          </cell>
          <cell r="D9534">
            <v>-101352</v>
          </cell>
          <cell r="E9534">
            <v>43616</v>
          </cell>
          <cell r="F9534">
            <v>43808</v>
          </cell>
        </row>
        <row r="9535">
          <cell r="A9535" t="str">
            <v>40613682003250</v>
          </cell>
          <cell r="B9535" t="str">
            <v>PROSH ONLN RETL</v>
          </cell>
          <cell r="C9535" t="str">
            <v>ADJUSTED UND GAIN/LOSS PRIOR</v>
          </cell>
          <cell r="D9535">
            <v>1451434.17</v>
          </cell>
          <cell r="E9535">
            <v>43616</v>
          </cell>
          <cell r="F9535">
            <v>43808</v>
          </cell>
        </row>
        <row r="9536">
          <cell r="A9536" t="str">
            <v>40613682003350</v>
          </cell>
          <cell r="B9536" t="str">
            <v>PROSH ONLN RETL</v>
          </cell>
          <cell r="C9536" t="str">
            <v>UNDISTRIBUTED INCOME PRIOR</v>
          </cell>
          <cell r="D9536">
            <v>-61586.46</v>
          </cell>
          <cell r="E9536">
            <v>43616</v>
          </cell>
          <cell r="F9536">
            <v>43808</v>
          </cell>
        </row>
        <row r="9537">
          <cell r="A9537" t="str">
            <v>40613682003600</v>
          </cell>
          <cell r="B9537" t="str">
            <v>PROSH ONLN RETL</v>
          </cell>
          <cell r="C9537" t="str">
            <v>TOTAL CAPITAL</v>
          </cell>
          <cell r="D9537">
            <v>24625007.23</v>
          </cell>
          <cell r="E9537">
            <v>43616</v>
          </cell>
          <cell r="F9537">
            <v>43808</v>
          </cell>
        </row>
        <row r="9538">
          <cell r="A9538" t="str">
            <v>4061368200I9001</v>
          </cell>
          <cell r="B9538" t="str">
            <v>PROSH ONLN RETL</v>
          </cell>
          <cell r="C9538" t="str">
            <v>DIVIDEND INCOME - U.S.</v>
          </cell>
          <cell r="D9538">
            <v>7794.5</v>
          </cell>
          <cell r="E9538">
            <v>43616</v>
          </cell>
          <cell r="F9538">
            <v>43808</v>
          </cell>
        </row>
        <row r="9539">
          <cell r="A9539" t="str">
            <v>4061368200I9070</v>
          </cell>
          <cell r="B9539" t="str">
            <v>PROSH ONLN RETL</v>
          </cell>
          <cell r="C9539" t="str">
            <v>INTEREST INCOME - OTHER</v>
          </cell>
          <cell r="D9539">
            <v>770.05</v>
          </cell>
          <cell r="E9539">
            <v>43616</v>
          </cell>
          <cell r="F9539">
            <v>43808</v>
          </cell>
        </row>
        <row r="9540">
          <cell r="A9540" t="str">
            <v>4061368200I9071</v>
          </cell>
          <cell r="B9540" t="str">
            <v>PROSH ONLN RETL</v>
          </cell>
          <cell r="C9540" t="str">
            <v>INTEREST INCOME ON CURRENCY</v>
          </cell>
          <cell r="D9540">
            <v>-0.12</v>
          </cell>
          <cell r="E9540">
            <v>43616</v>
          </cell>
          <cell r="F9540">
            <v>43808</v>
          </cell>
        </row>
        <row r="9541">
          <cell r="A9541" t="str">
            <v>4061368200I9100</v>
          </cell>
          <cell r="B9541" t="str">
            <v>PROSH ONLN RETL</v>
          </cell>
          <cell r="C9541" t="str">
            <v>SECURITY LENDING INCOME</v>
          </cell>
          <cell r="D9541">
            <v>29601.46</v>
          </cell>
          <cell r="E9541">
            <v>43616</v>
          </cell>
          <cell r="F9541">
            <v>43808</v>
          </cell>
        </row>
        <row r="9542">
          <cell r="A9542" t="str">
            <v>40613682003650</v>
          </cell>
          <cell r="B9542" t="str">
            <v>PROSH ONLN RETL</v>
          </cell>
          <cell r="C9542" t="str">
            <v>SUBTOTAL</v>
          </cell>
          <cell r="D9542">
            <v>38165.89</v>
          </cell>
          <cell r="E9542">
            <v>43616</v>
          </cell>
          <cell r="F9542">
            <v>43808</v>
          </cell>
        </row>
        <row r="9543">
          <cell r="A9543" t="str">
            <v>40613682004000</v>
          </cell>
          <cell r="B9543" t="str">
            <v>PROSH ONLN RETL</v>
          </cell>
          <cell r="C9543" t="str">
            <v>TOTAL INCOME</v>
          </cell>
          <cell r="D9543">
            <v>38165.89</v>
          </cell>
          <cell r="E9543">
            <v>43616</v>
          </cell>
          <cell r="F9543">
            <v>43808</v>
          </cell>
        </row>
        <row r="9544">
          <cell r="A9544" t="str">
            <v>4061368200E50300000</v>
          </cell>
          <cell r="B9544" t="str">
            <v>PROSH ONLN RETL</v>
          </cell>
          <cell r="C9544" t="str">
            <v>PROFESSIONAL FEES</v>
          </cell>
          <cell r="D9544">
            <v>-63.55</v>
          </cell>
          <cell r="E9544">
            <v>43616</v>
          </cell>
          <cell r="F9544">
            <v>43808</v>
          </cell>
        </row>
        <row r="9545">
          <cell r="A9545" t="str">
            <v>4061368200E50700000</v>
          </cell>
          <cell r="B9545" t="str">
            <v>PROSH ONLN RETL</v>
          </cell>
          <cell r="C9545" t="str">
            <v>DIRECTORS/TRUSTEE FEE</v>
          </cell>
          <cell r="D9545">
            <v>-266.85000000000002</v>
          </cell>
          <cell r="E9545">
            <v>43616</v>
          </cell>
          <cell r="F9545">
            <v>43808</v>
          </cell>
        </row>
        <row r="9546">
          <cell r="A9546" t="str">
            <v>4061368200E50810000</v>
          </cell>
          <cell r="B9546" t="str">
            <v>PROSH ONLN RETL</v>
          </cell>
          <cell r="C9546" t="str">
            <v>MANAGEMENT FEES (VARIABLE)</v>
          </cell>
          <cell r="D9546">
            <v>-68869.61</v>
          </cell>
          <cell r="E9546">
            <v>43616</v>
          </cell>
          <cell r="F9546">
            <v>43808</v>
          </cell>
        </row>
        <row r="9547">
          <cell r="A9547" t="str">
            <v>4061368200E53060000</v>
          </cell>
          <cell r="B9547" t="str">
            <v>PROSH ONLN RETL</v>
          </cell>
          <cell r="C9547" t="str">
            <v>CCO EXPENSE</v>
          </cell>
          <cell r="D9547">
            <v>-115.29</v>
          </cell>
          <cell r="E9547">
            <v>43616</v>
          </cell>
          <cell r="F9547">
            <v>43808</v>
          </cell>
        </row>
        <row r="9548">
          <cell r="A9548" t="str">
            <v>4061368200E84240000</v>
          </cell>
          <cell r="B9548" t="str">
            <v>PROSH ONLN RETL</v>
          </cell>
          <cell r="C9548" t="str">
            <v>PROFESSIONAL FEES OOP</v>
          </cell>
          <cell r="D9548">
            <v>-0.09</v>
          </cell>
          <cell r="E9548">
            <v>43616</v>
          </cell>
          <cell r="F9548">
            <v>43808</v>
          </cell>
        </row>
        <row r="9549">
          <cell r="A9549" t="str">
            <v>40613682004060</v>
          </cell>
          <cell r="B9549" t="str">
            <v>PROSH ONLN RETL</v>
          </cell>
          <cell r="C9549" t="str">
            <v>TOTAL EXPENSES</v>
          </cell>
          <cell r="D9549">
            <v>-69315.39</v>
          </cell>
          <cell r="E9549">
            <v>43616</v>
          </cell>
          <cell r="F9549">
            <v>43808</v>
          </cell>
        </row>
        <row r="9550">
          <cell r="A9550" t="str">
            <v>40613682004100</v>
          </cell>
          <cell r="B9550" t="str">
            <v>PROSH ONLN RETL</v>
          </cell>
          <cell r="C9550" t="str">
            <v>TOTAL NET INCOME</v>
          </cell>
          <cell r="D9550">
            <v>-31149.5</v>
          </cell>
          <cell r="E9550">
            <v>43616</v>
          </cell>
          <cell r="F9550">
            <v>43808</v>
          </cell>
        </row>
        <row r="9551">
          <cell r="A9551" t="str">
            <v>40613682004150</v>
          </cell>
          <cell r="B9551" t="str">
            <v>PROSH ONLN RETL</v>
          </cell>
          <cell r="C9551" t="str">
            <v>INVESTMENT SHORT SHORT GAIN</v>
          </cell>
          <cell r="D9551">
            <v>277731.23</v>
          </cell>
          <cell r="E9551">
            <v>43616</v>
          </cell>
          <cell r="F9551">
            <v>43808</v>
          </cell>
        </row>
        <row r="9552">
          <cell r="A9552" t="str">
            <v>40613682004200</v>
          </cell>
          <cell r="B9552" t="str">
            <v>PROSH ONLN RETL</v>
          </cell>
          <cell r="C9552" t="str">
            <v>INVESTMENT SHORT TERM GAIN</v>
          </cell>
          <cell r="D9552">
            <v>706064.73</v>
          </cell>
          <cell r="E9552">
            <v>43616</v>
          </cell>
          <cell r="F9552">
            <v>43808</v>
          </cell>
        </row>
        <row r="9553">
          <cell r="A9553" t="str">
            <v>40613682004250</v>
          </cell>
          <cell r="B9553" t="str">
            <v>PROSH ONLN RETL</v>
          </cell>
          <cell r="C9553" t="str">
            <v>INVESTMENT SHORT TERM LOSS</v>
          </cell>
          <cell r="D9553">
            <v>-2157685.4900000002</v>
          </cell>
          <cell r="E9553">
            <v>43616</v>
          </cell>
          <cell r="F9553">
            <v>43808</v>
          </cell>
        </row>
        <row r="9554">
          <cell r="A9554" t="str">
            <v>40613682004360</v>
          </cell>
          <cell r="B9554" t="str">
            <v>PROSH ONLN RETL</v>
          </cell>
          <cell r="C9554" t="str">
            <v>INVESTMENT LONG 20% GAIN</v>
          </cell>
          <cell r="D9554">
            <v>38153.08</v>
          </cell>
          <cell r="E9554">
            <v>43616</v>
          </cell>
          <cell r="F9554">
            <v>43808</v>
          </cell>
        </row>
        <row r="9555">
          <cell r="A9555" t="str">
            <v>40613682004370</v>
          </cell>
          <cell r="B9555" t="str">
            <v>PROSH ONLN RETL</v>
          </cell>
          <cell r="C9555" t="str">
            <v>INVESTMENT LONG 20% LOSS</v>
          </cell>
          <cell r="D9555">
            <v>-427085.76</v>
          </cell>
          <cell r="E9555">
            <v>43616</v>
          </cell>
          <cell r="F9555">
            <v>43808</v>
          </cell>
        </row>
        <row r="9556">
          <cell r="A9556" t="str">
            <v>40613682004450</v>
          </cell>
          <cell r="B9556" t="str">
            <v>PROSH ONLN RETL</v>
          </cell>
          <cell r="C9556" t="str">
            <v>SUBTOTAL</v>
          </cell>
          <cell r="D9556">
            <v>-1562822.21</v>
          </cell>
          <cell r="E9556">
            <v>43616</v>
          </cell>
          <cell r="F9556">
            <v>43808</v>
          </cell>
        </row>
        <row r="9557">
          <cell r="A9557" t="str">
            <v>40613682005400</v>
          </cell>
          <cell r="B9557" t="str">
            <v>PROSH ONLN RETL</v>
          </cell>
          <cell r="C9557" t="str">
            <v>TOTAL GAIN/LOSS</v>
          </cell>
          <cell r="D9557">
            <v>-1562822.21</v>
          </cell>
          <cell r="E9557">
            <v>43616</v>
          </cell>
          <cell r="F9557">
            <v>43808</v>
          </cell>
        </row>
        <row r="9558">
          <cell r="A9558" t="str">
            <v>40613682005450</v>
          </cell>
          <cell r="B9558" t="str">
            <v>PROSH ONLN RETL</v>
          </cell>
          <cell r="C9558" t="str">
            <v>INVESTMENTS</v>
          </cell>
          <cell r="D9558">
            <v>-1038176.42</v>
          </cell>
          <cell r="E9558">
            <v>43616</v>
          </cell>
          <cell r="F9558">
            <v>43808</v>
          </cell>
        </row>
        <row r="9559">
          <cell r="A9559" t="str">
            <v>40613682005650</v>
          </cell>
          <cell r="B9559" t="str">
            <v>PROSH ONLN RETL</v>
          </cell>
          <cell r="C9559" t="str">
            <v>TOTAL UNREALIZED GAIN/LOSS - INVESTMENTS</v>
          </cell>
          <cell r="D9559">
            <v>-1038176.42</v>
          </cell>
          <cell r="E9559">
            <v>43616</v>
          </cell>
          <cell r="F9559">
            <v>43808</v>
          </cell>
        </row>
        <row r="9560">
          <cell r="A9560" t="str">
            <v>40613682006000</v>
          </cell>
          <cell r="B9560" t="str">
            <v>PROSH ONLN RETL</v>
          </cell>
          <cell r="C9560" t="str">
            <v>TOTAL EQUITY</v>
          </cell>
          <cell r="D9560">
            <v>21992859.100000001</v>
          </cell>
          <cell r="E9560">
            <v>43616</v>
          </cell>
          <cell r="F9560">
            <v>43808</v>
          </cell>
        </row>
        <row r="9561">
          <cell r="A9561" t="str">
            <v>40613682006050</v>
          </cell>
          <cell r="B9561" t="str">
            <v>PROSH ONLN RETL</v>
          </cell>
          <cell r="C9561" t="str">
            <v>BALANCE</v>
          </cell>
          <cell r="D9561">
            <v>0</v>
          </cell>
          <cell r="E9561">
            <v>43616</v>
          </cell>
          <cell r="F9561">
            <v>43808</v>
          </cell>
        </row>
        <row r="9562">
          <cell r="A9562" t="str">
            <v>4061369500S3000</v>
          </cell>
          <cell r="B9562" t="str">
            <v>PROSH ULTSHRT CS</v>
          </cell>
          <cell r="C9562" t="str">
            <v>DERIVATIVES</v>
          </cell>
          <cell r="D9562">
            <v>-193099.43</v>
          </cell>
          <cell r="E9562">
            <v>43616</v>
          </cell>
          <cell r="F9562">
            <v>43808</v>
          </cell>
        </row>
        <row r="9563">
          <cell r="A9563" t="str">
            <v>4061369500S4000</v>
          </cell>
          <cell r="B9563" t="str">
            <v>PROSH ULTSHRT CS</v>
          </cell>
          <cell r="C9563" t="str">
            <v>CASH EQUIVALENTS</v>
          </cell>
          <cell r="D9563">
            <v>888642.24</v>
          </cell>
          <cell r="E9563">
            <v>43616</v>
          </cell>
          <cell r="F9563">
            <v>43808</v>
          </cell>
        </row>
        <row r="9564">
          <cell r="A9564" t="str">
            <v>40613695001000</v>
          </cell>
          <cell r="B9564" t="str">
            <v>PROSH ULTSHRT CS</v>
          </cell>
          <cell r="C9564" t="str">
            <v>TOTAL INVESTMENTS</v>
          </cell>
          <cell r="D9564">
            <v>695542.81</v>
          </cell>
          <cell r="E9564">
            <v>43616</v>
          </cell>
          <cell r="F9564">
            <v>43808</v>
          </cell>
        </row>
        <row r="9565">
          <cell r="A9565" t="str">
            <v>40613695001050</v>
          </cell>
          <cell r="B9565" t="str">
            <v>PROSH ULTSHRT CS</v>
          </cell>
          <cell r="C9565" t="str">
            <v>CASH</v>
          </cell>
          <cell r="D9565">
            <v>-0.8</v>
          </cell>
          <cell r="E9565">
            <v>43616</v>
          </cell>
          <cell r="F9565">
            <v>43808</v>
          </cell>
        </row>
        <row r="9566">
          <cell r="A9566" t="str">
            <v>4061369500AI9070</v>
          </cell>
          <cell r="B9566" t="str">
            <v>PROSH ULTSHRT CS</v>
          </cell>
          <cell r="C9566" t="str">
            <v>ACCRUED INTEREST INCOME - OTHER</v>
          </cell>
          <cell r="D9566">
            <v>36.28</v>
          </cell>
          <cell r="E9566">
            <v>43616</v>
          </cell>
          <cell r="F9566">
            <v>43808</v>
          </cell>
        </row>
        <row r="9567">
          <cell r="A9567" t="str">
            <v>40613695001200</v>
          </cell>
          <cell r="B9567" t="str">
            <v>PROSH ULTSHRT CS</v>
          </cell>
          <cell r="C9567" t="str">
            <v>SUBTOTAL</v>
          </cell>
          <cell r="D9567">
            <v>36.28</v>
          </cell>
          <cell r="E9567">
            <v>43616</v>
          </cell>
          <cell r="F9567">
            <v>43808</v>
          </cell>
        </row>
        <row r="9568">
          <cell r="A9568" t="str">
            <v>4061369500P52150000</v>
          </cell>
          <cell r="B9568" t="str">
            <v>PROSH ULTSHRT CS</v>
          </cell>
          <cell r="C9568" t="str">
            <v>PREPAID REIMBURSEMENT OF ADVISOR EXPENSE</v>
          </cell>
          <cell r="D9568">
            <v>3277.34</v>
          </cell>
          <cell r="E9568">
            <v>43616</v>
          </cell>
          <cell r="F9568">
            <v>43808</v>
          </cell>
        </row>
        <row r="9569">
          <cell r="A9569" t="str">
            <v>4061369500P52300000</v>
          </cell>
          <cell r="B9569" t="str">
            <v>PROSH ULTSHRT CS</v>
          </cell>
          <cell r="C9569" t="str">
            <v>PREPAID WAIVER FROM ADVISOR EXPENSE</v>
          </cell>
          <cell r="D9569">
            <v>559.86</v>
          </cell>
          <cell r="E9569">
            <v>43616</v>
          </cell>
          <cell r="F9569">
            <v>43808</v>
          </cell>
        </row>
        <row r="9570">
          <cell r="A9570" t="str">
            <v>40613695001800</v>
          </cell>
          <cell r="B9570" t="str">
            <v>PROSH ULTSHRT CS</v>
          </cell>
          <cell r="C9570" t="str">
            <v>SUBTOTAL</v>
          </cell>
          <cell r="D9570">
            <v>3837.2</v>
          </cell>
          <cell r="E9570">
            <v>43616</v>
          </cell>
          <cell r="F9570">
            <v>43808</v>
          </cell>
        </row>
        <row r="9571">
          <cell r="A9571" t="str">
            <v>40613695001850</v>
          </cell>
          <cell r="B9571" t="str">
            <v>PROSH ULTSHRT CS</v>
          </cell>
          <cell r="C9571" t="str">
            <v>TOTAL ASSETS</v>
          </cell>
          <cell r="D9571">
            <v>699415.49</v>
          </cell>
          <cell r="E9571">
            <v>43616</v>
          </cell>
          <cell r="F9571">
            <v>43808</v>
          </cell>
        </row>
        <row r="9572">
          <cell r="A9572" t="str">
            <v>4061369500AE50030000</v>
          </cell>
          <cell r="B9572" t="str">
            <v>PROSH ULTSHRT CS</v>
          </cell>
          <cell r="C9572" t="str">
            <v>ACCRUED ADMINISTRATION FEE</v>
          </cell>
          <cell r="D9572">
            <v>221.29</v>
          </cell>
          <cell r="E9572">
            <v>43616</v>
          </cell>
          <cell r="F9572">
            <v>43808</v>
          </cell>
        </row>
        <row r="9573">
          <cell r="A9573" t="str">
            <v>4061369500AE50040000</v>
          </cell>
          <cell r="B9573" t="str">
            <v>PROSH ULTSHRT CS</v>
          </cell>
          <cell r="C9573" t="str">
            <v>ACCRUED ADMINISTRATION OUT OF POCKET</v>
          </cell>
          <cell r="D9573">
            <v>-37.58</v>
          </cell>
          <cell r="E9573">
            <v>43616</v>
          </cell>
          <cell r="F9573">
            <v>43808</v>
          </cell>
        </row>
        <row r="9574">
          <cell r="A9574" t="str">
            <v>4061369500AE50110000</v>
          </cell>
          <cell r="B9574" t="str">
            <v>PROSH ULTSHRT CS</v>
          </cell>
          <cell r="C9574" t="str">
            <v>ACCRUED SUB-ADVISORY FEE</v>
          </cell>
          <cell r="D9574">
            <v>74.62</v>
          </cell>
          <cell r="E9574">
            <v>43616</v>
          </cell>
          <cell r="F9574">
            <v>43808</v>
          </cell>
        </row>
        <row r="9575">
          <cell r="A9575" t="str">
            <v>4061369500AE50150000</v>
          </cell>
          <cell r="B9575" t="str">
            <v>PROSH ULTSHRT CS</v>
          </cell>
          <cell r="C9575" t="str">
            <v>ACCRUED AUDIT FEE</v>
          </cell>
          <cell r="D9575">
            <v>6930.96</v>
          </cell>
          <cell r="E9575">
            <v>43616</v>
          </cell>
          <cell r="F9575">
            <v>43808</v>
          </cell>
        </row>
        <row r="9576">
          <cell r="A9576" t="str">
            <v>4061369500AE50300000</v>
          </cell>
          <cell r="B9576" t="str">
            <v>PROSH ULTSHRT CS</v>
          </cell>
          <cell r="C9576" t="str">
            <v>ACCRUED PROFESSIONAL FEES</v>
          </cell>
          <cell r="D9576">
            <v>3</v>
          </cell>
          <cell r="E9576">
            <v>43616</v>
          </cell>
          <cell r="F9576">
            <v>43808</v>
          </cell>
        </row>
        <row r="9577">
          <cell r="A9577" t="str">
            <v>4061369500AE50650000</v>
          </cell>
          <cell r="B9577" t="str">
            <v>PROSH ULTSHRT CS</v>
          </cell>
          <cell r="C9577" t="str">
            <v>ACCRUED CUSTODY FEE</v>
          </cell>
          <cell r="D9577">
            <v>119.21</v>
          </cell>
          <cell r="E9577">
            <v>43616</v>
          </cell>
          <cell r="F9577">
            <v>43808</v>
          </cell>
        </row>
        <row r="9578">
          <cell r="A9578" t="str">
            <v>4061369500AE50700000</v>
          </cell>
          <cell r="B9578" t="str">
            <v>PROSH ULTSHRT CS</v>
          </cell>
          <cell r="C9578" t="str">
            <v>ACCRUED DIRECTORS/TRUSTEE FEE</v>
          </cell>
          <cell r="D9578">
            <v>7.27</v>
          </cell>
          <cell r="E9578">
            <v>43616</v>
          </cell>
          <cell r="F9578">
            <v>43808</v>
          </cell>
        </row>
        <row r="9579">
          <cell r="A9579" t="str">
            <v>4061369500AE50810000</v>
          </cell>
          <cell r="B9579" t="str">
            <v>PROSH ULTSHRT CS</v>
          </cell>
          <cell r="C9579" t="str">
            <v>ACCRUED MANAGEMENT FEES (VARIABLE)</v>
          </cell>
          <cell r="D9579">
            <v>559.86</v>
          </cell>
          <cell r="E9579">
            <v>43616</v>
          </cell>
          <cell r="F9579">
            <v>43808</v>
          </cell>
        </row>
        <row r="9580">
          <cell r="A9580" t="str">
            <v>4061369500AE50850000</v>
          </cell>
          <cell r="B9580" t="str">
            <v>PROSH ULTSHRT CS</v>
          </cell>
          <cell r="C9580" t="str">
            <v>ACCRUED INSURANCE FEE</v>
          </cell>
          <cell r="D9580">
            <v>-54.62</v>
          </cell>
          <cell r="E9580">
            <v>43616</v>
          </cell>
          <cell r="F9580">
            <v>43808</v>
          </cell>
        </row>
        <row r="9581">
          <cell r="A9581" t="str">
            <v>4061369500AE50900000</v>
          </cell>
          <cell r="B9581" t="str">
            <v>PROSH ULTSHRT CS</v>
          </cell>
          <cell r="C9581" t="str">
            <v>ACCRUED LEGAL FEE</v>
          </cell>
          <cell r="D9581">
            <v>-0.52</v>
          </cell>
          <cell r="E9581">
            <v>43616</v>
          </cell>
          <cell r="F9581">
            <v>43808</v>
          </cell>
        </row>
        <row r="9582">
          <cell r="A9582" t="str">
            <v>4061369500AE50950000</v>
          </cell>
          <cell r="B9582" t="str">
            <v>PROSH ULTSHRT CS</v>
          </cell>
          <cell r="C9582" t="str">
            <v>ACCRUED MISCELLANEOUS FEE</v>
          </cell>
          <cell r="D9582">
            <v>-11.27</v>
          </cell>
          <cell r="E9582">
            <v>43616</v>
          </cell>
          <cell r="F9582">
            <v>43808</v>
          </cell>
        </row>
        <row r="9583">
          <cell r="A9583" t="str">
            <v>4061369500AE51520000</v>
          </cell>
          <cell r="B9583" t="str">
            <v>PROSH ULTSHRT CS</v>
          </cell>
          <cell r="C9583" t="str">
            <v>ACCRUED LISTING EXPENSE</v>
          </cell>
          <cell r="D9583">
            <v>5470.95</v>
          </cell>
          <cell r="E9583">
            <v>43616</v>
          </cell>
          <cell r="F9583">
            <v>43808</v>
          </cell>
        </row>
        <row r="9584">
          <cell r="A9584" t="str">
            <v>4061369500AE51600000</v>
          </cell>
          <cell r="B9584" t="str">
            <v>PROSH ULTSHRT CS</v>
          </cell>
          <cell r="C9584" t="str">
            <v>ACCRUED SHAREHOLDER REPORTING FEE</v>
          </cell>
          <cell r="D9584">
            <v>1982.12</v>
          </cell>
          <cell r="E9584">
            <v>43616</v>
          </cell>
          <cell r="F9584">
            <v>43808</v>
          </cell>
        </row>
        <row r="9585">
          <cell r="A9585" t="str">
            <v>4061369500AE52310000</v>
          </cell>
          <cell r="B9585" t="str">
            <v>PROSH ULTSHRT CS</v>
          </cell>
          <cell r="C9585" t="str">
            <v>ACCRUED TREASURER SERVICES</v>
          </cell>
          <cell r="D9585">
            <v>848.39</v>
          </cell>
          <cell r="E9585">
            <v>43616</v>
          </cell>
          <cell r="F9585">
            <v>43808</v>
          </cell>
        </row>
        <row r="9586">
          <cell r="A9586" t="str">
            <v>4061369500AE52320000</v>
          </cell>
          <cell r="B9586" t="str">
            <v>PROSH ULTSHRT CS</v>
          </cell>
          <cell r="C9586" t="str">
            <v>ACCRUED LICENSING</v>
          </cell>
          <cell r="D9586">
            <v>-97.87</v>
          </cell>
          <cell r="E9586">
            <v>43616</v>
          </cell>
          <cell r="F9586">
            <v>43808</v>
          </cell>
        </row>
        <row r="9587">
          <cell r="A9587" t="str">
            <v>4061369500AE53060000</v>
          </cell>
          <cell r="B9587" t="str">
            <v>PROSH ULTSHRT CS</v>
          </cell>
          <cell r="C9587" t="str">
            <v>ACCRUED CCO EXPENSE</v>
          </cell>
          <cell r="D9587">
            <v>13.46</v>
          </cell>
          <cell r="E9587">
            <v>43616</v>
          </cell>
          <cell r="F9587">
            <v>43808</v>
          </cell>
        </row>
        <row r="9588">
          <cell r="A9588" t="str">
            <v>4061369500AE60100000</v>
          </cell>
          <cell r="B9588" t="str">
            <v>PROSH ULTSHRT CS</v>
          </cell>
          <cell r="C9588" t="str">
            <v>ACCRUED REGULATORY</v>
          </cell>
          <cell r="D9588">
            <v>5.23</v>
          </cell>
          <cell r="E9588">
            <v>43616</v>
          </cell>
          <cell r="F9588">
            <v>43808</v>
          </cell>
        </row>
        <row r="9589">
          <cell r="A9589" t="str">
            <v>4061369500AE69130000</v>
          </cell>
          <cell r="B9589" t="str">
            <v>PROSH ULTSHRT CS</v>
          </cell>
          <cell r="C9589" t="str">
            <v>ACCRUED OTHER EXPENSE</v>
          </cell>
          <cell r="D9589">
            <v>72.81</v>
          </cell>
          <cell r="E9589">
            <v>43616</v>
          </cell>
          <cell r="F9589">
            <v>43808</v>
          </cell>
        </row>
        <row r="9590">
          <cell r="A9590" t="str">
            <v>4061369500AE76010000</v>
          </cell>
          <cell r="B9590" t="str">
            <v>PROSH ULTSHRT CS</v>
          </cell>
          <cell r="C9590" t="str">
            <v>ACCRUED TAX EXPENSE</v>
          </cell>
          <cell r="D9590">
            <v>2037.77</v>
          </cell>
          <cell r="E9590">
            <v>43616</v>
          </cell>
          <cell r="F9590">
            <v>43808</v>
          </cell>
        </row>
        <row r="9591">
          <cell r="A9591" t="str">
            <v>4061369500AE84230000</v>
          </cell>
          <cell r="B9591" t="str">
            <v>PROSH ULTSHRT CS</v>
          </cell>
          <cell r="C9591" t="str">
            <v>ACCRUED LEGAL FEES OOP</v>
          </cell>
          <cell r="D9591">
            <v>-0.12</v>
          </cell>
          <cell r="E9591">
            <v>43616</v>
          </cell>
          <cell r="F9591">
            <v>43808</v>
          </cell>
        </row>
        <row r="9592">
          <cell r="A9592" t="str">
            <v>4061369500AE84240000</v>
          </cell>
          <cell r="B9592" t="str">
            <v>PROSH ULTSHRT CS</v>
          </cell>
          <cell r="C9592" t="str">
            <v>ACCRUED PROFESSIONAL FEES OOP</v>
          </cell>
          <cell r="D9592">
            <v>-0.18</v>
          </cell>
          <cell r="E9592">
            <v>43616</v>
          </cell>
          <cell r="F9592">
            <v>43808</v>
          </cell>
        </row>
        <row r="9593">
          <cell r="A9593" t="str">
            <v>40613695002150</v>
          </cell>
          <cell r="B9593" t="str">
            <v>PROSH ULTSHRT CS</v>
          </cell>
          <cell r="C9593" t="str">
            <v>SUBTOTAL</v>
          </cell>
          <cell r="D9593">
            <v>18144.78</v>
          </cell>
          <cell r="E9593">
            <v>43616</v>
          </cell>
          <cell r="F9593">
            <v>43808</v>
          </cell>
        </row>
        <row r="9594">
          <cell r="A9594" t="str">
            <v>40613695002550</v>
          </cell>
          <cell r="B9594" t="str">
            <v>PROSH ULTSHRT CS</v>
          </cell>
          <cell r="C9594" t="str">
            <v>TOTAL LIABILITIES</v>
          </cell>
          <cell r="D9594">
            <v>18144.78</v>
          </cell>
          <cell r="E9594">
            <v>43616</v>
          </cell>
          <cell r="F9594">
            <v>43808</v>
          </cell>
        </row>
        <row r="9595">
          <cell r="A9595" t="str">
            <v>40613695002600</v>
          </cell>
          <cell r="B9595" t="str">
            <v>PROSH ULTSHRT CS</v>
          </cell>
          <cell r="C9595" t="str">
            <v>TOTAL NET ASSETS AT MARKET</v>
          </cell>
          <cell r="D9595">
            <v>681270.71</v>
          </cell>
          <cell r="E9595">
            <v>43616</v>
          </cell>
          <cell r="F9595">
            <v>43808</v>
          </cell>
        </row>
        <row r="9596">
          <cell r="A9596" t="str">
            <v>40613695002650</v>
          </cell>
          <cell r="B9596" t="str">
            <v>PROSH ULTSHRT CS</v>
          </cell>
          <cell r="C9596" t="str">
            <v>FUND SHARES OUTSTANDING</v>
          </cell>
          <cell r="D9596">
            <v>25001</v>
          </cell>
          <cell r="E9596">
            <v>43616</v>
          </cell>
          <cell r="F9596">
            <v>43808</v>
          </cell>
        </row>
        <row r="9597">
          <cell r="A9597" t="str">
            <v>40613695002700</v>
          </cell>
          <cell r="B9597" t="str">
            <v>PROSH ULTSHRT CS</v>
          </cell>
          <cell r="C9597" t="str">
            <v>NET ASSET VALUE</v>
          </cell>
          <cell r="D9597">
            <v>27.249739999999999</v>
          </cell>
          <cell r="E9597">
            <v>43616</v>
          </cell>
          <cell r="F9597">
            <v>43808</v>
          </cell>
        </row>
        <row r="9598">
          <cell r="A9598" t="str">
            <v>40613695002750</v>
          </cell>
          <cell r="B9598" t="str">
            <v>PROSH ULTSHRT CS</v>
          </cell>
          <cell r="C9598" t="str">
            <v>NET ASSET VALUE (ROUNDED)</v>
          </cell>
          <cell r="D9598">
            <v>27.25</v>
          </cell>
          <cell r="E9598">
            <v>43616</v>
          </cell>
          <cell r="F9598">
            <v>43808</v>
          </cell>
        </row>
        <row r="9599">
          <cell r="A9599" t="str">
            <v>40613695002800</v>
          </cell>
          <cell r="B9599" t="str">
            <v>PROSH ULTSHRT CS</v>
          </cell>
          <cell r="C9599" t="str">
            <v>SUBSCRIPTIONS</v>
          </cell>
          <cell r="D9599">
            <v>4000040</v>
          </cell>
          <cell r="E9599">
            <v>43616</v>
          </cell>
          <cell r="F9599">
            <v>43808</v>
          </cell>
        </row>
        <row r="9600">
          <cell r="A9600" t="str">
            <v>40613695002950</v>
          </cell>
          <cell r="B9600" t="str">
            <v>PROSH ULTSHRT CS</v>
          </cell>
          <cell r="C9600" t="str">
            <v>REDEMPTIONS</v>
          </cell>
          <cell r="D9600">
            <v>-2823381.72</v>
          </cell>
          <cell r="E9600">
            <v>43616</v>
          </cell>
          <cell r="F9600">
            <v>43808</v>
          </cell>
        </row>
        <row r="9601">
          <cell r="A9601" t="str">
            <v>40613695003100</v>
          </cell>
          <cell r="B9601" t="str">
            <v>PROSH ULTSHRT CS</v>
          </cell>
          <cell r="C9601" t="str">
            <v>SUBTOTAL</v>
          </cell>
          <cell r="D9601">
            <v>1176658.28</v>
          </cell>
          <cell r="E9601">
            <v>43616</v>
          </cell>
          <cell r="F9601">
            <v>43808</v>
          </cell>
        </row>
        <row r="9602">
          <cell r="A9602" t="str">
            <v>40613695003350</v>
          </cell>
          <cell r="B9602" t="str">
            <v>PROSH ULTSHRT CS</v>
          </cell>
          <cell r="C9602" t="str">
            <v>UNDISTRIBUTED INCOME PRIOR</v>
          </cell>
          <cell r="D9602">
            <v>11132.85</v>
          </cell>
          <cell r="E9602">
            <v>43616</v>
          </cell>
          <cell r="F9602">
            <v>43808</v>
          </cell>
        </row>
        <row r="9603">
          <cell r="A9603" t="str">
            <v>40613695003500</v>
          </cell>
          <cell r="B9603" t="str">
            <v>PROSH ULTSHRT CS</v>
          </cell>
          <cell r="C9603" t="str">
            <v>DISTRIBUTED INCOME</v>
          </cell>
          <cell r="D9603">
            <v>-12233.71</v>
          </cell>
          <cell r="E9603">
            <v>43616</v>
          </cell>
          <cell r="F9603">
            <v>43808</v>
          </cell>
        </row>
        <row r="9604">
          <cell r="A9604" t="str">
            <v>40613695003600</v>
          </cell>
          <cell r="B9604" t="str">
            <v>PROSH ULTSHRT CS</v>
          </cell>
          <cell r="C9604" t="str">
            <v>TOTAL CAPITAL</v>
          </cell>
          <cell r="D9604">
            <v>1175557.42</v>
          </cell>
          <cell r="E9604">
            <v>43616</v>
          </cell>
          <cell r="F9604">
            <v>43808</v>
          </cell>
        </row>
        <row r="9605">
          <cell r="A9605" t="str">
            <v>4061369500I9070</v>
          </cell>
          <cell r="B9605" t="str">
            <v>PROSH ULTSHRT CS</v>
          </cell>
          <cell r="C9605" t="str">
            <v>INTEREST INCOME - OTHER</v>
          </cell>
          <cell r="D9605">
            <v>10201.16</v>
          </cell>
          <cell r="E9605">
            <v>43616</v>
          </cell>
          <cell r="F9605">
            <v>43808</v>
          </cell>
        </row>
        <row r="9606">
          <cell r="A9606" t="str">
            <v>4061369500I9071</v>
          </cell>
          <cell r="B9606" t="str">
            <v>PROSH ULTSHRT CS</v>
          </cell>
          <cell r="C9606" t="str">
            <v>INTEREST INCOME ON CURRENCY</v>
          </cell>
          <cell r="D9606">
            <v>0.47</v>
          </cell>
          <cell r="E9606">
            <v>43616</v>
          </cell>
          <cell r="F9606">
            <v>43808</v>
          </cell>
        </row>
        <row r="9607">
          <cell r="A9607" t="str">
            <v>40613695003650</v>
          </cell>
          <cell r="B9607" t="str">
            <v>PROSH ULTSHRT CS</v>
          </cell>
          <cell r="C9607" t="str">
            <v>SUBTOTAL</v>
          </cell>
          <cell r="D9607">
            <v>10201.629999999999</v>
          </cell>
          <cell r="E9607">
            <v>43616</v>
          </cell>
          <cell r="F9607">
            <v>43808</v>
          </cell>
        </row>
        <row r="9608">
          <cell r="A9608" t="str">
            <v>40613695004000</v>
          </cell>
          <cell r="B9608" t="str">
            <v>PROSH ULTSHRT CS</v>
          </cell>
          <cell r="C9608" t="str">
            <v>TOTAL INCOME</v>
          </cell>
          <cell r="D9608">
            <v>10201.629999999999</v>
          </cell>
          <cell r="E9608">
            <v>43616</v>
          </cell>
          <cell r="F9608">
            <v>43808</v>
          </cell>
        </row>
        <row r="9609">
          <cell r="A9609" t="str">
            <v>4061369500E50030000</v>
          </cell>
          <cell r="B9609" t="str">
            <v>PROSH ULTSHRT CS</v>
          </cell>
          <cell r="C9609" t="str">
            <v>ADMINISTRATION FEE</v>
          </cell>
          <cell r="D9609">
            <v>-295.27999999999997</v>
          </cell>
          <cell r="E9609">
            <v>43616</v>
          </cell>
          <cell r="F9609">
            <v>43808</v>
          </cell>
        </row>
        <row r="9610">
          <cell r="A9610" t="str">
            <v>4061369500E50040000</v>
          </cell>
          <cell r="B9610" t="str">
            <v>PROSH ULTSHRT CS</v>
          </cell>
          <cell r="C9610" t="str">
            <v>ADMINISTRATION OUT OF POCKET</v>
          </cell>
          <cell r="D9610">
            <v>-54.09</v>
          </cell>
          <cell r="E9610">
            <v>43616</v>
          </cell>
          <cell r="F9610">
            <v>43808</v>
          </cell>
        </row>
        <row r="9611">
          <cell r="A9611" t="str">
            <v>4061369500E50110000</v>
          </cell>
          <cell r="B9611" t="str">
            <v>PROSH ULTSHRT CS</v>
          </cell>
          <cell r="C9611" t="str">
            <v>SUB-ADVISORY FEE</v>
          </cell>
          <cell r="D9611">
            <v>-421.74</v>
          </cell>
          <cell r="E9611">
            <v>43616</v>
          </cell>
          <cell r="F9611">
            <v>43808</v>
          </cell>
        </row>
        <row r="9612">
          <cell r="A9612" t="str">
            <v>4061369500E50150000</v>
          </cell>
          <cell r="B9612" t="str">
            <v>PROSH ULTSHRT CS</v>
          </cell>
          <cell r="C9612" t="str">
            <v>AUDIT FEE</v>
          </cell>
          <cell r="D9612">
            <v>-6936.61</v>
          </cell>
          <cell r="E9612">
            <v>43616</v>
          </cell>
          <cell r="F9612">
            <v>43808</v>
          </cell>
        </row>
        <row r="9613">
          <cell r="A9613" t="str">
            <v>4061369500E50300000</v>
          </cell>
          <cell r="B9613" t="str">
            <v>PROSH ULTSHRT CS</v>
          </cell>
          <cell r="C9613" t="str">
            <v>PROFESSIONAL FEES</v>
          </cell>
          <cell r="D9613">
            <v>-2.5099999999999998</v>
          </cell>
          <cell r="E9613">
            <v>43616</v>
          </cell>
          <cell r="F9613">
            <v>43808</v>
          </cell>
        </row>
        <row r="9614">
          <cell r="A9614" t="str">
            <v>4061369500E50650000</v>
          </cell>
          <cell r="B9614" t="str">
            <v>PROSH ULTSHRT CS</v>
          </cell>
          <cell r="C9614" t="str">
            <v>CUSTODY FEE</v>
          </cell>
          <cell r="D9614">
            <v>-91.25</v>
          </cell>
          <cell r="E9614">
            <v>43616</v>
          </cell>
          <cell r="F9614">
            <v>43808</v>
          </cell>
        </row>
        <row r="9615">
          <cell r="A9615" t="str">
            <v>4061369500E50700000</v>
          </cell>
          <cell r="B9615" t="str">
            <v>PROSH ULTSHRT CS</v>
          </cell>
          <cell r="C9615" t="str">
            <v>DIRECTORS/TRUSTEE FEE</v>
          </cell>
          <cell r="D9615">
            <v>-11.56</v>
          </cell>
          <cell r="E9615">
            <v>43616</v>
          </cell>
          <cell r="F9615">
            <v>43808</v>
          </cell>
        </row>
        <row r="9616">
          <cell r="A9616" t="str">
            <v>4061369500E50810000</v>
          </cell>
          <cell r="B9616" t="str">
            <v>PROSH ULTSHRT CS</v>
          </cell>
          <cell r="C9616" t="str">
            <v>MANAGEMENT FEES (VARIABLE)</v>
          </cell>
          <cell r="D9616">
            <v>-3163.79</v>
          </cell>
          <cell r="E9616">
            <v>43616</v>
          </cell>
          <cell r="F9616">
            <v>43808</v>
          </cell>
        </row>
        <row r="9617">
          <cell r="A9617" t="str">
            <v>4061369500E50900000</v>
          </cell>
          <cell r="B9617" t="str">
            <v>PROSH ULTSHRT CS</v>
          </cell>
          <cell r="C9617" t="str">
            <v>LEGAL FEE</v>
          </cell>
          <cell r="D9617">
            <v>-8.7899999999999991</v>
          </cell>
          <cell r="E9617">
            <v>43616</v>
          </cell>
          <cell r="F9617">
            <v>43808</v>
          </cell>
        </row>
        <row r="9618">
          <cell r="A9618" t="str">
            <v>4061369500E50950000</v>
          </cell>
          <cell r="B9618" t="str">
            <v>PROSH ULTSHRT CS</v>
          </cell>
          <cell r="C9618" t="str">
            <v>MISCELLANEOUS FEE</v>
          </cell>
          <cell r="D9618">
            <v>-4.29</v>
          </cell>
          <cell r="E9618">
            <v>43616</v>
          </cell>
          <cell r="F9618">
            <v>43808</v>
          </cell>
        </row>
        <row r="9619">
          <cell r="A9619" t="str">
            <v>4061369500E51520000</v>
          </cell>
          <cell r="B9619" t="str">
            <v>PROSH ULTSHRT CS</v>
          </cell>
          <cell r="C9619" t="str">
            <v>LISTING EXPENSE</v>
          </cell>
          <cell r="D9619">
            <v>-3795</v>
          </cell>
          <cell r="E9619">
            <v>43616</v>
          </cell>
          <cell r="F9619">
            <v>43808</v>
          </cell>
        </row>
        <row r="9620">
          <cell r="A9620" t="str">
            <v>4061369500E51600000</v>
          </cell>
          <cell r="B9620" t="str">
            <v>PROSH ULTSHRT CS</v>
          </cell>
          <cell r="C9620" t="str">
            <v>SHAREHOLDER REPORTING FEE</v>
          </cell>
          <cell r="D9620">
            <v>-1493.26</v>
          </cell>
          <cell r="E9620">
            <v>43616</v>
          </cell>
          <cell r="F9620">
            <v>43808</v>
          </cell>
        </row>
        <row r="9621">
          <cell r="A9621" t="str">
            <v>4061369500E52150000</v>
          </cell>
          <cell r="B9621" t="str">
            <v>PROSH ULTSHRT CS</v>
          </cell>
          <cell r="C9621" t="str">
            <v>REIMBURSEMENT OF ADVISOR EXPENSE</v>
          </cell>
          <cell r="D9621">
            <v>15995.67</v>
          </cell>
          <cell r="E9621">
            <v>43616</v>
          </cell>
          <cell r="F9621">
            <v>43808</v>
          </cell>
        </row>
        <row r="9622">
          <cell r="A9622" t="str">
            <v>4061369500E52300000</v>
          </cell>
          <cell r="B9622" t="str">
            <v>PROSH ULTSHRT CS</v>
          </cell>
          <cell r="C9622" t="str">
            <v>WAIVER FROM ADVISOR EXPENSE</v>
          </cell>
          <cell r="D9622">
            <v>3163.79</v>
          </cell>
          <cell r="E9622">
            <v>43616</v>
          </cell>
          <cell r="F9622">
            <v>43808</v>
          </cell>
        </row>
        <row r="9623">
          <cell r="A9623" t="str">
            <v>4061369500E52310000</v>
          </cell>
          <cell r="B9623" t="str">
            <v>PROSH ULTSHRT CS</v>
          </cell>
          <cell r="C9623" t="str">
            <v>TREASURER SERVICES</v>
          </cell>
          <cell r="D9623">
            <v>-1723.84</v>
          </cell>
          <cell r="E9623">
            <v>43616</v>
          </cell>
          <cell r="F9623">
            <v>43808</v>
          </cell>
        </row>
        <row r="9624">
          <cell r="A9624" t="str">
            <v>4061369500E52320000</v>
          </cell>
          <cell r="B9624" t="str">
            <v>PROSH ULTSHRT CS</v>
          </cell>
          <cell r="C9624" t="str">
            <v>LICENSING</v>
          </cell>
          <cell r="D9624">
            <v>-2650.09</v>
          </cell>
          <cell r="E9624">
            <v>43616</v>
          </cell>
          <cell r="F9624">
            <v>43808</v>
          </cell>
        </row>
        <row r="9625">
          <cell r="A9625" t="str">
            <v>4061369500E53060000</v>
          </cell>
          <cell r="B9625" t="str">
            <v>PROSH ULTSHRT CS</v>
          </cell>
          <cell r="C9625" t="str">
            <v>CCO EXPENSE</v>
          </cell>
          <cell r="D9625">
            <v>-2.71</v>
          </cell>
          <cell r="E9625">
            <v>43616</v>
          </cell>
          <cell r="F9625">
            <v>43808</v>
          </cell>
        </row>
        <row r="9626">
          <cell r="A9626" t="str">
            <v>4061369500E60100000</v>
          </cell>
          <cell r="B9626" t="str">
            <v>PROSH ULTSHRT CS</v>
          </cell>
          <cell r="C9626" t="str">
            <v>REGULATORY</v>
          </cell>
          <cell r="D9626">
            <v>-10.77</v>
          </cell>
          <cell r="E9626">
            <v>43616</v>
          </cell>
          <cell r="F9626">
            <v>43808</v>
          </cell>
        </row>
        <row r="9627">
          <cell r="A9627" t="str">
            <v>4061369500E69130000</v>
          </cell>
          <cell r="B9627" t="str">
            <v>PROSH ULTSHRT CS</v>
          </cell>
          <cell r="C9627" t="str">
            <v>OTHER EXPENSE</v>
          </cell>
          <cell r="D9627">
            <v>-128.59</v>
          </cell>
          <cell r="E9627">
            <v>43616</v>
          </cell>
          <cell r="F9627">
            <v>43808</v>
          </cell>
        </row>
        <row r="9628">
          <cell r="A9628" t="str">
            <v>4061369500E76010000</v>
          </cell>
          <cell r="B9628" t="str">
            <v>PROSH ULTSHRT CS</v>
          </cell>
          <cell r="C9628" t="str">
            <v>TAX EXPENSE</v>
          </cell>
          <cell r="D9628">
            <v>-2360.69</v>
          </cell>
          <cell r="E9628">
            <v>43616</v>
          </cell>
          <cell r="F9628">
            <v>43808</v>
          </cell>
        </row>
        <row r="9629">
          <cell r="A9629" t="str">
            <v>40613695004060</v>
          </cell>
          <cell r="B9629" t="str">
            <v>PROSH ULTSHRT CS</v>
          </cell>
          <cell r="C9629" t="str">
            <v>TOTAL EXPENSES</v>
          </cell>
          <cell r="D9629">
            <v>-3995.4</v>
          </cell>
          <cell r="E9629">
            <v>43616</v>
          </cell>
          <cell r="F9629">
            <v>43808</v>
          </cell>
        </row>
        <row r="9630">
          <cell r="A9630" t="str">
            <v>40613695004100</v>
          </cell>
          <cell r="B9630" t="str">
            <v>PROSH ULTSHRT CS</v>
          </cell>
          <cell r="C9630" t="str">
            <v>TOTAL NET INCOME</v>
          </cell>
          <cell r="D9630">
            <v>6206.23</v>
          </cell>
          <cell r="E9630">
            <v>43616</v>
          </cell>
          <cell r="F9630">
            <v>43808</v>
          </cell>
        </row>
        <row r="9631">
          <cell r="A9631" t="str">
            <v>40613695004250</v>
          </cell>
          <cell r="B9631" t="str">
            <v>PROSH ULTSHRT CS</v>
          </cell>
          <cell r="C9631" t="str">
            <v>INVESTMENT SHORT TERM LOSS</v>
          </cell>
          <cell r="D9631">
            <v>-307393.51</v>
          </cell>
          <cell r="E9631">
            <v>43616</v>
          </cell>
          <cell r="F9631">
            <v>43808</v>
          </cell>
        </row>
        <row r="9632">
          <cell r="A9632" t="str">
            <v>40613695004450</v>
          </cell>
          <cell r="B9632" t="str">
            <v>PROSH ULTSHRT CS</v>
          </cell>
          <cell r="C9632" t="str">
            <v>SUBTOTAL</v>
          </cell>
          <cell r="D9632">
            <v>-307393.51</v>
          </cell>
          <cell r="E9632">
            <v>43616</v>
          </cell>
          <cell r="F9632">
            <v>43808</v>
          </cell>
        </row>
        <row r="9633">
          <cell r="A9633" t="str">
            <v>40613695005400</v>
          </cell>
          <cell r="B9633" t="str">
            <v>PROSH ULTSHRT CS</v>
          </cell>
          <cell r="C9633" t="str">
            <v>TOTAL GAIN/LOSS</v>
          </cell>
          <cell r="D9633">
            <v>-307393.51</v>
          </cell>
          <cell r="E9633">
            <v>43616</v>
          </cell>
          <cell r="F9633">
            <v>43808</v>
          </cell>
        </row>
        <row r="9634">
          <cell r="A9634" t="str">
            <v>40613695005450</v>
          </cell>
          <cell r="B9634" t="str">
            <v>PROSH ULTSHRT CS</v>
          </cell>
          <cell r="C9634" t="str">
            <v>INVESTMENTS</v>
          </cell>
          <cell r="D9634">
            <v>-193099.43</v>
          </cell>
          <cell r="E9634">
            <v>43616</v>
          </cell>
          <cell r="F9634">
            <v>43808</v>
          </cell>
        </row>
        <row r="9635">
          <cell r="A9635" t="str">
            <v>40613695005650</v>
          </cell>
          <cell r="B9635" t="str">
            <v>PROSH ULTSHRT CS</v>
          </cell>
          <cell r="C9635" t="str">
            <v>TOTAL UNREALIZED GAIN/LOSS - INVESTMENTS</v>
          </cell>
          <cell r="D9635">
            <v>-193099.43</v>
          </cell>
          <cell r="E9635">
            <v>43616</v>
          </cell>
          <cell r="F9635">
            <v>43808</v>
          </cell>
        </row>
        <row r="9636">
          <cell r="A9636" t="str">
            <v>40613695006000</v>
          </cell>
          <cell r="B9636" t="str">
            <v>PROSH ULTSHRT CS</v>
          </cell>
          <cell r="C9636" t="str">
            <v>TOTAL EQUITY</v>
          </cell>
          <cell r="D9636">
            <v>681270.71</v>
          </cell>
          <cell r="E9636">
            <v>43616</v>
          </cell>
          <cell r="F9636">
            <v>43808</v>
          </cell>
        </row>
        <row r="9637">
          <cell r="A9637" t="str">
            <v>40613695006050</v>
          </cell>
          <cell r="B9637" t="str">
            <v>PROSH ULTSHRT CS</v>
          </cell>
          <cell r="C9637" t="str">
            <v>BALANCE</v>
          </cell>
          <cell r="D9637">
            <v>0</v>
          </cell>
          <cell r="E9637">
            <v>43616</v>
          </cell>
          <cell r="F9637">
            <v>43808</v>
          </cell>
        </row>
        <row r="9638">
          <cell r="A9638" t="str">
            <v>4061369600S3000</v>
          </cell>
          <cell r="B9638" t="str">
            <v>PROSH ULTPROS CS</v>
          </cell>
          <cell r="C9638" t="str">
            <v>DERIVATIVES</v>
          </cell>
          <cell r="D9638">
            <v>-258011.05</v>
          </cell>
          <cell r="E9638">
            <v>43616</v>
          </cell>
          <cell r="F9638">
            <v>43808</v>
          </cell>
        </row>
        <row r="9639">
          <cell r="A9639" t="str">
            <v>4061369600S4000</v>
          </cell>
          <cell r="B9639" t="str">
            <v>PROSH ULTPROS CS</v>
          </cell>
          <cell r="C9639" t="str">
            <v>CASH EQUIVALENTS</v>
          </cell>
          <cell r="D9639">
            <v>556884.04</v>
          </cell>
          <cell r="E9639">
            <v>43616</v>
          </cell>
          <cell r="F9639">
            <v>43808</v>
          </cell>
        </row>
        <row r="9640">
          <cell r="A9640" t="str">
            <v>40613696001000</v>
          </cell>
          <cell r="B9640" t="str">
            <v>PROSH ULTPROS CS</v>
          </cell>
          <cell r="C9640" t="str">
            <v>TOTAL INVESTMENTS</v>
          </cell>
          <cell r="D9640">
            <v>298872.99</v>
          </cell>
          <cell r="E9640">
            <v>43616</v>
          </cell>
          <cell r="F9640">
            <v>43808</v>
          </cell>
        </row>
        <row r="9641">
          <cell r="A9641" t="str">
            <v>40613696001050</v>
          </cell>
          <cell r="B9641" t="str">
            <v>PROSH ULTPROS CS</v>
          </cell>
          <cell r="C9641" t="str">
            <v>CASH</v>
          </cell>
          <cell r="D9641">
            <v>259998.8</v>
          </cell>
          <cell r="E9641">
            <v>43616</v>
          </cell>
          <cell r="F9641">
            <v>43808</v>
          </cell>
        </row>
        <row r="9642">
          <cell r="A9642" t="str">
            <v>4061369600AI9070</v>
          </cell>
          <cell r="B9642" t="str">
            <v>PROSH ULTPROS CS</v>
          </cell>
          <cell r="C9642" t="str">
            <v>ACCRUED INTEREST INCOME - OTHER</v>
          </cell>
          <cell r="D9642">
            <v>22.73</v>
          </cell>
          <cell r="E9642">
            <v>43616</v>
          </cell>
          <cell r="F9642">
            <v>43808</v>
          </cell>
        </row>
        <row r="9643">
          <cell r="A9643" t="str">
            <v>40613696001200</v>
          </cell>
          <cell r="B9643" t="str">
            <v>PROSH ULTPROS CS</v>
          </cell>
          <cell r="C9643" t="str">
            <v>SUBTOTAL</v>
          </cell>
          <cell r="D9643">
            <v>22.73</v>
          </cell>
          <cell r="E9643">
            <v>43616</v>
          </cell>
          <cell r="F9643">
            <v>43808</v>
          </cell>
        </row>
        <row r="9644">
          <cell r="A9644" t="str">
            <v>4061369600P52150000</v>
          </cell>
          <cell r="B9644" t="str">
            <v>PROSH ULTPROS CS</v>
          </cell>
          <cell r="C9644" t="str">
            <v>PREPAID REIMBURSEMENT OF ADVISOR EXPENSE</v>
          </cell>
          <cell r="D9644">
            <v>3292.19</v>
          </cell>
          <cell r="E9644">
            <v>43616</v>
          </cell>
          <cell r="F9644">
            <v>43808</v>
          </cell>
        </row>
        <row r="9645">
          <cell r="A9645" t="str">
            <v>4061369600P52300000</v>
          </cell>
          <cell r="B9645" t="str">
            <v>PROSH ULTPROS CS</v>
          </cell>
          <cell r="C9645" t="str">
            <v>PREPAID WAIVER FROM ADVISOR EXPENSE</v>
          </cell>
          <cell r="D9645">
            <v>453.65</v>
          </cell>
          <cell r="E9645">
            <v>43616</v>
          </cell>
          <cell r="F9645">
            <v>43808</v>
          </cell>
        </row>
        <row r="9646">
          <cell r="A9646" t="str">
            <v>40613696001800</v>
          </cell>
          <cell r="B9646" t="str">
            <v>PROSH ULTPROS CS</v>
          </cell>
          <cell r="C9646" t="str">
            <v>SUBTOTAL</v>
          </cell>
          <cell r="D9646">
            <v>3745.84</v>
          </cell>
          <cell r="E9646">
            <v>43616</v>
          </cell>
          <cell r="F9646">
            <v>43808</v>
          </cell>
        </row>
        <row r="9647">
          <cell r="A9647" t="str">
            <v>40613696001850</v>
          </cell>
          <cell r="B9647" t="str">
            <v>PROSH ULTPROS CS</v>
          </cell>
          <cell r="C9647" t="str">
            <v>TOTAL ASSETS</v>
          </cell>
          <cell r="D9647">
            <v>562640.36</v>
          </cell>
          <cell r="E9647">
            <v>43616</v>
          </cell>
          <cell r="F9647">
            <v>43808</v>
          </cell>
        </row>
        <row r="9648">
          <cell r="A9648" t="str">
            <v>4061369600AE50030000</v>
          </cell>
          <cell r="B9648" t="str">
            <v>PROSH ULTPROS CS</v>
          </cell>
          <cell r="C9648" t="str">
            <v>ACCRUED ADMINISTRATION FEE</v>
          </cell>
          <cell r="D9648">
            <v>186.24</v>
          </cell>
          <cell r="E9648">
            <v>43616</v>
          </cell>
          <cell r="F9648">
            <v>43808</v>
          </cell>
        </row>
        <row r="9649">
          <cell r="A9649" t="str">
            <v>4061369600AE50040000</v>
          </cell>
          <cell r="B9649" t="str">
            <v>PROSH ULTPROS CS</v>
          </cell>
          <cell r="C9649" t="str">
            <v>ACCRUED ADMINISTRATION OUT OF POCKET</v>
          </cell>
          <cell r="D9649">
            <v>-37.58</v>
          </cell>
          <cell r="E9649">
            <v>43616</v>
          </cell>
          <cell r="F9649">
            <v>43808</v>
          </cell>
        </row>
        <row r="9650">
          <cell r="A9650" t="str">
            <v>4061369600AE50110000</v>
          </cell>
          <cell r="B9650" t="str">
            <v>PROSH ULTPROS CS</v>
          </cell>
          <cell r="C9650" t="str">
            <v>ACCRUED SUB-ADVISORY FEE</v>
          </cell>
          <cell r="D9650">
            <v>60.49</v>
          </cell>
          <cell r="E9650">
            <v>43616</v>
          </cell>
          <cell r="F9650">
            <v>43808</v>
          </cell>
        </row>
        <row r="9651">
          <cell r="A9651" t="str">
            <v>4061369600AE50150000</v>
          </cell>
          <cell r="B9651" t="str">
            <v>PROSH ULTPROS CS</v>
          </cell>
          <cell r="C9651" t="str">
            <v>ACCRUED AUDIT FEE</v>
          </cell>
          <cell r="D9651">
            <v>6931.04</v>
          </cell>
          <cell r="E9651">
            <v>43616</v>
          </cell>
          <cell r="F9651">
            <v>43808</v>
          </cell>
        </row>
        <row r="9652">
          <cell r="A9652" t="str">
            <v>4061369600AE50300000</v>
          </cell>
          <cell r="B9652" t="str">
            <v>PROSH ULTPROS CS</v>
          </cell>
          <cell r="C9652" t="str">
            <v>ACCRUED PROFESSIONAL FEES</v>
          </cell>
          <cell r="D9652">
            <v>2.97</v>
          </cell>
          <cell r="E9652">
            <v>43616</v>
          </cell>
          <cell r="F9652">
            <v>43808</v>
          </cell>
        </row>
        <row r="9653">
          <cell r="A9653" t="str">
            <v>4061369600AE50650000</v>
          </cell>
          <cell r="B9653" t="str">
            <v>PROSH ULTPROS CS</v>
          </cell>
          <cell r="C9653" t="str">
            <v>ACCRUED CUSTODY FEE</v>
          </cell>
          <cell r="D9653">
            <v>114.39</v>
          </cell>
          <cell r="E9653">
            <v>43616</v>
          </cell>
          <cell r="F9653">
            <v>43808</v>
          </cell>
        </row>
        <row r="9654">
          <cell r="A9654" t="str">
            <v>4061369600AE50700000</v>
          </cell>
          <cell r="B9654" t="str">
            <v>PROSH ULTPROS CS</v>
          </cell>
          <cell r="C9654" t="str">
            <v>ACCRUED DIRECTORS/TRUSTEE FEE</v>
          </cell>
          <cell r="D9654">
            <v>6.43</v>
          </cell>
          <cell r="E9654">
            <v>43616</v>
          </cell>
          <cell r="F9654">
            <v>43808</v>
          </cell>
        </row>
        <row r="9655">
          <cell r="A9655" t="str">
            <v>4061369600AE50810000</v>
          </cell>
          <cell r="B9655" t="str">
            <v>PROSH ULTPROS CS</v>
          </cell>
          <cell r="C9655" t="str">
            <v>ACCRUED MANAGEMENT FEES (VARIABLE)</v>
          </cell>
          <cell r="D9655">
            <v>453.65</v>
          </cell>
          <cell r="E9655">
            <v>43616</v>
          </cell>
          <cell r="F9655">
            <v>43808</v>
          </cell>
        </row>
        <row r="9656">
          <cell r="A9656" t="str">
            <v>4061369600AE50850000</v>
          </cell>
          <cell r="B9656" t="str">
            <v>PROSH ULTPROS CS</v>
          </cell>
          <cell r="C9656" t="str">
            <v>ACCRUED INSURANCE FEE</v>
          </cell>
          <cell r="D9656">
            <v>-51.36</v>
          </cell>
          <cell r="E9656">
            <v>43616</v>
          </cell>
          <cell r="F9656">
            <v>43808</v>
          </cell>
        </row>
        <row r="9657">
          <cell r="A9657" t="str">
            <v>4061369600AE50900000</v>
          </cell>
          <cell r="B9657" t="str">
            <v>PROSH ULTPROS CS</v>
          </cell>
          <cell r="C9657" t="str">
            <v>ACCRUED LEGAL FEE</v>
          </cell>
          <cell r="D9657">
            <v>0.97</v>
          </cell>
          <cell r="E9657">
            <v>43616</v>
          </cell>
          <cell r="F9657">
            <v>43808</v>
          </cell>
        </row>
        <row r="9658">
          <cell r="A9658" t="str">
            <v>4061369600AE50950000</v>
          </cell>
          <cell r="B9658" t="str">
            <v>PROSH ULTPROS CS</v>
          </cell>
          <cell r="C9658" t="str">
            <v>ACCRUED MISCELLANEOUS FEE</v>
          </cell>
          <cell r="D9658">
            <v>-11.27</v>
          </cell>
          <cell r="E9658">
            <v>43616</v>
          </cell>
          <cell r="F9658">
            <v>43808</v>
          </cell>
        </row>
        <row r="9659">
          <cell r="A9659" t="str">
            <v>4061369600AE51520000</v>
          </cell>
          <cell r="B9659" t="str">
            <v>PROSH ULTPROS CS</v>
          </cell>
          <cell r="C9659" t="str">
            <v>ACCRUED LISTING EXPENSE</v>
          </cell>
          <cell r="D9659">
            <v>5470.95</v>
          </cell>
          <cell r="E9659">
            <v>43616</v>
          </cell>
          <cell r="F9659">
            <v>43808</v>
          </cell>
        </row>
        <row r="9660">
          <cell r="A9660" t="str">
            <v>4061369600AE51600000</v>
          </cell>
          <cell r="B9660" t="str">
            <v>PROSH ULTPROS CS</v>
          </cell>
          <cell r="C9660" t="str">
            <v>ACCRUED SHAREHOLDER REPORTING FEE</v>
          </cell>
          <cell r="D9660">
            <v>1971.91</v>
          </cell>
          <cell r="E9660">
            <v>43616</v>
          </cell>
          <cell r="F9660">
            <v>43808</v>
          </cell>
        </row>
        <row r="9661">
          <cell r="A9661" t="str">
            <v>4061369600AE52310000</v>
          </cell>
          <cell r="B9661" t="str">
            <v>PROSH ULTPROS CS</v>
          </cell>
          <cell r="C9661" t="str">
            <v>ACCRUED TREASURER SERVICES</v>
          </cell>
          <cell r="D9661">
            <v>848.19</v>
          </cell>
          <cell r="E9661">
            <v>43616</v>
          </cell>
          <cell r="F9661">
            <v>43808</v>
          </cell>
        </row>
        <row r="9662">
          <cell r="A9662" t="str">
            <v>4061369600AE52320000</v>
          </cell>
          <cell r="B9662" t="str">
            <v>PROSH ULTPROS CS</v>
          </cell>
          <cell r="C9662" t="str">
            <v>ACCRUED LICENSING</v>
          </cell>
          <cell r="D9662">
            <v>24.96</v>
          </cell>
          <cell r="E9662">
            <v>43616</v>
          </cell>
          <cell r="F9662">
            <v>43808</v>
          </cell>
        </row>
        <row r="9663">
          <cell r="A9663" t="str">
            <v>4061369600AE53060000</v>
          </cell>
          <cell r="B9663" t="str">
            <v>PROSH ULTPROS CS</v>
          </cell>
          <cell r="C9663" t="str">
            <v>ACCRUED CCO EXPENSE</v>
          </cell>
          <cell r="D9663">
            <v>12.49</v>
          </cell>
          <cell r="E9663">
            <v>43616</v>
          </cell>
          <cell r="F9663">
            <v>43808</v>
          </cell>
        </row>
        <row r="9664">
          <cell r="A9664" t="str">
            <v>4061369600AE60100000</v>
          </cell>
          <cell r="B9664" t="str">
            <v>PROSH ULTPROS CS</v>
          </cell>
          <cell r="C9664" t="str">
            <v>ACCRUED REGULATORY</v>
          </cell>
          <cell r="D9664">
            <v>4.03</v>
          </cell>
          <cell r="E9664">
            <v>43616</v>
          </cell>
          <cell r="F9664">
            <v>43808</v>
          </cell>
        </row>
        <row r="9665">
          <cell r="A9665" t="str">
            <v>4061369600AE69130000</v>
          </cell>
          <cell r="B9665" t="str">
            <v>PROSH ULTPROS CS</v>
          </cell>
          <cell r="C9665" t="str">
            <v>ACCRUED OTHER EXPENSE</v>
          </cell>
          <cell r="D9665">
            <v>73.209999999999994</v>
          </cell>
          <cell r="E9665">
            <v>43616</v>
          </cell>
          <cell r="F9665">
            <v>43808</v>
          </cell>
        </row>
        <row r="9666">
          <cell r="A9666" t="str">
            <v>4061369600AE76010000</v>
          </cell>
          <cell r="B9666" t="str">
            <v>PROSH ULTPROS CS</v>
          </cell>
          <cell r="C9666" t="str">
            <v>ACCRUED TAX EXPENSE</v>
          </cell>
          <cell r="D9666">
            <v>2037.77</v>
          </cell>
          <cell r="E9666">
            <v>43616</v>
          </cell>
          <cell r="F9666">
            <v>43808</v>
          </cell>
        </row>
        <row r="9667">
          <cell r="A9667" t="str">
            <v>4061369600AE84230000</v>
          </cell>
          <cell r="B9667" t="str">
            <v>PROSH ULTPROS CS</v>
          </cell>
          <cell r="C9667" t="str">
            <v>ACCRUED LEGAL FEES OOP</v>
          </cell>
          <cell r="D9667">
            <v>-0.11</v>
          </cell>
          <cell r="E9667">
            <v>43616</v>
          </cell>
          <cell r="F9667">
            <v>43808</v>
          </cell>
        </row>
        <row r="9668">
          <cell r="A9668" t="str">
            <v>4061369600AE84240000</v>
          </cell>
          <cell r="B9668" t="str">
            <v>PROSH ULTPROS CS</v>
          </cell>
          <cell r="C9668" t="str">
            <v>ACCRUED PROFESSIONAL FEES OOP</v>
          </cell>
          <cell r="D9668">
            <v>-0.16</v>
          </cell>
          <cell r="E9668">
            <v>43616</v>
          </cell>
          <cell r="F9668">
            <v>43808</v>
          </cell>
        </row>
        <row r="9669">
          <cell r="A9669" t="str">
            <v>40613696002150</v>
          </cell>
          <cell r="B9669" t="str">
            <v>PROSH ULTPROS CS</v>
          </cell>
          <cell r="C9669" t="str">
            <v>SUBTOTAL</v>
          </cell>
          <cell r="D9669">
            <v>18099.21</v>
          </cell>
          <cell r="E9669">
            <v>43616</v>
          </cell>
          <cell r="F9669">
            <v>43808</v>
          </cell>
        </row>
        <row r="9670">
          <cell r="A9670" t="str">
            <v>40613696002550</v>
          </cell>
          <cell r="B9670" t="str">
            <v>PROSH ULTPROS CS</v>
          </cell>
          <cell r="C9670" t="str">
            <v>TOTAL LIABILITIES</v>
          </cell>
          <cell r="D9670">
            <v>18099.21</v>
          </cell>
          <cell r="E9670">
            <v>43616</v>
          </cell>
          <cell r="F9670">
            <v>43808</v>
          </cell>
        </row>
        <row r="9671">
          <cell r="A9671" t="str">
            <v>40613696002600</v>
          </cell>
          <cell r="B9671" t="str">
            <v>PROSH ULTPROS CS</v>
          </cell>
          <cell r="C9671" t="str">
            <v>TOTAL NET ASSETS AT MARKET</v>
          </cell>
          <cell r="D9671">
            <v>544541.15</v>
          </cell>
          <cell r="E9671">
            <v>43616</v>
          </cell>
          <cell r="F9671">
            <v>43808</v>
          </cell>
        </row>
        <row r="9672">
          <cell r="A9672" t="str">
            <v>40613696002650</v>
          </cell>
          <cell r="B9672" t="str">
            <v>PROSH ULTPROS CS</v>
          </cell>
          <cell r="C9672" t="str">
            <v>FUND SHARES OUTSTANDING</v>
          </cell>
          <cell r="D9672">
            <v>25001</v>
          </cell>
          <cell r="E9672">
            <v>43616</v>
          </cell>
          <cell r="F9672">
            <v>43808</v>
          </cell>
        </row>
        <row r="9673">
          <cell r="A9673" t="str">
            <v>40613696002700</v>
          </cell>
          <cell r="B9673" t="str">
            <v>PROSH ULTPROS CS</v>
          </cell>
          <cell r="C9673" t="str">
            <v>NET ASSET VALUE</v>
          </cell>
          <cell r="D9673">
            <v>21.78077</v>
          </cell>
          <cell r="E9673">
            <v>43616</v>
          </cell>
          <cell r="F9673">
            <v>43808</v>
          </cell>
        </row>
        <row r="9674">
          <cell r="A9674" t="str">
            <v>40613696002750</v>
          </cell>
          <cell r="B9674" t="str">
            <v>PROSH ULTPROS CS</v>
          </cell>
          <cell r="C9674" t="str">
            <v>NET ASSET VALUE (ROUNDED)</v>
          </cell>
          <cell r="D9674">
            <v>21.78</v>
          </cell>
          <cell r="E9674">
            <v>43616</v>
          </cell>
          <cell r="F9674">
            <v>43808</v>
          </cell>
        </row>
        <row r="9675">
          <cell r="A9675" t="str">
            <v>40613696002800</v>
          </cell>
          <cell r="B9675" t="str">
            <v>PROSH ULTPROS CS</v>
          </cell>
          <cell r="C9675" t="str">
            <v>SUBSCRIPTIONS</v>
          </cell>
          <cell r="D9675">
            <v>4000040</v>
          </cell>
          <cell r="E9675">
            <v>43616</v>
          </cell>
          <cell r="F9675">
            <v>43808</v>
          </cell>
        </row>
        <row r="9676">
          <cell r="A9676" t="str">
            <v>40613696002950</v>
          </cell>
          <cell r="B9676" t="str">
            <v>PROSH ULTPROS CS</v>
          </cell>
          <cell r="C9676" t="str">
            <v>REDEMPTIONS</v>
          </cell>
          <cell r="D9676">
            <v>-2683369.21</v>
          </cell>
          <cell r="E9676">
            <v>43616</v>
          </cell>
          <cell r="F9676">
            <v>43808</v>
          </cell>
        </row>
        <row r="9677">
          <cell r="A9677" t="str">
            <v>40613696003100</v>
          </cell>
          <cell r="B9677" t="str">
            <v>PROSH ULTPROS CS</v>
          </cell>
          <cell r="C9677" t="str">
            <v>SUBTOTAL</v>
          </cell>
          <cell r="D9677">
            <v>1316670.79</v>
          </cell>
          <cell r="E9677">
            <v>43616</v>
          </cell>
          <cell r="F9677">
            <v>43808</v>
          </cell>
        </row>
        <row r="9678">
          <cell r="A9678" t="str">
            <v>40613696003350</v>
          </cell>
          <cell r="B9678" t="str">
            <v>PROSH ULTPROS CS</v>
          </cell>
          <cell r="C9678" t="str">
            <v>UNDISTRIBUTED INCOME PRIOR</v>
          </cell>
          <cell r="D9678">
            <v>5154.5</v>
          </cell>
          <cell r="E9678">
            <v>43616</v>
          </cell>
          <cell r="F9678">
            <v>43808</v>
          </cell>
        </row>
        <row r="9679">
          <cell r="A9679" t="str">
            <v>40613696003500</v>
          </cell>
          <cell r="B9679" t="str">
            <v>PROSH ULTPROS CS</v>
          </cell>
          <cell r="C9679" t="str">
            <v>DISTRIBUTED INCOME</v>
          </cell>
          <cell r="D9679">
            <v>-5739.63</v>
          </cell>
          <cell r="E9679">
            <v>43616</v>
          </cell>
          <cell r="F9679">
            <v>43808</v>
          </cell>
        </row>
        <row r="9680">
          <cell r="A9680" t="str">
            <v>40613696003600</v>
          </cell>
          <cell r="B9680" t="str">
            <v>PROSH ULTPROS CS</v>
          </cell>
          <cell r="C9680" t="str">
            <v>TOTAL CAPITAL</v>
          </cell>
          <cell r="D9680">
            <v>1316085.6599999999</v>
          </cell>
          <cell r="E9680">
            <v>43616</v>
          </cell>
          <cell r="F9680">
            <v>43808</v>
          </cell>
        </row>
        <row r="9681">
          <cell r="A9681" t="str">
            <v>4061369600I9070</v>
          </cell>
          <cell r="B9681" t="str">
            <v>PROSH ULTPROS CS</v>
          </cell>
          <cell r="C9681" t="str">
            <v>INTEREST INCOME - OTHER</v>
          </cell>
          <cell r="D9681">
            <v>6374.83</v>
          </cell>
          <cell r="E9681">
            <v>43616</v>
          </cell>
          <cell r="F9681">
            <v>43808</v>
          </cell>
        </row>
        <row r="9682">
          <cell r="A9682" t="str">
            <v>4061369600I9071</v>
          </cell>
          <cell r="B9682" t="str">
            <v>PROSH ULTPROS CS</v>
          </cell>
          <cell r="C9682" t="str">
            <v>INTEREST INCOME ON CURRENCY</v>
          </cell>
          <cell r="D9682">
            <v>-0.9</v>
          </cell>
          <cell r="E9682">
            <v>43616</v>
          </cell>
          <cell r="F9682">
            <v>43808</v>
          </cell>
        </row>
        <row r="9683">
          <cell r="A9683" t="str">
            <v>40613696003650</v>
          </cell>
          <cell r="B9683" t="str">
            <v>PROSH ULTPROS CS</v>
          </cell>
          <cell r="C9683" t="str">
            <v>SUBTOTAL</v>
          </cell>
          <cell r="D9683">
            <v>6373.93</v>
          </cell>
          <cell r="E9683">
            <v>43616</v>
          </cell>
          <cell r="F9683">
            <v>43808</v>
          </cell>
        </row>
        <row r="9684">
          <cell r="A9684" t="str">
            <v>40613696004000</v>
          </cell>
          <cell r="B9684" t="str">
            <v>PROSH ULTPROS CS</v>
          </cell>
          <cell r="C9684" t="str">
            <v>TOTAL INCOME</v>
          </cell>
          <cell r="D9684">
            <v>6373.93</v>
          </cell>
          <cell r="E9684">
            <v>43616</v>
          </cell>
          <cell r="F9684">
            <v>43808</v>
          </cell>
        </row>
        <row r="9685">
          <cell r="A9685" t="str">
            <v>4061369600E50030000</v>
          </cell>
          <cell r="B9685" t="str">
            <v>PROSH ULTPROS CS</v>
          </cell>
          <cell r="C9685" t="str">
            <v>ADMINISTRATION FEE</v>
          </cell>
          <cell r="D9685">
            <v>-253.4</v>
          </cell>
          <cell r="E9685">
            <v>43616</v>
          </cell>
          <cell r="F9685">
            <v>43808</v>
          </cell>
        </row>
        <row r="9686">
          <cell r="A9686" t="str">
            <v>4061369600E50040000</v>
          </cell>
          <cell r="B9686" t="str">
            <v>PROSH ULTPROS CS</v>
          </cell>
          <cell r="C9686" t="str">
            <v>ADMINISTRATION OUT OF POCKET</v>
          </cell>
          <cell r="D9686">
            <v>-54.09</v>
          </cell>
          <cell r="E9686">
            <v>43616</v>
          </cell>
          <cell r="F9686">
            <v>43808</v>
          </cell>
        </row>
        <row r="9687">
          <cell r="A9687" t="str">
            <v>4061369600E50110000</v>
          </cell>
          <cell r="B9687" t="str">
            <v>PROSH ULTPROS CS</v>
          </cell>
          <cell r="C9687" t="str">
            <v>SUB-ADVISORY FEE</v>
          </cell>
          <cell r="D9687">
            <v>-361.72</v>
          </cell>
          <cell r="E9687">
            <v>43616</v>
          </cell>
          <cell r="F9687">
            <v>43808</v>
          </cell>
        </row>
        <row r="9688">
          <cell r="A9688" t="str">
            <v>4061369600E50150000</v>
          </cell>
          <cell r="B9688" t="str">
            <v>PROSH ULTPROS CS</v>
          </cell>
          <cell r="C9688" t="str">
            <v>AUDIT FEE</v>
          </cell>
          <cell r="D9688">
            <v>-6936.31</v>
          </cell>
          <cell r="E9688">
            <v>43616</v>
          </cell>
          <cell r="F9688">
            <v>43808</v>
          </cell>
        </row>
        <row r="9689">
          <cell r="A9689" t="str">
            <v>4061369600E50300000</v>
          </cell>
          <cell r="B9689" t="str">
            <v>PROSH ULTPROS CS</v>
          </cell>
          <cell r="C9689" t="str">
            <v>PROFESSIONAL FEES</v>
          </cell>
          <cell r="D9689">
            <v>-2.5099999999999998</v>
          </cell>
          <cell r="E9689">
            <v>43616</v>
          </cell>
          <cell r="F9689">
            <v>43808</v>
          </cell>
        </row>
        <row r="9690">
          <cell r="A9690" t="str">
            <v>4061369600E50650000</v>
          </cell>
          <cell r="B9690" t="str">
            <v>PROSH ULTPROS CS</v>
          </cell>
          <cell r="C9690" t="str">
            <v>CUSTODY FEE</v>
          </cell>
          <cell r="D9690">
            <v>-84.49</v>
          </cell>
          <cell r="E9690">
            <v>43616</v>
          </cell>
          <cell r="F9690">
            <v>43808</v>
          </cell>
        </row>
        <row r="9691">
          <cell r="A9691" t="str">
            <v>4061369600E50700000</v>
          </cell>
          <cell r="B9691" t="str">
            <v>PROSH ULTPROS CS</v>
          </cell>
          <cell r="C9691" t="str">
            <v>DIRECTORS/TRUSTEE FEE</v>
          </cell>
          <cell r="D9691">
            <v>-10.57</v>
          </cell>
          <cell r="E9691">
            <v>43616</v>
          </cell>
          <cell r="F9691">
            <v>43808</v>
          </cell>
        </row>
        <row r="9692">
          <cell r="A9692" t="str">
            <v>4061369600E50810000</v>
          </cell>
          <cell r="B9692" t="str">
            <v>PROSH ULTPROS CS</v>
          </cell>
          <cell r="C9692" t="str">
            <v>MANAGEMENT FEES (VARIABLE)</v>
          </cell>
          <cell r="D9692">
            <v>-2713.43</v>
          </cell>
          <cell r="E9692">
            <v>43616</v>
          </cell>
          <cell r="F9692">
            <v>43808</v>
          </cell>
        </row>
        <row r="9693">
          <cell r="A9693" t="str">
            <v>4061369600E50900000</v>
          </cell>
          <cell r="B9693" t="str">
            <v>PROSH ULTPROS CS</v>
          </cell>
          <cell r="C9693" t="str">
            <v>LEGAL FEE</v>
          </cell>
          <cell r="D9693">
            <v>-8.18</v>
          </cell>
          <cell r="E9693">
            <v>43616</v>
          </cell>
          <cell r="F9693">
            <v>43808</v>
          </cell>
        </row>
        <row r="9694">
          <cell r="A9694" t="str">
            <v>4061369600E50950000</v>
          </cell>
          <cell r="B9694" t="str">
            <v>PROSH ULTPROS CS</v>
          </cell>
          <cell r="C9694" t="str">
            <v>MISCELLANEOUS FEE</v>
          </cell>
          <cell r="D9694">
            <v>-4.29</v>
          </cell>
          <cell r="E9694">
            <v>43616</v>
          </cell>
          <cell r="F9694">
            <v>43808</v>
          </cell>
        </row>
        <row r="9695">
          <cell r="A9695" t="str">
            <v>4061369600E51520000</v>
          </cell>
          <cell r="B9695" t="str">
            <v>PROSH ULTPROS CS</v>
          </cell>
          <cell r="C9695" t="str">
            <v>LISTING EXPENSE</v>
          </cell>
          <cell r="D9695">
            <v>-3795</v>
          </cell>
          <cell r="E9695">
            <v>43616</v>
          </cell>
          <cell r="F9695">
            <v>43808</v>
          </cell>
        </row>
        <row r="9696">
          <cell r="A9696" t="str">
            <v>4061369600E51600000</v>
          </cell>
          <cell r="B9696" t="str">
            <v>PROSH ULTPROS CS</v>
          </cell>
          <cell r="C9696" t="str">
            <v>SHAREHOLDER REPORTING FEE</v>
          </cell>
          <cell r="D9696">
            <v>-1450.96</v>
          </cell>
          <cell r="E9696">
            <v>43616</v>
          </cell>
          <cell r="F9696">
            <v>43808</v>
          </cell>
        </row>
        <row r="9697">
          <cell r="A9697" t="str">
            <v>4061369600E52150000</v>
          </cell>
          <cell r="B9697" t="str">
            <v>PROSH ULTPROS CS</v>
          </cell>
          <cell r="C9697" t="str">
            <v>REIMBURSEMENT OF ADVISOR EXPENSE</v>
          </cell>
          <cell r="D9697">
            <v>16091.23</v>
          </cell>
          <cell r="E9697">
            <v>43616</v>
          </cell>
          <cell r="F9697">
            <v>43808</v>
          </cell>
        </row>
        <row r="9698">
          <cell r="A9698" t="str">
            <v>4061369600E52300000</v>
          </cell>
          <cell r="B9698" t="str">
            <v>PROSH ULTPROS CS</v>
          </cell>
          <cell r="C9698" t="str">
            <v>WAIVER FROM ADVISOR EXPENSE</v>
          </cell>
          <cell r="D9698">
            <v>2713.43</v>
          </cell>
          <cell r="E9698">
            <v>43616</v>
          </cell>
          <cell r="F9698">
            <v>43808</v>
          </cell>
        </row>
        <row r="9699">
          <cell r="A9699" t="str">
            <v>4061369600E52310000</v>
          </cell>
          <cell r="B9699" t="str">
            <v>PROSH ULTPROS CS</v>
          </cell>
          <cell r="C9699" t="str">
            <v>TREASURER SERVICES</v>
          </cell>
          <cell r="D9699">
            <v>-1723.54</v>
          </cell>
          <cell r="E9699">
            <v>43616</v>
          </cell>
          <cell r="F9699">
            <v>43808</v>
          </cell>
        </row>
        <row r="9700">
          <cell r="A9700" t="str">
            <v>4061369600E52320000</v>
          </cell>
          <cell r="B9700" t="str">
            <v>PROSH ULTPROS CS</v>
          </cell>
          <cell r="C9700" t="str">
            <v>LICENSING</v>
          </cell>
          <cell r="D9700">
            <v>-2332.36</v>
          </cell>
          <cell r="E9700">
            <v>43616</v>
          </cell>
          <cell r="F9700">
            <v>43808</v>
          </cell>
        </row>
        <row r="9701">
          <cell r="A9701" t="str">
            <v>4061369600E53060000</v>
          </cell>
          <cell r="B9701" t="str">
            <v>PROSH ULTPROS CS</v>
          </cell>
          <cell r="C9701" t="str">
            <v>CCO EXPENSE</v>
          </cell>
          <cell r="D9701">
            <v>-2.31</v>
          </cell>
          <cell r="E9701">
            <v>43616</v>
          </cell>
          <cell r="F9701">
            <v>43808</v>
          </cell>
        </row>
        <row r="9702">
          <cell r="A9702" t="str">
            <v>4061369600E60100000</v>
          </cell>
          <cell r="B9702" t="str">
            <v>PROSH ULTPROS CS</v>
          </cell>
          <cell r="C9702" t="str">
            <v>REGULATORY</v>
          </cell>
          <cell r="D9702">
            <v>-8.9499999999999993</v>
          </cell>
          <cell r="E9702">
            <v>43616</v>
          </cell>
          <cell r="F9702">
            <v>43808</v>
          </cell>
        </row>
        <row r="9703">
          <cell r="A9703" t="str">
            <v>4061369600E69130000</v>
          </cell>
          <cell r="B9703" t="str">
            <v>PROSH ULTPROS CS</v>
          </cell>
          <cell r="C9703" t="str">
            <v>OTHER EXPENSE</v>
          </cell>
          <cell r="D9703">
            <v>-128.29</v>
          </cell>
          <cell r="E9703">
            <v>43616</v>
          </cell>
          <cell r="F9703">
            <v>43808</v>
          </cell>
        </row>
        <row r="9704">
          <cell r="A9704" t="str">
            <v>4061369600E76010000</v>
          </cell>
          <cell r="B9704" t="str">
            <v>PROSH ULTPROS CS</v>
          </cell>
          <cell r="C9704" t="str">
            <v>TAX EXPENSE</v>
          </cell>
          <cell r="D9704">
            <v>-2360.69</v>
          </cell>
          <cell r="E9704">
            <v>43616</v>
          </cell>
          <cell r="F9704">
            <v>43808</v>
          </cell>
        </row>
        <row r="9705">
          <cell r="A9705" t="str">
            <v>40613696004060</v>
          </cell>
          <cell r="B9705" t="str">
            <v>PROSH ULTPROS CS</v>
          </cell>
          <cell r="C9705" t="str">
            <v>TOTAL EXPENSES</v>
          </cell>
          <cell r="D9705">
            <v>-3426.43</v>
          </cell>
          <cell r="E9705">
            <v>43616</v>
          </cell>
          <cell r="F9705">
            <v>43808</v>
          </cell>
        </row>
        <row r="9706">
          <cell r="A9706" t="str">
            <v>40613696004100</v>
          </cell>
          <cell r="B9706" t="str">
            <v>PROSH ULTPROS CS</v>
          </cell>
          <cell r="C9706" t="str">
            <v>TOTAL NET INCOME</v>
          </cell>
          <cell r="D9706">
            <v>2947.5</v>
          </cell>
          <cell r="E9706">
            <v>43616</v>
          </cell>
          <cell r="F9706">
            <v>43808</v>
          </cell>
        </row>
        <row r="9707">
          <cell r="A9707" t="str">
            <v>40613696004250</v>
          </cell>
          <cell r="B9707" t="str">
            <v>PROSH ULTPROS CS</v>
          </cell>
          <cell r="C9707" t="str">
            <v>INVESTMENT SHORT TERM LOSS</v>
          </cell>
          <cell r="D9707">
            <v>-516480.96</v>
          </cell>
          <cell r="E9707">
            <v>43616</v>
          </cell>
          <cell r="F9707">
            <v>43808</v>
          </cell>
        </row>
        <row r="9708">
          <cell r="A9708" t="str">
            <v>40613696004450</v>
          </cell>
          <cell r="B9708" t="str">
            <v>PROSH ULTPROS CS</v>
          </cell>
          <cell r="C9708" t="str">
            <v>SUBTOTAL</v>
          </cell>
          <cell r="D9708">
            <v>-516480.96</v>
          </cell>
          <cell r="E9708">
            <v>43616</v>
          </cell>
          <cell r="F9708">
            <v>43808</v>
          </cell>
        </row>
        <row r="9709">
          <cell r="A9709" t="str">
            <v>40613696005400</v>
          </cell>
          <cell r="B9709" t="str">
            <v>PROSH ULTPROS CS</v>
          </cell>
          <cell r="C9709" t="str">
            <v>TOTAL GAIN/LOSS</v>
          </cell>
          <cell r="D9709">
            <v>-516480.96</v>
          </cell>
          <cell r="E9709">
            <v>43616</v>
          </cell>
          <cell r="F9709">
            <v>43808</v>
          </cell>
        </row>
        <row r="9710">
          <cell r="A9710" t="str">
            <v>40613696005450</v>
          </cell>
          <cell r="B9710" t="str">
            <v>PROSH ULTPROS CS</v>
          </cell>
          <cell r="C9710" t="str">
            <v>INVESTMENTS</v>
          </cell>
          <cell r="D9710">
            <v>-258011.05</v>
          </cell>
          <cell r="E9710">
            <v>43616</v>
          </cell>
          <cell r="F9710">
            <v>43808</v>
          </cell>
        </row>
        <row r="9711">
          <cell r="A9711" t="str">
            <v>40613696005650</v>
          </cell>
          <cell r="B9711" t="str">
            <v>PROSH ULTPROS CS</v>
          </cell>
          <cell r="C9711" t="str">
            <v>TOTAL UNREALIZED GAIN/LOSS - INVESTMENTS</v>
          </cell>
          <cell r="D9711">
            <v>-258011.05</v>
          </cell>
          <cell r="E9711">
            <v>43616</v>
          </cell>
          <cell r="F9711">
            <v>43808</v>
          </cell>
        </row>
        <row r="9712">
          <cell r="A9712" t="str">
            <v>40613696006000</v>
          </cell>
          <cell r="B9712" t="str">
            <v>PROSH ULTPROS CS</v>
          </cell>
          <cell r="C9712" t="str">
            <v>TOTAL EQUITY</v>
          </cell>
          <cell r="D9712">
            <v>544541.15</v>
          </cell>
          <cell r="E9712">
            <v>43616</v>
          </cell>
          <cell r="F9712">
            <v>43808</v>
          </cell>
        </row>
        <row r="9713">
          <cell r="A9713" t="str">
            <v>40613696006050</v>
          </cell>
          <cell r="B9713" t="str">
            <v>PROSH ULTPROS CS</v>
          </cell>
          <cell r="C9713" t="str">
            <v>BALANCE</v>
          </cell>
          <cell r="D9713">
            <v>0</v>
          </cell>
          <cell r="E9713">
            <v>43616</v>
          </cell>
          <cell r="F9713">
            <v>43808</v>
          </cell>
        </row>
        <row r="9714">
          <cell r="A9714" t="str">
            <v>4061369700S1000</v>
          </cell>
          <cell r="B9714" t="str">
            <v>PROSH ULT CS</v>
          </cell>
          <cell r="C9714" t="str">
            <v>EQUITIES</v>
          </cell>
          <cell r="D9714">
            <v>627024.54</v>
          </cell>
          <cell r="E9714">
            <v>43616</v>
          </cell>
          <cell r="F9714">
            <v>43808</v>
          </cell>
        </row>
        <row r="9715">
          <cell r="A9715" t="str">
            <v>4061369700S3000</v>
          </cell>
          <cell r="B9715" t="str">
            <v>PROSH ULT CS</v>
          </cell>
          <cell r="C9715" t="str">
            <v>DERIVATIVES</v>
          </cell>
          <cell r="D9715">
            <v>90348.59</v>
          </cell>
          <cell r="E9715">
            <v>43616</v>
          </cell>
          <cell r="F9715">
            <v>43808</v>
          </cell>
        </row>
        <row r="9716">
          <cell r="A9716" t="str">
            <v>4061369700S4000</v>
          </cell>
          <cell r="B9716" t="str">
            <v>PROSH ULT CS</v>
          </cell>
          <cell r="C9716" t="str">
            <v>CASH EQUIVALENTS</v>
          </cell>
          <cell r="D9716">
            <v>615962.22</v>
          </cell>
          <cell r="E9716">
            <v>43616</v>
          </cell>
          <cell r="F9716">
            <v>43808</v>
          </cell>
        </row>
        <row r="9717">
          <cell r="A9717" t="str">
            <v>40613697001000</v>
          </cell>
          <cell r="B9717" t="str">
            <v>PROSH ULT CS</v>
          </cell>
          <cell r="C9717" t="str">
            <v>TOTAL INVESTMENTS</v>
          </cell>
          <cell r="D9717">
            <v>1333335.3500000001</v>
          </cell>
          <cell r="E9717">
            <v>43616</v>
          </cell>
          <cell r="F9717">
            <v>43808</v>
          </cell>
        </row>
        <row r="9718">
          <cell r="A9718" t="str">
            <v>40613697001050</v>
          </cell>
          <cell r="B9718" t="str">
            <v>PROSH ULT CS</v>
          </cell>
          <cell r="C9718" t="str">
            <v>CASH</v>
          </cell>
          <cell r="D9718">
            <v>5.92</v>
          </cell>
          <cell r="E9718">
            <v>43616</v>
          </cell>
          <cell r="F9718">
            <v>43808</v>
          </cell>
        </row>
        <row r="9719">
          <cell r="A9719" t="str">
            <v>4061369700AI9001</v>
          </cell>
          <cell r="B9719" t="str">
            <v>PROSH ULT CS</v>
          </cell>
          <cell r="C9719" t="str">
            <v>ACCRUED DIVIDEND INCOME - U.S.</v>
          </cell>
          <cell r="D9719">
            <v>260.27</v>
          </cell>
          <cell r="E9719">
            <v>43616</v>
          </cell>
          <cell r="F9719">
            <v>43808</v>
          </cell>
        </row>
        <row r="9720">
          <cell r="A9720" t="str">
            <v>4061369700AI9070</v>
          </cell>
          <cell r="B9720" t="str">
            <v>PROSH ULT CS</v>
          </cell>
          <cell r="C9720" t="str">
            <v>ACCRUED INTEREST INCOME - OTHER</v>
          </cell>
          <cell r="D9720">
            <v>25.15</v>
          </cell>
          <cell r="E9720">
            <v>43616</v>
          </cell>
          <cell r="F9720">
            <v>43808</v>
          </cell>
        </row>
        <row r="9721">
          <cell r="A9721" t="str">
            <v>40613697001200</v>
          </cell>
          <cell r="B9721" t="str">
            <v>PROSH ULT CS</v>
          </cell>
          <cell r="C9721" t="str">
            <v>SUBTOTAL</v>
          </cell>
          <cell r="D9721">
            <v>285.42</v>
          </cell>
          <cell r="E9721">
            <v>43616</v>
          </cell>
          <cell r="F9721">
            <v>43808</v>
          </cell>
        </row>
        <row r="9722">
          <cell r="A9722" t="str">
            <v>4061369700P52150000</v>
          </cell>
          <cell r="B9722" t="str">
            <v>PROSH ULT CS</v>
          </cell>
          <cell r="C9722" t="str">
            <v>PREPAID REIMBURSEMENT OF ADVISOR EXPENSE</v>
          </cell>
          <cell r="D9722">
            <v>4091.61</v>
          </cell>
          <cell r="E9722">
            <v>43616</v>
          </cell>
          <cell r="F9722">
            <v>43808</v>
          </cell>
        </row>
        <row r="9723">
          <cell r="A9723" t="str">
            <v>4061369700P52300000</v>
          </cell>
          <cell r="B9723" t="str">
            <v>PROSH ULT CS</v>
          </cell>
          <cell r="C9723" t="str">
            <v>PREPAID WAIVER FROM ADVISOR EXPENSE</v>
          </cell>
          <cell r="D9723">
            <v>1030.3699999999999</v>
          </cell>
          <cell r="E9723">
            <v>43616</v>
          </cell>
          <cell r="F9723">
            <v>43808</v>
          </cell>
        </row>
        <row r="9724">
          <cell r="A9724" t="str">
            <v>40613697001800</v>
          </cell>
          <cell r="B9724" t="str">
            <v>PROSH ULT CS</v>
          </cell>
          <cell r="C9724" t="str">
            <v>SUBTOTAL</v>
          </cell>
          <cell r="D9724">
            <v>5121.9799999999996</v>
          </cell>
          <cell r="E9724">
            <v>43616</v>
          </cell>
          <cell r="F9724">
            <v>43808</v>
          </cell>
        </row>
        <row r="9725">
          <cell r="A9725" t="str">
            <v>40613697001850</v>
          </cell>
          <cell r="B9725" t="str">
            <v>PROSH ULT CS</v>
          </cell>
          <cell r="C9725" t="str">
            <v>TOTAL ASSETS</v>
          </cell>
          <cell r="D9725">
            <v>1338748.67</v>
          </cell>
          <cell r="E9725">
            <v>43616</v>
          </cell>
          <cell r="F9725">
            <v>43808</v>
          </cell>
        </row>
        <row r="9726">
          <cell r="A9726" t="str">
            <v>4061369700AE50030000</v>
          </cell>
          <cell r="B9726" t="str">
            <v>PROSH ULT CS</v>
          </cell>
          <cell r="C9726" t="str">
            <v>ACCRUED ADMINISTRATION FEE</v>
          </cell>
          <cell r="D9726">
            <v>525.99</v>
          </cell>
          <cell r="E9726">
            <v>43616</v>
          </cell>
          <cell r="F9726">
            <v>43808</v>
          </cell>
        </row>
        <row r="9727">
          <cell r="A9727" t="str">
            <v>4061369700AE50040000</v>
          </cell>
          <cell r="B9727" t="str">
            <v>PROSH ULT CS</v>
          </cell>
          <cell r="C9727" t="str">
            <v>ACCRUED ADMINISTRATION OUT OF POCKET</v>
          </cell>
          <cell r="D9727">
            <v>-37.58</v>
          </cell>
          <cell r="E9727">
            <v>43616</v>
          </cell>
          <cell r="F9727">
            <v>43808</v>
          </cell>
        </row>
        <row r="9728">
          <cell r="A9728" t="str">
            <v>4061369700AE50110000</v>
          </cell>
          <cell r="B9728" t="str">
            <v>PROSH ULT CS</v>
          </cell>
          <cell r="C9728" t="str">
            <v>ACCRUED SUB-ADVISORY FEE</v>
          </cell>
          <cell r="D9728">
            <v>137.36000000000001</v>
          </cell>
          <cell r="E9728">
            <v>43616</v>
          </cell>
          <cell r="F9728">
            <v>43808</v>
          </cell>
        </row>
        <row r="9729">
          <cell r="A9729" t="str">
            <v>4061369700AE50150000</v>
          </cell>
          <cell r="B9729" t="str">
            <v>PROSH ULT CS</v>
          </cell>
          <cell r="C9729" t="str">
            <v>ACCRUED AUDIT FEE</v>
          </cell>
          <cell r="D9729">
            <v>6931.42</v>
          </cell>
          <cell r="E9729">
            <v>43616</v>
          </cell>
          <cell r="F9729">
            <v>43808</v>
          </cell>
        </row>
        <row r="9730">
          <cell r="A9730" t="str">
            <v>4061369700AE50300000</v>
          </cell>
          <cell r="B9730" t="str">
            <v>PROSH ULT CS</v>
          </cell>
          <cell r="C9730" t="str">
            <v>ACCRUED PROFESSIONAL FEES</v>
          </cell>
          <cell r="D9730">
            <v>4.45</v>
          </cell>
          <cell r="E9730">
            <v>43616</v>
          </cell>
          <cell r="F9730">
            <v>43808</v>
          </cell>
        </row>
        <row r="9731">
          <cell r="A9731" t="str">
            <v>4061369700AE50650000</v>
          </cell>
          <cell r="B9731" t="str">
            <v>PROSH ULT CS</v>
          </cell>
          <cell r="C9731" t="str">
            <v>ACCRUED CUSTODY FEE</v>
          </cell>
          <cell r="D9731">
            <v>426.47</v>
          </cell>
          <cell r="E9731">
            <v>43616</v>
          </cell>
          <cell r="F9731">
            <v>43808</v>
          </cell>
        </row>
        <row r="9732">
          <cell r="A9732" t="str">
            <v>4061369700AE50700000</v>
          </cell>
          <cell r="B9732" t="str">
            <v>PROSH ULT CS</v>
          </cell>
          <cell r="C9732" t="str">
            <v>ACCRUED DIRECTORS/TRUSTEE FEE</v>
          </cell>
          <cell r="D9732">
            <v>12.18</v>
          </cell>
          <cell r="E9732">
            <v>43616</v>
          </cell>
          <cell r="F9732">
            <v>43808</v>
          </cell>
        </row>
        <row r="9733">
          <cell r="A9733" t="str">
            <v>4061369700AE50810000</v>
          </cell>
          <cell r="B9733" t="str">
            <v>PROSH ULT CS</v>
          </cell>
          <cell r="C9733" t="str">
            <v>ACCRUED MANAGEMENT FEES (VARIABLE)</v>
          </cell>
          <cell r="D9733">
            <v>1030.3699999999999</v>
          </cell>
          <cell r="E9733">
            <v>43616</v>
          </cell>
          <cell r="F9733">
            <v>43808</v>
          </cell>
        </row>
        <row r="9734">
          <cell r="A9734" t="str">
            <v>4061369700AE50850000</v>
          </cell>
          <cell r="B9734" t="str">
            <v>PROSH ULT CS</v>
          </cell>
          <cell r="C9734" t="str">
            <v>ACCRUED INSURANCE FEE</v>
          </cell>
          <cell r="D9734">
            <v>-65.91</v>
          </cell>
          <cell r="E9734">
            <v>43616</v>
          </cell>
          <cell r="F9734">
            <v>43808</v>
          </cell>
        </row>
        <row r="9735">
          <cell r="A9735" t="str">
            <v>4061369700AE50900000</v>
          </cell>
          <cell r="B9735" t="str">
            <v>PROSH ULT CS</v>
          </cell>
          <cell r="C9735" t="str">
            <v>ACCRUED LEGAL FEE</v>
          </cell>
          <cell r="D9735">
            <v>1.65</v>
          </cell>
          <cell r="E9735">
            <v>43616</v>
          </cell>
          <cell r="F9735">
            <v>43808</v>
          </cell>
        </row>
        <row r="9736">
          <cell r="A9736" t="str">
            <v>4061369700AE50950000</v>
          </cell>
          <cell r="B9736" t="str">
            <v>PROSH ULT CS</v>
          </cell>
          <cell r="C9736" t="str">
            <v>ACCRUED MISCELLANEOUS FEE</v>
          </cell>
          <cell r="D9736">
            <v>-11.27</v>
          </cell>
          <cell r="E9736">
            <v>43616</v>
          </cell>
          <cell r="F9736">
            <v>43808</v>
          </cell>
        </row>
        <row r="9737">
          <cell r="A9737" t="str">
            <v>4061369700AE51520000</v>
          </cell>
          <cell r="B9737" t="str">
            <v>PROSH ULT CS</v>
          </cell>
          <cell r="C9737" t="str">
            <v>ACCRUED LISTING EXPENSE</v>
          </cell>
          <cell r="D9737">
            <v>5470.95</v>
          </cell>
          <cell r="E9737">
            <v>43616</v>
          </cell>
          <cell r="F9737">
            <v>43808</v>
          </cell>
        </row>
        <row r="9738">
          <cell r="A9738" t="str">
            <v>4061369700AE51600000</v>
          </cell>
          <cell r="B9738" t="str">
            <v>PROSH ULT CS</v>
          </cell>
          <cell r="C9738" t="str">
            <v>ACCRUED SHAREHOLDER REPORTING FEE</v>
          </cell>
          <cell r="D9738">
            <v>1976.06</v>
          </cell>
          <cell r="E9738">
            <v>43616</v>
          </cell>
          <cell r="F9738">
            <v>43808</v>
          </cell>
        </row>
        <row r="9739">
          <cell r="A9739" t="str">
            <v>4061369700AE52310000</v>
          </cell>
          <cell r="B9739" t="str">
            <v>PROSH ULT CS</v>
          </cell>
          <cell r="C9739" t="str">
            <v>ACCRUED TREASURER SERVICES</v>
          </cell>
          <cell r="D9739">
            <v>848.36</v>
          </cell>
          <cell r="E9739">
            <v>43616</v>
          </cell>
          <cell r="F9739">
            <v>43808</v>
          </cell>
        </row>
        <row r="9740">
          <cell r="A9740" t="str">
            <v>4061369700AE52320000</v>
          </cell>
          <cell r="B9740" t="str">
            <v>PROSH ULT CS</v>
          </cell>
          <cell r="C9740" t="str">
            <v>ACCRUED LICENSING</v>
          </cell>
          <cell r="D9740">
            <v>-681.52</v>
          </cell>
          <cell r="E9740">
            <v>43616</v>
          </cell>
          <cell r="F9740">
            <v>43808</v>
          </cell>
        </row>
        <row r="9741">
          <cell r="A9741" t="str">
            <v>4061369700AE53060000</v>
          </cell>
          <cell r="B9741" t="str">
            <v>PROSH ULT CS</v>
          </cell>
          <cell r="C9741" t="str">
            <v>ACCRUED CCO EXPENSE</v>
          </cell>
          <cell r="D9741">
            <v>17.25</v>
          </cell>
          <cell r="E9741">
            <v>43616</v>
          </cell>
          <cell r="F9741">
            <v>43808</v>
          </cell>
        </row>
        <row r="9742">
          <cell r="A9742" t="str">
            <v>4061369700AE60100000</v>
          </cell>
          <cell r="B9742" t="str">
            <v>PROSH ULT CS</v>
          </cell>
          <cell r="C9742" t="str">
            <v>ACCRUED REGULATORY</v>
          </cell>
          <cell r="D9742">
            <v>7.76</v>
          </cell>
          <cell r="E9742">
            <v>43616</v>
          </cell>
          <cell r="F9742">
            <v>43808</v>
          </cell>
        </row>
        <row r="9743">
          <cell r="A9743" t="str">
            <v>4061369700AE69130000</v>
          </cell>
          <cell r="B9743" t="str">
            <v>PROSH ULT CS</v>
          </cell>
          <cell r="C9743" t="str">
            <v>ACCRUED OTHER EXPENSE</v>
          </cell>
          <cell r="D9743">
            <v>86.75</v>
          </cell>
          <cell r="E9743">
            <v>43616</v>
          </cell>
          <cell r="F9743">
            <v>43808</v>
          </cell>
        </row>
        <row r="9744">
          <cell r="A9744" t="str">
            <v>4061369700AE76010000</v>
          </cell>
          <cell r="B9744" t="str">
            <v>PROSH ULT CS</v>
          </cell>
          <cell r="C9744" t="str">
            <v>ACCRUED TAX EXPENSE</v>
          </cell>
          <cell r="D9744">
            <v>5644.44</v>
          </cell>
          <cell r="E9744">
            <v>43616</v>
          </cell>
          <cell r="F9744">
            <v>43808</v>
          </cell>
        </row>
        <row r="9745">
          <cell r="A9745" t="str">
            <v>4061369700AE84230000</v>
          </cell>
          <cell r="B9745" t="str">
            <v>PROSH ULT CS</v>
          </cell>
          <cell r="C9745" t="str">
            <v>ACCRUED LEGAL FEES OOP</v>
          </cell>
          <cell r="D9745">
            <v>-0.16</v>
          </cell>
          <cell r="E9745">
            <v>43616</v>
          </cell>
          <cell r="F9745">
            <v>43808</v>
          </cell>
        </row>
        <row r="9746">
          <cell r="A9746" t="str">
            <v>4061369700AE84240000</v>
          </cell>
          <cell r="B9746" t="str">
            <v>PROSH ULT CS</v>
          </cell>
          <cell r="C9746" t="str">
            <v>ACCRUED PROFESSIONAL FEES OOP</v>
          </cell>
          <cell r="D9746">
            <v>-0.22</v>
          </cell>
          <cell r="E9746">
            <v>43616</v>
          </cell>
          <cell r="F9746">
            <v>43808</v>
          </cell>
        </row>
        <row r="9747">
          <cell r="A9747" t="str">
            <v>40613697002150</v>
          </cell>
          <cell r="B9747" t="str">
            <v>PROSH ULT CS</v>
          </cell>
          <cell r="C9747" t="str">
            <v>SUBTOTAL</v>
          </cell>
          <cell r="D9747">
            <v>22324.799999999999</v>
          </cell>
          <cell r="E9747">
            <v>43616</v>
          </cell>
          <cell r="F9747">
            <v>43808</v>
          </cell>
        </row>
        <row r="9748">
          <cell r="A9748" t="str">
            <v>40613697002550</v>
          </cell>
          <cell r="B9748" t="str">
            <v>PROSH ULT CS</v>
          </cell>
          <cell r="C9748" t="str">
            <v>TOTAL LIABILITIES</v>
          </cell>
          <cell r="D9748">
            <v>22324.799999999999</v>
          </cell>
          <cell r="E9748">
            <v>43616</v>
          </cell>
          <cell r="F9748">
            <v>43808</v>
          </cell>
        </row>
        <row r="9749">
          <cell r="A9749" t="str">
            <v>40613697002600</v>
          </cell>
          <cell r="B9749" t="str">
            <v>PROSH ULT CS</v>
          </cell>
          <cell r="C9749" t="str">
            <v>TOTAL NET ASSETS AT MARKET</v>
          </cell>
          <cell r="D9749">
            <v>1316423.8700000001</v>
          </cell>
          <cell r="E9749">
            <v>43616</v>
          </cell>
          <cell r="F9749">
            <v>43808</v>
          </cell>
        </row>
        <row r="9750">
          <cell r="A9750" t="str">
            <v>40613697002650</v>
          </cell>
          <cell r="B9750" t="str">
            <v>PROSH ULT CS</v>
          </cell>
          <cell r="C9750" t="str">
            <v>FUND SHARES OUTSTANDING</v>
          </cell>
          <cell r="D9750">
            <v>25001</v>
          </cell>
          <cell r="E9750">
            <v>43616</v>
          </cell>
          <cell r="F9750">
            <v>43808</v>
          </cell>
        </row>
        <row r="9751">
          <cell r="A9751" t="str">
            <v>40613697002700</v>
          </cell>
          <cell r="B9751" t="str">
            <v>PROSH ULT CS</v>
          </cell>
          <cell r="C9751" t="str">
            <v>NET ASSET VALUE</v>
          </cell>
          <cell r="D9751">
            <v>52.654850000000003</v>
          </cell>
          <cell r="E9751">
            <v>43616</v>
          </cell>
          <cell r="F9751">
            <v>43808</v>
          </cell>
        </row>
        <row r="9752">
          <cell r="A9752" t="str">
            <v>40613697002750</v>
          </cell>
          <cell r="B9752" t="str">
            <v>PROSH ULT CS</v>
          </cell>
          <cell r="C9752" t="str">
            <v>NET ASSET VALUE (ROUNDED)</v>
          </cell>
          <cell r="D9752">
            <v>52.65</v>
          </cell>
          <cell r="E9752">
            <v>43616</v>
          </cell>
          <cell r="F9752">
            <v>43808</v>
          </cell>
        </row>
        <row r="9753">
          <cell r="A9753" t="str">
            <v>40613697002800</v>
          </cell>
          <cell r="B9753" t="str">
            <v>PROSH ULT CS</v>
          </cell>
          <cell r="C9753" t="str">
            <v>SUBSCRIPTIONS</v>
          </cell>
          <cell r="D9753">
            <v>4000040</v>
          </cell>
          <cell r="E9753">
            <v>43616</v>
          </cell>
          <cell r="F9753">
            <v>43808</v>
          </cell>
        </row>
        <row r="9754">
          <cell r="A9754" t="str">
            <v>40613697002950</v>
          </cell>
          <cell r="B9754" t="str">
            <v>PROSH ULT CS</v>
          </cell>
          <cell r="C9754" t="str">
            <v>REDEMPTIONS</v>
          </cell>
          <cell r="D9754">
            <v>-3066300.45</v>
          </cell>
          <cell r="E9754">
            <v>43616</v>
          </cell>
          <cell r="F9754">
            <v>43808</v>
          </cell>
        </row>
        <row r="9755">
          <cell r="A9755" t="str">
            <v>40613697003100</v>
          </cell>
          <cell r="B9755" t="str">
            <v>PROSH ULT CS</v>
          </cell>
          <cell r="C9755" t="str">
            <v>SUBTOTAL</v>
          </cell>
          <cell r="D9755">
            <v>933739.55</v>
          </cell>
          <cell r="E9755">
            <v>43616</v>
          </cell>
          <cell r="F9755">
            <v>43808</v>
          </cell>
        </row>
        <row r="9756">
          <cell r="A9756" t="str">
            <v>40613697003150</v>
          </cell>
          <cell r="B9756" t="str">
            <v>PROSH ULT CS</v>
          </cell>
          <cell r="C9756" t="str">
            <v>UNDISTRIBUTED GAIN/LOSS PRIOR</v>
          </cell>
          <cell r="D9756">
            <v>6586.54</v>
          </cell>
          <cell r="E9756">
            <v>43616</v>
          </cell>
          <cell r="F9756">
            <v>43808</v>
          </cell>
        </row>
        <row r="9757">
          <cell r="A9757" t="str">
            <v>40613697003350</v>
          </cell>
          <cell r="B9757" t="str">
            <v>PROSH ULT CS</v>
          </cell>
          <cell r="C9757" t="str">
            <v>UNDISTRIBUTED INCOME PRIOR</v>
          </cell>
          <cell r="D9757">
            <v>6354.4</v>
          </cell>
          <cell r="E9757">
            <v>43616</v>
          </cell>
          <cell r="F9757">
            <v>43808</v>
          </cell>
        </row>
        <row r="9758">
          <cell r="A9758" t="str">
            <v>40613697003500</v>
          </cell>
          <cell r="B9758" t="str">
            <v>PROSH ULT CS</v>
          </cell>
          <cell r="C9758" t="str">
            <v>DISTRIBUTED INCOME</v>
          </cell>
          <cell r="D9758">
            <v>-7181.07</v>
          </cell>
          <cell r="E9758">
            <v>43616</v>
          </cell>
          <cell r="F9758">
            <v>43808</v>
          </cell>
        </row>
        <row r="9759">
          <cell r="A9759" t="str">
            <v>40613697003600</v>
          </cell>
          <cell r="B9759" t="str">
            <v>PROSH ULT CS</v>
          </cell>
          <cell r="C9759" t="str">
            <v>TOTAL CAPITAL</v>
          </cell>
          <cell r="D9759">
            <v>939499.42</v>
          </cell>
          <cell r="E9759">
            <v>43616</v>
          </cell>
          <cell r="F9759">
            <v>43808</v>
          </cell>
        </row>
        <row r="9760">
          <cell r="A9760" t="str">
            <v>4061369700I9001</v>
          </cell>
          <cell r="B9760" t="str">
            <v>PROSH ULT CS</v>
          </cell>
          <cell r="C9760" t="str">
            <v>DIVIDEND INCOME - U.S.</v>
          </cell>
          <cell r="D9760">
            <v>1709.36</v>
          </cell>
          <cell r="E9760">
            <v>43616</v>
          </cell>
          <cell r="F9760">
            <v>43808</v>
          </cell>
        </row>
        <row r="9761">
          <cell r="A9761" t="str">
            <v>4061369700I9070</v>
          </cell>
          <cell r="B9761" t="str">
            <v>PROSH ULT CS</v>
          </cell>
          <cell r="C9761" t="str">
            <v>INTEREST INCOME - OTHER</v>
          </cell>
          <cell r="D9761">
            <v>8315.44</v>
          </cell>
          <cell r="E9761">
            <v>43616</v>
          </cell>
          <cell r="F9761">
            <v>43808</v>
          </cell>
        </row>
        <row r="9762">
          <cell r="A9762" t="str">
            <v>4061369700I9071</v>
          </cell>
          <cell r="B9762" t="str">
            <v>PROSH ULT CS</v>
          </cell>
          <cell r="C9762" t="str">
            <v>INTEREST INCOME ON CURRENCY</v>
          </cell>
          <cell r="D9762">
            <v>0.33</v>
          </cell>
          <cell r="E9762">
            <v>43616</v>
          </cell>
          <cell r="F9762">
            <v>43808</v>
          </cell>
        </row>
        <row r="9763">
          <cell r="A9763" t="str">
            <v>40613697003650</v>
          </cell>
          <cell r="B9763" t="str">
            <v>PROSH ULT CS</v>
          </cell>
          <cell r="C9763" t="str">
            <v>SUBTOTAL</v>
          </cell>
          <cell r="D9763">
            <v>10025.129999999999</v>
          </cell>
          <cell r="E9763">
            <v>43616</v>
          </cell>
          <cell r="F9763">
            <v>43808</v>
          </cell>
        </row>
        <row r="9764">
          <cell r="A9764" t="str">
            <v>40613697004000</v>
          </cell>
          <cell r="B9764" t="str">
            <v>PROSH ULT CS</v>
          </cell>
          <cell r="C9764" t="str">
            <v>TOTAL INCOME</v>
          </cell>
          <cell r="D9764">
            <v>10025.129999999999</v>
          </cell>
          <cell r="E9764">
            <v>43616</v>
          </cell>
          <cell r="F9764">
            <v>43808</v>
          </cell>
        </row>
        <row r="9765">
          <cell r="A9765" t="str">
            <v>4061369700E50030000</v>
          </cell>
          <cell r="B9765" t="str">
            <v>PROSH ULT CS</v>
          </cell>
          <cell r="C9765" t="str">
            <v>ADMINISTRATION FEE</v>
          </cell>
          <cell r="D9765">
            <v>-664.12</v>
          </cell>
          <cell r="E9765">
            <v>43616</v>
          </cell>
          <cell r="F9765">
            <v>43808</v>
          </cell>
        </row>
        <row r="9766">
          <cell r="A9766" t="str">
            <v>4061369700E50040000</v>
          </cell>
          <cell r="B9766" t="str">
            <v>PROSH ULT CS</v>
          </cell>
          <cell r="C9766" t="str">
            <v>ADMINISTRATION OUT OF POCKET</v>
          </cell>
          <cell r="D9766">
            <v>-54.09</v>
          </cell>
          <cell r="E9766">
            <v>43616</v>
          </cell>
          <cell r="F9766">
            <v>43808</v>
          </cell>
        </row>
        <row r="9767">
          <cell r="A9767" t="str">
            <v>4061369700E50110000</v>
          </cell>
          <cell r="B9767" t="str">
            <v>PROSH ULT CS</v>
          </cell>
          <cell r="C9767" t="str">
            <v>SUB-ADVISORY FEE</v>
          </cell>
          <cell r="D9767">
            <v>-664.12</v>
          </cell>
          <cell r="E9767">
            <v>43616</v>
          </cell>
          <cell r="F9767">
            <v>43808</v>
          </cell>
        </row>
        <row r="9768">
          <cell r="A9768" t="str">
            <v>4061369700E50150000</v>
          </cell>
          <cell r="B9768" t="str">
            <v>PROSH ULT CS</v>
          </cell>
          <cell r="C9768" t="str">
            <v>AUDIT FEE</v>
          </cell>
          <cell r="D9768">
            <v>-6938.52</v>
          </cell>
          <cell r="E9768">
            <v>43616</v>
          </cell>
          <cell r="F9768">
            <v>43808</v>
          </cell>
        </row>
        <row r="9769">
          <cell r="A9769" t="str">
            <v>4061369700E50300000</v>
          </cell>
          <cell r="B9769" t="str">
            <v>PROSH ULT CS</v>
          </cell>
          <cell r="C9769" t="str">
            <v>PROFESSIONAL FEES</v>
          </cell>
          <cell r="D9769">
            <v>-4.42</v>
          </cell>
          <cell r="E9769">
            <v>43616</v>
          </cell>
          <cell r="F9769">
            <v>43808</v>
          </cell>
        </row>
        <row r="9770">
          <cell r="A9770" t="str">
            <v>4061369700E50650000</v>
          </cell>
          <cell r="B9770" t="str">
            <v>PROSH ULT CS</v>
          </cell>
          <cell r="C9770" t="str">
            <v>CUSTODY FEE</v>
          </cell>
          <cell r="D9770">
            <v>-529.1</v>
          </cell>
          <cell r="E9770">
            <v>43616</v>
          </cell>
          <cell r="F9770">
            <v>43808</v>
          </cell>
        </row>
        <row r="9771">
          <cell r="A9771" t="str">
            <v>4061369700E50700000</v>
          </cell>
          <cell r="B9771" t="str">
            <v>PROSH ULT CS</v>
          </cell>
          <cell r="C9771" t="str">
            <v>DIRECTORS/TRUSTEE FEE</v>
          </cell>
          <cell r="D9771">
            <v>-17.600000000000001</v>
          </cell>
          <cell r="E9771">
            <v>43616</v>
          </cell>
          <cell r="F9771">
            <v>43808</v>
          </cell>
        </row>
        <row r="9772">
          <cell r="A9772" t="str">
            <v>4061369700E50810000</v>
          </cell>
          <cell r="B9772" t="str">
            <v>PROSH ULT CS</v>
          </cell>
          <cell r="C9772" t="str">
            <v>MANAGEMENT FEES (VARIABLE)</v>
          </cell>
          <cell r="D9772">
            <v>-4981.6099999999997</v>
          </cell>
          <cell r="E9772">
            <v>43616</v>
          </cell>
          <cell r="F9772">
            <v>43808</v>
          </cell>
        </row>
        <row r="9773">
          <cell r="A9773" t="str">
            <v>4061369700E50900000</v>
          </cell>
          <cell r="B9773" t="str">
            <v>PROSH ULT CS</v>
          </cell>
          <cell r="C9773" t="str">
            <v>LEGAL FEE</v>
          </cell>
          <cell r="D9773">
            <v>-12.61</v>
          </cell>
          <cell r="E9773">
            <v>43616</v>
          </cell>
          <cell r="F9773">
            <v>43808</v>
          </cell>
        </row>
        <row r="9774">
          <cell r="A9774" t="str">
            <v>4061369700E50950000</v>
          </cell>
          <cell r="B9774" t="str">
            <v>PROSH ULT CS</v>
          </cell>
          <cell r="C9774" t="str">
            <v>MISCELLANEOUS FEE</v>
          </cell>
          <cell r="D9774">
            <v>-4.29</v>
          </cell>
          <cell r="E9774">
            <v>43616</v>
          </cell>
          <cell r="F9774">
            <v>43808</v>
          </cell>
        </row>
        <row r="9775">
          <cell r="A9775" t="str">
            <v>4061369700E51520000</v>
          </cell>
          <cell r="B9775" t="str">
            <v>PROSH ULT CS</v>
          </cell>
          <cell r="C9775" t="str">
            <v>LISTING EXPENSE</v>
          </cell>
          <cell r="D9775">
            <v>-3795</v>
          </cell>
          <cell r="E9775">
            <v>43616</v>
          </cell>
          <cell r="F9775">
            <v>43808</v>
          </cell>
        </row>
        <row r="9776">
          <cell r="A9776" t="str">
            <v>4061369700E51600000</v>
          </cell>
          <cell r="B9776" t="str">
            <v>PROSH ULT CS</v>
          </cell>
          <cell r="C9776" t="str">
            <v>SHAREHOLDER REPORTING FEE</v>
          </cell>
          <cell r="D9776">
            <v>-1678.22</v>
          </cell>
          <cell r="E9776">
            <v>43616</v>
          </cell>
          <cell r="F9776">
            <v>43808</v>
          </cell>
        </row>
        <row r="9777">
          <cell r="A9777" t="str">
            <v>4061369700E52150000</v>
          </cell>
          <cell r="B9777" t="str">
            <v>PROSH ULT CS</v>
          </cell>
          <cell r="C9777" t="str">
            <v>REIMBURSEMENT OF ADVISOR EXPENSE</v>
          </cell>
          <cell r="D9777">
            <v>19845.66</v>
          </cell>
          <cell r="E9777">
            <v>43616</v>
          </cell>
          <cell r="F9777">
            <v>43808</v>
          </cell>
        </row>
        <row r="9778">
          <cell r="A9778" t="str">
            <v>4061369700E52300000</v>
          </cell>
          <cell r="B9778" t="str">
            <v>PROSH ULT CS</v>
          </cell>
          <cell r="C9778" t="str">
            <v>WAIVER FROM ADVISOR EXPENSE</v>
          </cell>
          <cell r="D9778">
            <v>4981.6099999999997</v>
          </cell>
          <cell r="E9778">
            <v>43616</v>
          </cell>
          <cell r="F9778">
            <v>43808</v>
          </cell>
        </row>
        <row r="9779">
          <cell r="A9779" t="str">
            <v>4061369700E52310000</v>
          </cell>
          <cell r="B9779" t="str">
            <v>PROSH ULT CS</v>
          </cell>
          <cell r="C9779" t="str">
            <v>TREASURER SERVICES</v>
          </cell>
          <cell r="D9779">
            <v>-1724.74</v>
          </cell>
          <cell r="E9779">
            <v>43616</v>
          </cell>
          <cell r="F9779">
            <v>43808</v>
          </cell>
        </row>
        <row r="9780">
          <cell r="A9780" t="str">
            <v>4061369700E52320000</v>
          </cell>
          <cell r="B9780" t="str">
            <v>PROSH ULT CS</v>
          </cell>
          <cell r="C9780" t="str">
            <v>LICENSING</v>
          </cell>
          <cell r="D9780">
            <v>-3918.93</v>
          </cell>
          <cell r="E9780">
            <v>43616</v>
          </cell>
          <cell r="F9780">
            <v>43808</v>
          </cell>
        </row>
        <row r="9781">
          <cell r="A9781" t="str">
            <v>4061369700E53060000</v>
          </cell>
          <cell r="B9781" t="str">
            <v>PROSH ULT CS</v>
          </cell>
          <cell r="C9781" t="str">
            <v>CCO EXPENSE</v>
          </cell>
          <cell r="D9781">
            <v>-4.83</v>
          </cell>
          <cell r="E9781">
            <v>43616</v>
          </cell>
          <cell r="F9781">
            <v>43808</v>
          </cell>
        </row>
        <row r="9782">
          <cell r="A9782" t="str">
            <v>4061369700E60100000</v>
          </cell>
          <cell r="B9782" t="str">
            <v>PROSH ULT CS</v>
          </cell>
          <cell r="C9782" t="str">
            <v>REGULATORY</v>
          </cell>
          <cell r="D9782">
            <v>-16.11</v>
          </cell>
          <cell r="E9782">
            <v>43616</v>
          </cell>
          <cell r="F9782">
            <v>43808</v>
          </cell>
        </row>
        <row r="9783">
          <cell r="A9783" t="str">
            <v>4061369700E69130000</v>
          </cell>
          <cell r="B9783" t="str">
            <v>PROSH ULT CS</v>
          </cell>
          <cell r="C9783" t="str">
            <v>OTHER EXPENSE</v>
          </cell>
          <cell r="D9783">
            <v>-145.1</v>
          </cell>
          <cell r="E9783">
            <v>43616</v>
          </cell>
          <cell r="F9783">
            <v>43808</v>
          </cell>
        </row>
        <row r="9784">
          <cell r="A9784" t="str">
            <v>4061369700E76010000</v>
          </cell>
          <cell r="B9784" t="str">
            <v>PROSH ULT CS</v>
          </cell>
          <cell r="C9784" t="str">
            <v>TAX EXPENSE</v>
          </cell>
          <cell r="D9784">
            <v>-5967.36</v>
          </cell>
          <cell r="E9784">
            <v>43616</v>
          </cell>
          <cell r="F9784">
            <v>43808</v>
          </cell>
        </row>
        <row r="9785">
          <cell r="A9785" t="str">
            <v>40613697004060</v>
          </cell>
          <cell r="B9785" t="str">
            <v>PROSH ULT CS</v>
          </cell>
          <cell r="C9785" t="str">
            <v>TOTAL EXPENSES</v>
          </cell>
          <cell r="D9785">
            <v>-6293.5</v>
          </cell>
          <cell r="E9785">
            <v>43616</v>
          </cell>
          <cell r="F9785">
            <v>43808</v>
          </cell>
        </row>
        <row r="9786">
          <cell r="A9786" t="str">
            <v>40613697004100</v>
          </cell>
          <cell r="B9786" t="str">
            <v>PROSH ULT CS</v>
          </cell>
          <cell r="C9786" t="str">
            <v>TOTAL NET INCOME</v>
          </cell>
          <cell r="D9786">
            <v>3731.63</v>
          </cell>
          <cell r="E9786">
            <v>43616</v>
          </cell>
          <cell r="F9786">
            <v>43808</v>
          </cell>
        </row>
        <row r="9787">
          <cell r="A9787" t="str">
            <v>40613697004150</v>
          </cell>
          <cell r="B9787" t="str">
            <v>PROSH ULT CS</v>
          </cell>
          <cell r="C9787" t="str">
            <v>INVESTMENT SHORT SHORT GAIN</v>
          </cell>
          <cell r="D9787">
            <v>265008.17</v>
          </cell>
          <cell r="E9787">
            <v>43616</v>
          </cell>
          <cell r="F9787">
            <v>43808</v>
          </cell>
        </row>
        <row r="9788">
          <cell r="A9788" t="str">
            <v>40613697004200</v>
          </cell>
          <cell r="B9788" t="str">
            <v>PROSH ULT CS</v>
          </cell>
          <cell r="C9788" t="str">
            <v>INVESTMENT SHORT TERM GAIN</v>
          </cell>
          <cell r="D9788">
            <v>99854</v>
          </cell>
          <cell r="E9788">
            <v>43616</v>
          </cell>
          <cell r="F9788">
            <v>43808</v>
          </cell>
        </row>
        <row r="9789">
          <cell r="A9789" t="str">
            <v>40613697004250</v>
          </cell>
          <cell r="B9789" t="str">
            <v>PROSH ULT CS</v>
          </cell>
          <cell r="C9789" t="str">
            <v>INVESTMENT SHORT TERM LOSS</v>
          </cell>
          <cell r="D9789">
            <v>-111887.67</v>
          </cell>
          <cell r="E9789">
            <v>43616</v>
          </cell>
          <cell r="F9789">
            <v>43808</v>
          </cell>
        </row>
        <row r="9790">
          <cell r="A9790" t="str">
            <v>40613697004450</v>
          </cell>
          <cell r="B9790" t="str">
            <v>PROSH ULT CS</v>
          </cell>
          <cell r="C9790" t="str">
            <v>SUBTOTAL</v>
          </cell>
          <cell r="D9790">
            <v>252974.5</v>
          </cell>
          <cell r="E9790">
            <v>43616</v>
          </cell>
          <cell r="F9790">
            <v>43808</v>
          </cell>
        </row>
        <row r="9791">
          <cell r="A9791" t="str">
            <v>40613697005400</v>
          </cell>
          <cell r="B9791" t="str">
            <v>PROSH ULT CS</v>
          </cell>
          <cell r="C9791" t="str">
            <v>TOTAL GAIN/LOSS</v>
          </cell>
          <cell r="D9791">
            <v>252974.5</v>
          </cell>
          <cell r="E9791">
            <v>43616</v>
          </cell>
          <cell r="F9791">
            <v>43808</v>
          </cell>
        </row>
        <row r="9792">
          <cell r="A9792" t="str">
            <v>40613697005450</v>
          </cell>
          <cell r="B9792" t="str">
            <v>PROSH ULT CS</v>
          </cell>
          <cell r="C9792" t="str">
            <v>INVESTMENTS</v>
          </cell>
          <cell r="D9792">
            <v>120218.32</v>
          </cell>
          <cell r="E9792">
            <v>43616</v>
          </cell>
          <cell r="F9792">
            <v>43808</v>
          </cell>
        </row>
        <row r="9793">
          <cell r="A9793" t="str">
            <v>40613697005650</v>
          </cell>
          <cell r="B9793" t="str">
            <v>PROSH ULT CS</v>
          </cell>
          <cell r="C9793" t="str">
            <v>TOTAL UNREALIZED GAIN/LOSS - INVESTMENTS</v>
          </cell>
          <cell r="D9793">
            <v>120218.32</v>
          </cell>
          <cell r="E9793">
            <v>43616</v>
          </cell>
          <cell r="F9793">
            <v>43808</v>
          </cell>
        </row>
        <row r="9794">
          <cell r="A9794" t="str">
            <v>40613697006000</v>
          </cell>
          <cell r="B9794" t="str">
            <v>PROSH ULT CS</v>
          </cell>
          <cell r="C9794" t="str">
            <v>TOTAL EQUITY</v>
          </cell>
          <cell r="D9794">
            <v>1316423.8700000001</v>
          </cell>
          <cell r="E9794">
            <v>43616</v>
          </cell>
          <cell r="F9794">
            <v>43808</v>
          </cell>
        </row>
        <row r="9795">
          <cell r="A9795" t="str">
            <v>40613697006050</v>
          </cell>
          <cell r="B9795" t="str">
            <v>PROSH ULT CS</v>
          </cell>
          <cell r="C9795" t="str">
            <v>BALANCE</v>
          </cell>
          <cell r="D9795">
            <v>0</v>
          </cell>
          <cell r="E9795">
            <v>43616</v>
          </cell>
          <cell r="F9795">
            <v>43808</v>
          </cell>
        </row>
        <row r="9796">
          <cell r="A9796" t="str">
            <v>4061369800S1000</v>
          </cell>
          <cell r="B9796" t="str">
            <v>PROSH ULTPRO CS</v>
          </cell>
          <cell r="C9796" t="str">
            <v>EQUITIES</v>
          </cell>
          <cell r="D9796">
            <v>1070985.47</v>
          </cell>
          <cell r="E9796">
            <v>43616</v>
          </cell>
          <cell r="F9796">
            <v>43808</v>
          </cell>
        </row>
        <row r="9797">
          <cell r="A9797" t="str">
            <v>4061369800S3000</v>
          </cell>
          <cell r="B9797" t="str">
            <v>PROSH ULTPRO CS</v>
          </cell>
          <cell r="C9797" t="str">
            <v>DERIVATIVES</v>
          </cell>
          <cell r="D9797">
            <v>166820.85</v>
          </cell>
          <cell r="E9797">
            <v>43616</v>
          </cell>
          <cell r="F9797">
            <v>43808</v>
          </cell>
        </row>
        <row r="9798">
          <cell r="A9798" t="str">
            <v>4061369800S4000</v>
          </cell>
          <cell r="B9798" t="str">
            <v>PROSH ULTPRO CS</v>
          </cell>
          <cell r="C9798" t="str">
            <v>CASH EQUIVALENTS</v>
          </cell>
          <cell r="D9798">
            <v>234114.86</v>
          </cell>
          <cell r="E9798">
            <v>43616</v>
          </cell>
          <cell r="F9798">
            <v>43808</v>
          </cell>
        </row>
        <row r="9799">
          <cell r="A9799" t="str">
            <v>40613698001000</v>
          </cell>
          <cell r="B9799" t="str">
            <v>PROSH ULTPRO CS</v>
          </cell>
          <cell r="C9799" t="str">
            <v>TOTAL INVESTMENTS</v>
          </cell>
          <cell r="D9799">
            <v>1471921.18</v>
          </cell>
          <cell r="E9799">
            <v>43616</v>
          </cell>
          <cell r="F9799">
            <v>43808</v>
          </cell>
        </row>
        <row r="9800">
          <cell r="A9800" t="str">
            <v>40613698001050</v>
          </cell>
          <cell r="B9800" t="str">
            <v>PROSH ULTPRO CS</v>
          </cell>
          <cell r="C9800" t="str">
            <v>CASH</v>
          </cell>
          <cell r="D9800">
            <v>1067.6600000000001</v>
          </cell>
          <cell r="E9800">
            <v>43616</v>
          </cell>
          <cell r="F9800">
            <v>43808</v>
          </cell>
        </row>
        <row r="9801">
          <cell r="A9801" t="str">
            <v>4061369800AI9001</v>
          </cell>
          <cell r="B9801" t="str">
            <v>PROSH ULTPRO CS</v>
          </cell>
          <cell r="C9801" t="str">
            <v>ACCRUED DIVIDEND INCOME - U.S.</v>
          </cell>
          <cell r="D9801">
            <v>444.62</v>
          </cell>
          <cell r="E9801">
            <v>43616</v>
          </cell>
          <cell r="F9801">
            <v>43808</v>
          </cell>
        </row>
        <row r="9802">
          <cell r="A9802" t="str">
            <v>4061369800AI9070</v>
          </cell>
          <cell r="B9802" t="str">
            <v>PROSH ULTPRO CS</v>
          </cell>
          <cell r="C9802" t="str">
            <v>ACCRUED INTEREST INCOME - OTHER</v>
          </cell>
          <cell r="D9802">
            <v>9.56</v>
          </cell>
          <cell r="E9802">
            <v>43616</v>
          </cell>
          <cell r="F9802">
            <v>43808</v>
          </cell>
        </row>
        <row r="9803">
          <cell r="A9803" t="str">
            <v>40613698001200</v>
          </cell>
          <cell r="B9803" t="str">
            <v>PROSH ULTPRO CS</v>
          </cell>
          <cell r="C9803" t="str">
            <v>SUBTOTAL</v>
          </cell>
          <cell r="D9803">
            <v>454.18</v>
          </cell>
          <cell r="E9803">
            <v>43616</v>
          </cell>
          <cell r="F9803">
            <v>43808</v>
          </cell>
        </row>
        <row r="9804">
          <cell r="A9804" t="str">
            <v>4061369800P52150000</v>
          </cell>
          <cell r="B9804" t="str">
            <v>PROSH ULTPRO CS</v>
          </cell>
          <cell r="C9804" t="str">
            <v>PREPAID REIMBURSEMENT OF ADVISOR EXPENSE</v>
          </cell>
          <cell r="D9804">
            <v>4087.65</v>
          </cell>
          <cell r="E9804">
            <v>43616</v>
          </cell>
          <cell r="F9804">
            <v>43808</v>
          </cell>
        </row>
        <row r="9805">
          <cell r="A9805" t="str">
            <v>4061369800P52300000</v>
          </cell>
          <cell r="B9805" t="str">
            <v>PROSH ULTPRO CS</v>
          </cell>
          <cell r="C9805" t="str">
            <v>PREPAID WAIVER FROM ADVISOR EXPENSE</v>
          </cell>
          <cell r="D9805">
            <v>1127.2</v>
          </cell>
          <cell r="E9805">
            <v>43616</v>
          </cell>
          <cell r="F9805">
            <v>43808</v>
          </cell>
        </row>
        <row r="9806">
          <cell r="A9806" t="str">
            <v>40613698001800</v>
          </cell>
          <cell r="B9806" t="str">
            <v>PROSH ULTPRO CS</v>
          </cell>
          <cell r="C9806" t="str">
            <v>SUBTOTAL</v>
          </cell>
          <cell r="D9806">
            <v>5214.8500000000004</v>
          </cell>
          <cell r="E9806">
            <v>43616</v>
          </cell>
          <cell r="F9806">
            <v>43808</v>
          </cell>
        </row>
        <row r="9807">
          <cell r="A9807" t="str">
            <v>40613698001850</v>
          </cell>
          <cell r="B9807" t="str">
            <v>PROSH ULTPRO CS</v>
          </cell>
          <cell r="C9807" t="str">
            <v>TOTAL ASSETS</v>
          </cell>
          <cell r="D9807">
            <v>1478657.87</v>
          </cell>
          <cell r="E9807">
            <v>43616</v>
          </cell>
          <cell r="F9807">
            <v>43808</v>
          </cell>
        </row>
        <row r="9808">
          <cell r="A9808" t="str">
            <v>4061369800AE50030000</v>
          </cell>
          <cell r="B9808" t="str">
            <v>PROSH ULTPRO CS</v>
          </cell>
          <cell r="C9808" t="str">
            <v>ACCRUED ADMINISTRATION FEE</v>
          </cell>
          <cell r="D9808">
            <v>567.20000000000005</v>
          </cell>
          <cell r="E9808">
            <v>43616</v>
          </cell>
          <cell r="F9808">
            <v>43808</v>
          </cell>
        </row>
        <row r="9809">
          <cell r="A9809" t="str">
            <v>4061369800AE50040000</v>
          </cell>
          <cell r="B9809" t="str">
            <v>PROSH ULTPRO CS</v>
          </cell>
          <cell r="C9809" t="str">
            <v>ACCRUED ADMINISTRATION OUT OF POCKET</v>
          </cell>
          <cell r="D9809">
            <v>-37.58</v>
          </cell>
          <cell r="E9809">
            <v>43616</v>
          </cell>
          <cell r="F9809">
            <v>43808</v>
          </cell>
        </row>
        <row r="9810">
          <cell r="A9810" t="str">
            <v>4061369800AE50110000</v>
          </cell>
          <cell r="B9810" t="str">
            <v>PROSH ULTPRO CS</v>
          </cell>
          <cell r="C9810" t="str">
            <v>ACCRUED SUB-ADVISORY FEE</v>
          </cell>
          <cell r="D9810">
            <v>150.28</v>
          </cell>
          <cell r="E9810">
            <v>43616</v>
          </cell>
          <cell r="F9810">
            <v>43808</v>
          </cell>
        </row>
        <row r="9811">
          <cell r="A9811" t="str">
            <v>4061369800AE50150000</v>
          </cell>
          <cell r="B9811" t="str">
            <v>PROSH ULTPRO CS</v>
          </cell>
          <cell r="C9811" t="str">
            <v>ACCRUED AUDIT FEE</v>
          </cell>
          <cell r="D9811">
            <v>6931.64</v>
          </cell>
          <cell r="E9811">
            <v>43616</v>
          </cell>
          <cell r="F9811">
            <v>43808</v>
          </cell>
        </row>
        <row r="9812">
          <cell r="A9812" t="str">
            <v>4061369800AE50300000</v>
          </cell>
          <cell r="B9812" t="str">
            <v>PROSH ULTPRO CS</v>
          </cell>
          <cell r="C9812" t="str">
            <v>ACCRUED PROFESSIONAL FEES</v>
          </cell>
          <cell r="D9812">
            <v>4.62</v>
          </cell>
          <cell r="E9812">
            <v>43616</v>
          </cell>
          <cell r="F9812">
            <v>43808</v>
          </cell>
        </row>
        <row r="9813">
          <cell r="A9813" t="str">
            <v>4061369800AE50650000</v>
          </cell>
          <cell r="B9813" t="str">
            <v>PROSH ULTPRO CS</v>
          </cell>
          <cell r="C9813" t="str">
            <v>ACCRUED CUSTODY FEE</v>
          </cell>
          <cell r="D9813">
            <v>430.5</v>
          </cell>
          <cell r="E9813">
            <v>43616</v>
          </cell>
          <cell r="F9813">
            <v>43808</v>
          </cell>
        </row>
        <row r="9814">
          <cell r="A9814" t="str">
            <v>4061369800AE50700000</v>
          </cell>
          <cell r="B9814" t="str">
            <v>PROSH ULTPRO CS</v>
          </cell>
          <cell r="C9814" t="str">
            <v>ACCRUED DIRECTORS/TRUSTEE FEE</v>
          </cell>
          <cell r="D9814">
            <v>12.5</v>
          </cell>
          <cell r="E9814">
            <v>43616</v>
          </cell>
          <cell r="F9814">
            <v>43808</v>
          </cell>
        </row>
        <row r="9815">
          <cell r="A9815" t="str">
            <v>4061369800AE50810000</v>
          </cell>
          <cell r="B9815" t="str">
            <v>PROSH ULTPRO CS</v>
          </cell>
          <cell r="C9815" t="str">
            <v>ACCRUED MANAGEMENT FEES (VARIABLE)</v>
          </cell>
          <cell r="D9815">
            <v>1127.2</v>
          </cell>
          <cell r="E9815">
            <v>43616</v>
          </cell>
          <cell r="F9815">
            <v>43808</v>
          </cell>
        </row>
        <row r="9816">
          <cell r="A9816" t="str">
            <v>4061369800AE50850000</v>
          </cell>
          <cell r="B9816" t="str">
            <v>PROSH ULTPRO CS</v>
          </cell>
          <cell r="C9816" t="str">
            <v>ACCRUED INSURANCE FEE</v>
          </cell>
          <cell r="D9816">
            <v>-68.010000000000005</v>
          </cell>
          <cell r="E9816">
            <v>43616</v>
          </cell>
          <cell r="F9816">
            <v>43808</v>
          </cell>
        </row>
        <row r="9817">
          <cell r="A9817" t="str">
            <v>4061369800AE50900000</v>
          </cell>
          <cell r="B9817" t="str">
            <v>PROSH ULTPRO CS</v>
          </cell>
          <cell r="C9817" t="str">
            <v>ACCRUED LEGAL FEE</v>
          </cell>
          <cell r="D9817">
            <v>1.31</v>
          </cell>
          <cell r="E9817">
            <v>43616</v>
          </cell>
          <cell r="F9817">
            <v>43808</v>
          </cell>
        </row>
        <row r="9818">
          <cell r="A9818" t="str">
            <v>4061369800AE50950000</v>
          </cell>
          <cell r="B9818" t="str">
            <v>PROSH ULTPRO CS</v>
          </cell>
          <cell r="C9818" t="str">
            <v>ACCRUED MISCELLANEOUS FEE</v>
          </cell>
          <cell r="D9818">
            <v>-11.27</v>
          </cell>
          <cell r="E9818">
            <v>43616</v>
          </cell>
          <cell r="F9818">
            <v>43808</v>
          </cell>
        </row>
        <row r="9819">
          <cell r="A9819" t="str">
            <v>4061369800AE51520000</v>
          </cell>
          <cell r="B9819" t="str">
            <v>PROSH ULTPRO CS</v>
          </cell>
          <cell r="C9819" t="str">
            <v>ACCRUED LISTING EXPENSE</v>
          </cell>
          <cell r="D9819">
            <v>5470.95</v>
          </cell>
          <cell r="E9819">
            <v>43616</v>
          </cell>
          <cell r="F9819">
            <v>43808</v>
          </cell>
        </row>
        <row r="9820">
          <cell r="A9820" t="str">
            <v>4061369800AE51600000</v>
          </cell>
          <cell r="B9820" t="str">
            <v>PROSH ULTPRO CS</v>
          </cell>
          <cell r="C9820" t="str">
            <v>ACCRUED SHAREHOLDER REPORTING FEE</v>
          </cell>
          <cell r="D9820">
            <v>1965.83</v>
          </cell>
          <cell r="E9820">
            <v>43616</v>
          </cell>
          <cell r="F9820">
            <v>43808</v>
          </cell>
        </row>
        <row r="9821">
          <cell r="A9821" t="str">
            <v>4061369800AE52310000</v>
          </cell>
          <cell r="B9821" t="str">
            <v>PROSH ULTPRO CS</v>
          </cell>
          <cell r="C9821" t="str">
            <v>ACCRUED TREASURER SERVICES</v>
          </cell>
          <cell r="D9821">
            <v>848.09</v>
          </cell>
          <cell r="E9821">
            <v>43616</v>
          </cell>
          <cell r="F9821">
            <v>43808</v>
          </cell>
        </row>
        <row r="9822">
          <cell r="A9822" t="str">
            <v>4061369800AE52320000</v>
          </cell>
          <cell r="B9822" t="str">
            <v>PROSH ULTPRO CS</v>
          </cell>
          <cell r="C9822" t="str">
            <v>ACCRUED LICENSING</v>
          </cell>
          <cell r="D9822">
            <v>-810.57</v>
          </cell>
          <cell r="E9822">
            <v>43616</v>
          </cell>
          <cell r="F9822">
            <v>43808</v>
          </cell>
        </row>
        <row r="9823">
          <cell r="A9823" t="str">
            <v>4061369800AE53060000</v>
          </cell>
          <cell r="B9823" t="str">
            <v>PROSH ULTPRO CS</v>
          </cell>
          <cell r="C9823" t="str">
            <v>ACCRUED CCO EXPENSE</v>
          </cell>
          <cell r="D9823">
            <v>18.21</v>
          </cell>
          <cell r="E9823">
            <v>43616</v>
          </cell>
          <cell r="F9823">
            <v>43808</v>
          </cell>
        </row>
        <row r="9824">
          <cell r="A9824" t="str">
            <v>4061369800AE60100000</v>
          </cell>
          <cell r="B9824" t="str">
            <v>PROSH ULTPRO CS</v>
          </cell>
          <cell r="C9824" t="str">
            <v>ACCRUED REGULATORY</v>
          </cell>
          <cell r="D9824">
            <v>8.26</v>
          </cell>
          <cell r="E9824">
            <v>43616</v>
          </cell>
          <cell r="F9824">
            <v>43808</v>
          </cell>
        </row>
        <row r="9825">
          <cell r="A9825" t="str">
            <v>4061369800AE69130000</v>
          </cell>
          <cell r="B9825" t="str">
            <v>PROSH ULTPRO CS</v>
          </cell>
          <cell r="C9825" t="str">
            <v>ACCRUED OTHER EXPENSE</v>
          </cell>
          <cell r="D9825">
            <v>71.239999999999995</v>
          </cell>
          <cell r="E9825">
            <v>43616</v>
          </cell>
          <cell r="F9825">
            <v>43808</v>
          </cell>
        </row>
        <row r="9826">
          <cell r="A9826" t="str">
            <v>4061369800AE76010000</v>
          </cell>
          <cell r="B9826" t="str">
            <v>PROSH ULTPRO CS</v>
          </cell>
          <cell r="C9826" t="str">
            <v>ACCRUED TAX EXPENSE</v>
          </cell>
          <cell r="D9826">
            <v>5644.44</v>
          </cell>
          <cell r="E9826">
            <v>43616</v>
          </cell>
          <cell r="F9826">
            <v>43808</v>
          </cell>
        </row>
        <row r="9827">
          <cell r="A9827" t="str">
            <v>4061369800AE84230000</v>
          </cell>
          <cell r="B9827" t="str">
            <v>PROSH ULTPRO CS</v>
          </cell>
          <cell r="C9827" t="str">
            <v>ACCRUED LEGAL FEES OOP</v>
          </cell>
          <cell r="D9827">
            <v>-0.17</v>
          </cell>
          <cell r="E9827">
            <v>43616</v>
          </cell>
          <cell r="F9827">
            <v>43808</v>
          </cell>
        </row>
        <row r="9828">
          <cell r="A9828" t="str">
            <v>4061369800AE84240000</v>
          </cell>
          <cell r="B9828" t="str">
            <v>PROSH ULTPRO CS</v>
          </cell>
          <cell r="C9828" t="str">
            <v>ACCRUED PROFESSIONAL FEES OOP</v>
          </cell>
          <cell r="D9828">
            <v>-0.23</v>
          </cell>
          <cell r="E9828">
            <v>43616</v>
          </cell>
          <cell r="F9828">
            <v>43808</v>
          </cell>
        </row>
        <row r="9829">
          <cell r="A9829" t="str">
            <v>40613698002150</v>
          </cell>
          <cell r="B9829" t="str">
            <v>PROSH ULTPRO CS</v>
          </cell>
          <cell r="C9829" t="str">
            <v>SUBTOTAL</v>
          </cell>
          <cell r="D9829">
            <v>22324.44</v>
          </cell>
          <cell r="E9829">
            <v>43616</v>
          </cell>
          <cell r="F9829">
            <v>43808</v>
          </cell>
        </row>
        <row r="9830">
          <cell r="A9830" t="str">
            <v>40613698002550</v>
          </cell>
          <cell r="B9830" t="str">
            <v>PROSH ULTPRO CS</v>
          </cell>
          <cell r="C9830" t="str">
            <v>TOTAL LIABILITIES</v>
          </cell>
          <cell r="D9830">
            <v>22324.44</v>
          </cell>
          <cell r="E9830">
            <v>43616</v>
          </cell>
          <cell r="F9830">
            <v>43808</v>
          </cell>
        </row>
        <row r="9831">
          <cell r="A9831" t="str">
            <v>40613698002600</v>
          </cell>
          <cell r="B9831" t="str">
            <v>PROSH ULTPRO CS</v>
          </cell>
          <cell r="C9831" t="str">
            <v>TOTAL NET ASSETS AT MARKET</v>
          </cell>
          <cell r="D9831">
            <v>1456333.43</v>
          </cell>
          <cell r="E9831">
            <v>43616</v>
          </cell>
          <cell r="F9831">
            <v>43808</v>
          </cell>
        </row>
        <row r="9832">
          <cell r="A9832" t="str">
            <v>40613698002650</v>
          </cell>
          <cell r="B9832" t="str">
            <v>PROSH ULTPRO CS</v>
          </cell>
          <cell r="C9832" t="str">
            <v>FUND SHARES OUTSTANDING</v>
          </cell>
          <cell r="D9832">
            <v>25001</v>
          </cell>
          <cell r="E9832">
            <v>43616</v>
          </cell>
          <cell r="F9832">
            <v>43808</v>
          </cell>
        </row>
        <row r="9833">
          <cell r="A9833" t="str">
            <v>40613698002700</v>
          </cell>
          <cell r="B9833" t="str">
            <v>PROSH ULTPRO CS</v>
          </cell>
          <cell r="C9833" t="str">
            <v>NET ASSET VALUE</v>
          </cell>
          <cell r="D9833">
            <v>58.251010000000001</v>
          </cell>
          <cell r="E9833">
            <v>43616</v>
          </cell>
          <cell r="F9833">
            <v>43808</v>
          </cell>
        </row>
        <row r="9834">
          <cell r="A9834" t="str">
            <v>40613698002750</v>
          </cell>
          <cell r="B9834" t="str">
            <v>PROSH ULTPRO CS</v>
          </cell>
          <cell r="C9834" t="str">
            <v>NET ASSET VALUE (ROUNDED)</v>
          </cell>
          <cell r="D9834">
            <v>58.25</v>
          </cell>
          <cell r="E9834">
            <v>43616</v>
          </cell>
          <cell r="F9834">
            <v>43808</v>
          </cell>
        </row>
        <row r="9835">
          <cell r="A9835" t="str">
            <v>40613698002800</v>
          </cell>
          <cell r="B9835" t="str">
            <v>PROSH ULTPRO CS</v>
          </cell>
          <cell r="C9835" t="str">
            <v>SUBSCRIPTIONS</v>
          </cell>
          <cell r="D9835">
            <v>4000040</v>
          </cell>
          <cell r="E9835">
            <v>43616</v>
          </cell>
          <cell r="F9835">
            <v>43808</v>
          </cell>
        </row>
        <row r="9836">
          <cell r="A9836" t="str">
            <v>40613698002950</v>
          </cell>
          <cell r="B9836" t="str">
            <v>PROSH ULTPRO CS</v>
          </cell>
          <cell r="C9836" t="str">
            <v>REDEMPTIONS</v>
          </cell>
          <cell r="D9836">
            <v>-3033494.39</v>
          </cell>
          <cell r="E9836">
            <v>43616</v>
          </cell>
          <cell r="F9836">
            <v>43808</v>
          </cell>
        </row>
        <row r="9837">
          <cell r="A9837" t="str">
            <v>40613698003100</v>
          </cell>
          <cell r="B9837" t="str">
            <v>PROSH ULTPRO CS</v>
          </cell>
          <cell r="C9837" t="str">
            <v>SUBTOTAL</v>
          </cell>
          <cell r="D9837">
            <v>966545.61</v>
          </cell>
          <cell r="E9837">
            <v>43616</v>
          </cell>
          <cell r="F9837">
            <v>43808</v>
          </cell>
        </row>
        <row r="9838">
          <cell r="A9838" t="str">
            <v>40613698003150</v>
          </cell>
          <cell r="B9838" t="str">
            <v>PROSH ULTPRO CS</v>
          </cell>
          <cell r="C9838" t="str">
            <v>UNDISTRIBUTED GAIN/LOSS PRIOR</v>
          </cell>
          <cell r="D9838">
            <v>5193.5200000000004</v>
          </cell>
          <cell r="E9838">
            <v>43616</v>
          </cell>
          <cell r="F9838">
            <v>43808</v>
          </cell>
        </row>
        <row r="9839">
          <cell r="A9839" t="str">
            <v>40613698003350</v>
          </cell>
          <cell r="B9839" t="str">
            <v>PROSH ULTPRO CS</v>
          </cell>
          <cell r="C9839" t="str">
            <v>UNDISTRIBUTED INCOME PRIOR</v>
          </cell>
          <cell r="D9839">
            <v>-5648.11</v>
          </cell>
          <cell r="E9839">
            <v>43616</v>
          </cell>
          <cell r="F9839">
            <v>43808</v>
          </cell>
        </row>
        <row r="9840">
          <cell r="A9840" t="str">
            <v>40613698003600</v>
          </cell>
          <cell r="B9840" t="str">
            <v>PROSH ULTPRO CS</v>
          </cell>
          <cell r="C9840" t="str">
            <v>TOTAL CAPITAL</v>
          </cell>
          <cell r="D9840">
            <v>966091.02</v>
          </cell>
          <cell r="E9840">
            <v>43616</v>
          </cell>
          <cell r="F9840">
            <v>43808</v>
          </cell>
        </row>
        <row r="9841">
          <cell r="A9841" t="str">
            <v>4061369800I9001</v>
          </cell>
          <cell r="B9841" t="str">
            <v>PROSH ULTPRO CS</v>
          </cell>
          <cell r="C9841" t="str">
            <v>DIVIDEND INCOME - U.S.</v>
          </cell>
          <cell r="D9841">
            <v>2901.78</v>
          </cell>
          <cell r="E9841">
            <v>43616</v>
          </cell>
          <cell r="F9841">
            <v>43808</v>
          </cell>
        </row>
        <row r="9842">
          <cell r="A9842" t="str">
            <v>4061369800I9070</v>
          </cell>
          <cell r="B9842" t="str">
            <v>PROSH ULTPRO CS</v>
          </cell>
          <cell r="C9842" t="str">
            <v>INTEREST INCOME - OTHER</v>
          </cell>
          <cell r="D9842">
            <v>4158.67</v>
          </cell>
          <cell r="E9842">
            <v>43616</v>
          </cell>
          <cell r="F9842">
            <v>43808</v>
          </cell>
        </row>
        <row r="9843">
          <cell r="A9843" t="str">
            <v>4061369800I9071</v>
          </cell>
          <cell r="B9843" t="str">
            <v>PROSH ULTPRO CS</v>
          </cell>
          <cell r="C9843" t="str">
            <v>INTEREST INCOME ON CURRENCY</v>
          </cell>
          <cell r="D9843">
            <v>0.36</v>
          </cell>
          <cell r="E9843">
            <v>43616</v>
          </cell>
          <cell r="F9843">
            <v>43808</v>
          </cell>
        </row>
        <row r="9844">
          <cell r="A9844" t="str">
            <v>40613698003650</v>
          </cell>
          <cell r="B9844" t="str">
            <v>PROSH ULTPRO CS</v>
          </cell>
          <cell r="C9844" t="str">
            <v>SUBTOTAL</v>
          </cell>
          <cell r="D9844">
            <v>7060.81</v>
          </cell>
          <cell r="E9844">
            <v>43616</v>
          </cell>
          <cell r="F9844">
            <v>43808</v>
          </cell>
        </row>
        <row r="9845">
          <cell r="A9845" t="str">
            <v>40613698004000</v>
          </cell>
          <cell r="B9845" t="str">
            <v>PROSH ULTPRO CS</v>
          </cell>
          <cell r="C9845" t="str">
            <v>TOTAL INCOME</v>
          </cell>
          <cell r="D9845">
            <v>7060.81</v>
          </cell>
          <cell r="E9845">
            <v>43616</v>
          </cell>
          <cell r="F9845">
            <v>43808</v>
          </cell>
        </row>
        <row r="9846">
          <cell r="A9846" t="str">
            <v>4061369800E50030000</v>
          </cell>
          <cell r="B9846" t="str">
            <v>PROSH ULTPRO CS</v>
          </cell>
          <cell r="C9846" t="str">
            <v>ADMINISTRATION FEE</v>
          </cell>
          <cell r="D9846">
            <v>-710.27</v>
          </cell>
          <cell r="E9846">
            <v>43616</v>
          </cell>
          <cell r="F9846">
            <v>43808</v>
          </cell>
        </row>
        <row r="9847">
          <cell r="A9847" t="str">
            <v>4061369800E50040000</v>
          </cell>
          <cell r="B9847" t="str">
            <v>PROSH ULTPRO CS</v>
          </cell>
          <cell r="C9847" t="str">
            <v>ADMINISTRATION OUT OF POCKET</v>
          </cell>
          <cell r="D9847">
            <v>-54.09</v>
          </cell>
          <cell r="E9847">
            <v>43616</v>
          </cell>
          <cell r="F9847">
            <v>43808</v>
          </cell>
        </row>
        <row r="9848">
          <cell r="A9848" t="str">
            <v>4061369800E50110000</v>
          </cell>
          <cell r="B9848" t="str">
            <v>PROSH ULTPRO CS</v>
          </cell>
          <cell r="C9848" t="str">
            <v>SUB-ADVISORY FEE</v>
          </cell>
          <cell r="D9848">
            <v>-710.27</v>
          </cell>
          <cell r="E9848">
            <v>43616</v>
          </cell>
          <cell r="F9848">
            <v>43808</v>
          </cell>
        </row>
        <row r="9849">
          <cell r="A9849" t="str">
            <v>4061369800E50150000</v>
          </cell>
          <cell r="B9849" t="str">
            <v>PROSH ULTPRO CS</v>
          </cell>
          <cell r="C9849" t="str">
            <v>AUDIT FEE</v>
          </cell>
          <cell r="D9849">
            <v>-6938.91</v>
          </cell>
          <cell r="E9849">
            <v>43616</v>
          </cell>
          <cell r="F9849">
            <v>43808</v>
          </cell>
        </row>
        <row r="9850">
          <cell r="A9850" t="str">
            <v>4061369800E50300000</v>
          </cell>
          <cell r="B9850" t="str">
            <v>PROSH ULTPRO CS</v>
          </cell>
          <cell r="C9850" t="str">
            <v>PROFESSIONAL FEES</v>
          </cell>
          <cell r="D9850">
            <v>-4.8099999999999996</v>
          </cell>
          <cell r="E9850">
            <v>43616</v>
          </cell>
          <cell r="F9850">
            <v>43808</v>
          </cell>
        </row>
        <row r="9851">
          <cell r="A9851" t="str">
            <v>4061369800E50650000</v>
          </cell>
          <cell r="B9851" t="str">
            <v>PROSH ULTPRO CS</v>
          </cell>
          <cell r="C9851" t="str">
            <v>CUSTODY FEE</v>
          </cell>
          <cell r="D9851">
            <v>-538.20000000000005</v>
          </cell>
          <cell r="E9851">
            <v>43616</v>
          </cell>
          <cell r="F9851">
            <v>43808</v>
          </cell>
        </row>
        <row r="9852">
          <cell r="A9852" t="str">
            <v>4061369800E50700000</v>
          </cell>
          <cell r="B9852" t="str">
            <v>PROSH ULTPRO CS</v>
          </cell>
          <cell r="C9852" t="str">
            <v>DIRECTORS/TRUSTEE FEE</v>
          </cell>
          <cell r="D9852">
            <v>-17.989999999999998</v>
          </cell>
          <cell r="E9852">
            <v>43616</v>
          </cell>
          <cell r="F9852">
            <v>43808</v>
          </cell>
        </row>
        <row r="9853">
          <cell r="A9853" t="str">
            <v>4061369800E50810000</v>
          </cell>
          <cell r="B9853" t="str">
            <v>PROSH ULTPRO CS</v>
          </cell>
          <cell r="C9853" t="str">
            <v>MANAGEMENT FEES (VARIABLE)</v>
          </cell>
          <cell r="D9853">
            <v>-5326.64</v>
          </cell>
          <cell r="E9853">
            <v>43616</v>
          </cell>
          <cell r="F9853">
            <v>43808</v>
          </cell>
        </row>
        <row r="9854">
          <cell r="A9854" t="str">
            <v>4061369800E50900000</v>
          </cell>
          <cell r="B9854" t="str">
            <v>PROSH ULTPRO CS</v>
          </cell>
          <cell r="C9854" t="str">
            <v>LEGAL FEE</v>
          </cell>
          <cell r="D9854">
            <v>-12.91</v>
          </cell>
          <cell r="E9854">
            <v>43616</v>
          </cell>
          <cell r="F9854">
            <v>43808</v>
          </cell>
        </row>
        <row r="9855">
          <cell r="A9855" t="str">
            <v>4061369800E50950000</v>
          </cell>
          <cell r="B9855" t="str">
            <v>PROSH ULTPRO CS</v>
          </cell>
          <cell r="C9855" t="str">
            <v>MISCELLANEOUS FEE</v>
          </cell>
          <cell r="D9855">
            <v>-4.29</v>
          </cell>
          <cell r="E9855">
            <v>43616</v>
          </cell>
          <cell r="F9855">
            <v>43808</v>
          </cell>
        </row>
        <row r="9856">
          <cell r="A9856" t="str">
            <v>4061369800E51520000</v>
          </cell>
          <cell r="B9856" t="str">
            <v>PROSH ULTPRO CS</v>
          </cell>
          <cell r="C9856" t="str">
            <v>LISTING EXPENSE</v>
          </cell>
          <cell r="D9856">
            <v>-3795</v>
          </cell>
          <cell r="E9856">
            <v>43616</v>
          </cell>
          <cell r="F9856">
            <v>43808</v>
          </cell>
        </row>
        <row r="9857">
          <cell r="A9857" t="str">
            <v>4061369800E51600000</v>
          </cell>
          <cell r="B9857" t="str">
            <v>PROSH ULTPRO CS</v>
          </cell>
          <cell r="C9857" t="str">
            <v>SHAREHOLDER REPORTING FEE</v>
          </cell>
          <cell r="D9857">
            <v>-1723.14</v>
          </cell>
          <cell r="E9857">
            <v>43616</v>
          </cell>
          <cell r="F9857">
            <v>43808</v>
          </cell>
        </row>
        <row r="9858">
          <cell r="A9858" t="str">
            <v>4061369800E52150000</v>
          </cell>
          <cell r="B9858" t="str">
            <v>PROSH ULTPRO CS</v>
          </cell>
          <cell r="C9858" t="str">
            <v>REIMBURSEMENT OF ADVISOR EXPENSE</v>
          </cell>
          <cell r="D9858">
            <v>19802.05</v>
          </cell>
          <cell r="E9858">
            <v>43616</v>
          </cell>
          <cell r="F9858">
            <v>43808</v>
          </cell>
        </row>
        <row r="9859">
          <cell r="A9859" t="str">
            <v>4061369800E52300000</v>
          </cell>
          <cell r="B9859" t="str">
            <v>PROSH ULTPRO CS</v>
          </cell>
          <cell r="C9859" t="str">
            <v>WAIVER FROM ADVISOR EXPENSE</v>
          </cell>
          <cell r="D9859">
            <v>5326.64</v>
          </cell>
          <cell r="E9859">
            <v>43616</v>
          </cell>
          <cell r="F9859">
            <v>43808</v>
          </cell>
        </row>
        <row r="9860">
          <cell r="A9860" t="str">
            <v>4061369800E52310000</v>
          </cell>
          <cell r="B9860" t="str">
            <v>PROSH ULTPRO CS</v>
          </cell>
          <cell r="C9860" t="str">
            <v>TREASURER SERVICES</v>
          </cell>
          <cell r="D9860">
            <v>-1724.83</v>
          </cell>
          <cell r="E9860">
            <v>43616</v>
          </cell>
          <cell r="F9860">
            <v>43808</v>
          </cell>
        </row>
        <row r="9861">
          <cell r="A9861" t="str">
            <v>4061369800E52320000</v>
          </cell>
          <cell r="B9861" t="str">
            <v>PROSH ULTPRO CS</v>
          </cell>
          <cell r="C9861" t="str">
            <v>LICENSING</v>
          </cell>
          <cell r="D9861">
            <v>-4177.1400000000003</v>
          </cell>
          <cell r="E9861">
            <v>43616</v>
          </cell>
          <cell r="F9861">
            <v>43808</v>
          </cell>
        </row>
        <row r="9862">
          <cell r="A9862" t="str">
            <v>4061369800E53060000</v>
          </cell>
          <cell r="B9862" t="str">
            <v>PROSH ULTPRO CS</v>
          </cell>
          <cell r="C9862" t="str">
            <v>CCO EXPENSE</v>
          </cell>
          <cell r="D9862">
            <v>-5.52</v>
          </cell>
          <cell r="E9862">
            <v>43616</v>
          </cell>
          <cell r="F9862">
            <v>43808</v>
          </cell>
        </row>
        <row r="9863">
          <cell r="A9863" t="str">
            <v>4061369800E60100000</v>
          </cell>
          <cell r="B9863" t="str">
            <v>PROSH ULTPRO CS</v>
          </cell>
          <cell r="C9863" t="str">
            <v>REGULATORY</v>
          </cell>
          <cell r="D9863">
            <v>-17.12</v>
          </cell>
          <cell r="E9863">
            <v>43616</v>
          </cell>
          <cell r="F9863">
            <v>43808</v>
          </cell>
        </row>
        <row r="9864">
          <cell r="A9864" t="str">
            <v>4061369800E69130000</v>
          </cell>
          <cell r="B9864" t="str">
            <v>PROSH ULTPRO CS</v>
          </cell>
          <cell r="C9864" t="str">
            <v>OTHER EXPENSE</v>
          </cell>
          <cell r="D9864">
            <v>-129.97999999999999</v>
          </cell>
          <cell r="E9864">
            <v>43616</v>
          </cell>
          <cell r="F9864">
            <v>43808</v>
          </cell>
        </row>
        <row r="9865">
          <cell r="A9865" t="str">
            <v>4061369800E76010000</v>
          </cell>
          <cell r="B9865" t="str">
            <v>PROSH ULTPRO CS</v>
          </cell>
          <cell r="C9865" t="str">
            <v>TAX EXPENSE</v>
          </cell>
          <cell r="D9865">
            <v>-5967.36</v>
          </cell>
          <cell r="E9865">
            <v>43616</v>
          </cell>
          <cell r="F9865">
            <v>43808</v>
          </cell>
        </row>
        <row r="9866">
          <cell r="A9866" t="str">
            <v>40613698004060</v>
          </cell>
          <cell r="B9866" t="str">
            <v>PROSH ULTPRO CS</v>
          </cell>
          <cell r="C9866" t="str">
            <v>TOTAL EXPENSES</v>
          </cell>
          <cell r="D9866">
            <v>-6729.78</v>
          </cell>
          <cell r="E9866">
            <v>43616</v>
          </cell>
          <cell r="F9866">
            <v>43808</v>
          </cell>
        </row>
        <row r="9867">
          <cell r="A9867" t="str">
            <v>40613698004100</v>
          </cell>
          <cell r="B9867" t="str">
            <v>PROSH ULTPRO CS</v>
          </cell>
          <cell r="C9867" t="str">
            <v>TOTAL NET INCOME</v>
          </cell>
          <cell r="D9867">
            <v>331.03</v>
          </cell>
          <cell r="E9867">
            <v>43616</v>
          </cell>
          <cell r="F9867">
            <v>43808</v>
          </cell>
        </row>
        <row r="9868">
          <cell r="A9868" t="str">
            <v>40613698004150</v>
          </cell>
          <cell r="B9868" t="str">
            <v>PROSH ULTPRO CS</v>
          </cell>
          <cell r="C9868" t="str">
            <v>INVESTMENT SHORT SHORT GAIN</v>
          </cell>
          <cell r="D9868">
            <v>405338.9</v>
          </cell>
          <cell r="E9868">
            <v>43616</v>
          </cell>
          <cell r="F9868">
            <v>43808</v>
          </cell>
        </row>
        <row r="9869">
          <cell r="A9869" t="str">
            <v>40613698004200</v>
          </cell>
          <cell r="B9869" t="str">
            <v>PROSH ULTPRO CS</v>
          </cell>
          <cell r="C9869" t="str">
            <v>INVESTMENT SHORT TERM GAIN</v>
          </cell>
          <cell r="D9869">
            <v>98352.65</v>
          </cell>
          <cell r="E9869">
            <v>43616</v>
          </cell>
          <cell r="F9869">
            <v>43808</v>
          </cell>
        </row>
        <row r="9870">
          <cell r="A9870" t="str">
            <v>40613698004250</v>
          </cell>
          <cell r="B9870" t="str">
            <v>PROSH ULTPRO CS</v>
          </cell>
          <cell r="C9870" t="str">
            <v>INVESTMENT SHORT TERM LOSS</v>
          </cell>
          <cell r="D9870">
            <v>-228290.29</v>
          </cell>
          <cell r="E9870">
            <v>43616</v>
          </cell>
          <cell r="F9870">
            <v>43808</v>
          </cell>
        </row>
        <row r="9871">
          <cell r="A9871" t="str">
            <v>40613698004450</v>
          </cell>
          <cell r="B9871" t="str">
            <v>PROSH ULTPRO CS</v>
          </cell>
          <cell r="C9871" t="str">
            <v>SUBTOTAL</v>
          </cell>
          <cell r="D9871">
            <v>275401.26</v>
          </cell>
          <cell r="E9871">
            <v>43616</v>
          </cell>
          <cell r="F9871">
            <v>43808</v>
          </cell>
        </row>
        <row r="9872">
          <cell r="A9872" t="str">
            <v>40613698005400</v>
          </cell>
          <cell r="B9872" t="str">
            <v>PROSH ULTPRO CS</v>
          </cell>
          <cell r="C9872" t="str">
            <v>TOTAL GAIN/LOSS</v>
          </cell>
          <cell r="D9872">
            <v>275401.26</v>
          </cell>
          <cell r="E9872">
            <v>43616</v>
          </cell>
          <cell r="F9872">
            <v>43808</v>
          </cell>
        </row>
        <row r="9873">
          <cell r="A9873" t="str">
            <v>40613698005450</v>
          </cell>
          <cell r="B9873" t="str">
            <v>PROSH ULTPRO CS</v>
          </cell>
          <cell r="C9873" t="str">
            <v>INVESTMENTS</v>
          </cell>
          <cell r="D9873">
            <v>214510.12</v>
          </cell>
          <cell r="E9873">
            <v>43616</v>
          </cell>
          <cell r="F9873">
            <v>43808</v>
          </cell>
        </row>
        <row r="9874">
          <cell r="A9874" t="str">
            <v>40613698005650</v>
          </cell>
          <cell r="B9874" t="str">
            <v>PROSH ULTPRO CS</v>
          </cell>
          <cell r="C9874" t="str">
            <v>TOTAL UNREALIZED GAIN/LOSS - INVESTMENTS</v>
          </cell>
          <cell r="D9874">
            <v>214510.12</v>
          </cell>
          <cell r="E9874">
            <v>43616</v>
          </cell>
          <cell r="F9874">
            <v>43808</v>
          </cell>
        </row>
        <row r="9875">
          <cell r="A9875" t="str">
            <v>40613698006000</v>
          </cell>
          <cell r="B9875" t="str">
            <v>PROSH ULTPRO CS</v>
          </cell>
          <cell r="C9875" t="str">
            <v>TOTAL EQUITY</v>
          </cell>
          <cell r="D9875">
            <v>1456333.43</v>
          </cell>
          <cell r="E9875">
            <v>43616</v>
          </cell>
          <cell r="F9875">
            <v>43808</v>
          </cell>
        </row>
        <row r="9876">
          <cell r="A9876" t="str">
            <v>40613698006050</v>
          </cell>
          <cell r="B9876" t="str">
            <v>PROSH ULTPRO CS</v>
          </cell>
          <cell r="C9876" t="str">
            <v>BALANCE</v>
          </cell>
          <cell r="D9876">
            <v>0</v>
          </cell>
          <cell r="E9876">
            <v>43616</v>
          </cell>
          <cell r="F9876">
            <v>43808</v>
          </cell>
        </row>
        <row r="9877">
          <cell r="A9877" t="str">
            <v>4061378700S1000</v>
          </cell>
          <cell r="B9877" t="str">
            <v>PROSH PET CARE</v>
          </cell>
          <cell r="C9877" t="str">
            <v>EQUITIES</v>
          </cell>
          <cell r="D9877">
            <v>50440342.770000003</v>
          </cell>
          <cell r="E9877">
            <v>43616</v>
          </cell>
          <cell r="F9877">
            <v>43808</v>
          </cell>
        </row>
        <row r="9878">
          <cell r="A9878" t="str">
            <v>4061378700S4000</v>
          </cell>
          <cell r="B9878" t="str">
            <v>PROSH PET CARE</v>
          </cell>
          <cell r="C9878" t="str">
            <v>CASH EQUIVALENTS</v>
          </cell>
          <cell r="D9878">
            <v>74510.539999999994</v>
          </cell>
          <cell r="E9878">
            <v>43616</v>
          </cell>
          <cell r="F9878">
            <v>43808</v>
          </cell>
        </row>
        <row r="9879">
          <cell r="A9879" t="str">
            <v>40613787001000</v>
          </cell>
          <cell r="B9879" t="str">
            <v>PROSH PET CARE</v>
          </cell>
          <cell r="C9879" t="str">
            <v>TOTAL INVESTMENTS</v>
          </cell>
          <cell r="D9879">
            <v>50514853.310000002</v>
          </cell>
          <cell r="E9879">
            <v>43616</v>
          </cell>
          <cell r="F9879">
            <v>43808</v>
          </cell>
        </row>
        <row r="9880">
          <cell r="A9880" t="str">
            <v>40613787001050</v>
          </cell>
          <cell r="B9880" t="str">
            <v>PROSH PET CARE</v>
          </cell>
          <cell r="C9880" t="str">
            <v>CASH</v>
          </cell>
          <cell r="D9880">
            <v>-0.04</v>
          </cell>
          <cell r="E9880">
            <v>43616</v>
          </cell>
          <cell r="F9880">
            <v>43808</v>
          </cell>
        </row>
        <row r="9881">
          <cell r="A9881" t="str">
            <v>40613787001100</v>
          </cell>
          <cell r="B9881" t="str">
            <v>PROSH PET CARE</v>
          </cell>
          <cell r="C9881" t="str">
            <v>FOREIGN CURRENCY HOLDINGS</v>
          </cell>
          <cell r="D9881">
            <v>16906.150000000001</v>
          </cell>
          <cell r="E9881">
            <v>43616</v>
          </cell>
          <cell r="F9881">
            <v>43808</v>
          </cell>
        </row>
        <row r="9882">
          <cell r="A9882" t="str">
            <v>4061378700AI9001</v>
          </cell>
          <cell r="B9882" t="str">
            <v>PROSH PET CARE</v>
          </cell>
          <cell r="C9882" t="str">
            <v>ACCRUED DIVIDEND INCOME - U.S.</v>
          </cell>
          <cell r="D9882">
            <v>1141.3499999999999</v>
          </cell>
          <cell r="E9882">
            <v>43616</v>
          </cell>
          <cell r="F9882">
            <v>43808</v>
          </cell>
        </row>
        <row r="9883">
          <cell r="A9883" t="str">
            <v>4061378700AI9010</v>
          </cell>
          <cell r="B9883" t="str">
            <v>PROSH PET CARE</v>
          </cell>
          <cell r="C9883" t="str">
            <v>ACCRUED DIVIDEND INCOME - NON-U.S.</v>
          </cell>
          <cell r="D9883">
            <v>39433.1</v>
          </cell>
          <cell r="E9883">
            <v>43616</v>
          </cell>
          <cell r="F9883">
            <v>43808</v>
          </cell>
        </row>
        <row r="9884">
          <cell r="A9884" t="str">
            <v>4061378700AI9070</v>
          </cell>
          <cell r="B9884" t="str">
            <v>PROSH PET CARE</v>
          </cell>
          <cell r="C9884" t="str">
            <v>ACCRUED INTEREST INCOME - OTHER</v>
          </cell>
          <cell r="D9884">
            <v>3.04</v>
          </cell>
          <cell r="E9884">
            <v>43616</v>
          </cell>
          <cell r="F9884">
            <v>43808</v>
          </cell>
        </row>
        <row r="9885">
          <cell r="A9885" t="str">
            <v>40613787001200</v>
          </cell>
          <cell r="B9885" t="str">
            <v>PROSH PET CARE</v>
          </cell>
          <cell r="C9885" t="str">
            <v>SUBTOTAL</v>
          </cell>
          <cell r="D9885">
            <v>40577.49</v>
          </cell>
          <cell r="E9885">
            <v>43616</v>
          </cell>
          <cell r="F9885">
            <v>43808</v>
          </cell>
        </row>
        <row r="9886">
          <cell r="A9886" t="str">
            <v>40613787001550</v>
          </cell>
          <cell r="B9886" t="str">
            <v>PROSH PET CARE</v>
          </cell>
          <cell r="C9886" t="str">
            <v>RECLAIMS RECEIVABLE</v>
          </cell>
          <cell r="D9886">
            <v>6168.77</v>
          </cell>
          <cell r="E9886">
            <v>43616</v>
          </cell>
          <cell r="F9886">
            <v>43808</v>
          </cell>
        </row>
        <row r="9887">
          <cell r="A9887" t="str">
            <v>40613787001850</v>
          </cell>
          <cell r="B9887" t="str">
            <v>PROSH PET CARE</v>
          </cell>
          <cell r="C9887" t="str">
            <v>TOTAL ASSETS</v>
          </cell>
          <cell r="D9887">
            <v>50578505.68</v>
          </cell>
          <cell r="E9887">
            <v>43616</v>
          </cell>
          <cell r="F9887">
            <v>43808</v>
          </cell>
        </row>
        <row r="9888">
          <cell r="A9888" t="str">
            <v>4061378700AE50300000</v>
          </cell>
          <cell r="B9888" t="str">
            <v>PROSH PET CARE</v>
          </cell>
          <cell r="C9888" t="str">
            <v>ACCRUED PROFESSIONAL FEES</v>
          </cell>
          <cell r="D9888">
            <v>75.16</v>
          </cell>
          <cell r="E9888">
            <v>43616</v>
          </cell>
          <cell r="F9888">
            <v>43808</v>
          </cell>
        </row>
        <row r="9889">
          <cell r="A9889" t="str">
            <v>4061378700AE50700000</v>
          </cell>
          <cell r="B9889" t="str">
            <v>PROSH PET CARE</v>
          </cell>
          <cell r="C9889" t="str">
            <v>ACCRUED DIRECTORS/TRUSTEE FEE</v>
          </cell>
          <cell r="D9889">
            <v>320.02999999999997</v>
          </cell>
          <cell r="E9889">
            <v>43616</v>
          </cell>
          <cell r="F9889">
            <v>43808</v>
          </cell>
        </row>
        <row r="9890">
          <cell r="A9890" t="str">
            <v>4061378700AE50810000</v>
          </cell>
          <cell r="B9890" t="str">
            <v>PROSH PET CARE</v>
          </cell>
          <cell r="C9890" t="str">
            <v>ACCRUED MANAGEMENT FEES (VARIABLE)</v>
          </cell>
          <cell r="D9890">
            <v>27281.73</v>
          </cell>
          <cell r="E9890">
            <v>43616</v>
          </cell>
          <cell r="F9890">
            <v>43808</v>
          </cell>
        </row>
        <row r="9891">
          <cell r="A9891" t="str">
            <v>4061378700AE53060000</v>
          </cell>
          <cell r="B9891" t="str">
            <v>PROSH PET CARE</v>
          </cell>
          <cell r="C9891" t="str">
            <v>ACCRUED CCO EXPENSE</v>
          </cell>
          <cell r="D9891">
            <v>189.93</v>
          </cell>
          <cell r="E9891">
            <v>43616</v>
          </cell>
          <cell r="F9891">
            <v>43808</v>
          </cell>
        </row>
        <row r="9892">
          <cell r="A9892" t="str">
            <v>4061378700AE84240000</v>
          </cell>
          <cell r="B9892" t="str">
            <v>PROSH PET CARE</v>
          </cell>
          <cell r="C9892" t="str">
            <v>ACCRUED PROFESSIONAL FEES OOP</v>
          </cell>
          <cell r="D9892">
            <v>-1.56</v>
          </cell>
          <cell r="E9892">
            <v>43616</v>
          </cell>
          <cell r="F9892">
            <v>43808</v>
          </cell>
        </row>
        <row r="9893">
          <cell r="A9893" t="str">
            <v>40613787002150</v>
          </cell>
          <cell r="B9893" t="str">
            <v>PROSH PET CARE</v>
          </cell>
          <cell r="C9893" t="str">
            <v>SUBTOTAL</v>
          </cell>
          <cell r="D9893">
            <v>27865.29</v>
          </cell>
          <cell r="E9893">
            <v>43616</v>
          </cell>
          <cell r="F9893">
            <v>43808</v>
          </cell>
        </row>
        <row r="9894">
          <cell r="A9894" t="str">
            <v>40613787002550</v>
          </cell>
          <cell r="B9894" t="str">
            <v>PROSH PET CARE</v>
          </cell>
          <cell r="C9894" t="str">
            <v>TOTAL LIABILITIES</v>
          </cell>
          <cell r="D9894">
            <v>27865.29</v>
          </cell>
          <cell r="E9894">
            <v>43616</v>
          </cell>
          <cell r="F9894">
            <v>43808</v>
          </cell>
        </row>
        <row r="9895">
          <cell r="A9895" t="str">
            <v>40613787002600</v>
          </cell>
          <cell r="B9895" t="str">
            <v>PROSH PET CARE</v>
          </cell>
          <cell r="C9895" t="str">
            <v>TOTAL NET ASSETS AT MARKET</v>
          </cell>
          <cell r="D9895">
            <v>50550640.390000001</v>
          </cell>
          <cell r="E9895">
            <v>43616</v>
          </cell>
          <cell r="F9895">
            <v>43808</v>
          </cell>
        </row>
        <row r="9896">
          <cell r="A9896" t="str">
            <v>40613787002650</v>
          </cell>
          <cell r="B9896" t="str">
            <v>PROSH PET CARE</v>
          </cell>
          <cell r="C9896" t="str">
            <v>FUND SHARES OUTSTANDING</v>
          </cell>
          <cell r="D9896">
            <v>1200001</v>
          </cell>
          <cell r="E9896">
            <v>43616</v>
          </cell>
          <cell r="F9896">
            <v>43808</v>
          </cell>
        </row>
        <row r="9897">
          <cell r="A9897" t="str">
            <v>40613787002700</v>
          </cell>
          <cell r="B9897" t="str">
            <v>PROSH PET CARE</v>
          </cell>
          <cell r="C9897" t="str">
            <v>NET ASSET VALUE</v>
          </cell>
          <cell r="D9897">
            <v>42.125500000000002</v>
          </cell>
          <cell r="E9897">
            <v>43616</v>
          </cell>
          <cell r="F9897">
            <v>43808</v>
          </cell>
        </row>
        <row r="9898">
          <cell r="A9898" t="str">
            <v>40613787002750</v>
          </cell>
          <cell r="B9898" t="str">
            <v>PROSH PET CARE</v>
          </cell>
          <cell r="C9898" t="str">
            <v>NET ASSET VALUE (ROUNDED)</v>
          </cell>
          <cell r="D9898">
            <v>42.13</v>
          </cell>
          <cell r="E9898">
            <v>43616</v>
          </cell>
          <cell r="F9898">
            <v>43808</v>
          </cell>
        </row>
        <row r="9899">
          <cell r="A9899" t="str">
            <v>40613787002800</v>
          </cell>
          <cell r="B9899" t="str">
            <v>PROSH PET CARE</v>
          </cell>
          <cell r="C9899" t="str">
            <v>SUBSCRIPTIONS</v>
          </cell>
          <cell r="D9899">
            <v>51949760.520000003</v>
          </cell>
          <cell r="E9899">
            <v>43616</v>
          </cell>
          <cell r="F9899">
            <v>43808</v>
          </cell>
        </row>
        <row r="9900">
          <cell r="A9900" t="str">
            <v>40613787002950</v>
          </cell>
          <cell r="B9900" t="str">
            <v>PROSH PET CARE</v>
          </cell>
          <cell r="C9900" t="str">
            <v>REDEMPTIONS</v>
          </cell>
          <cell r="D9900">
            <v>-4110604.31</v>
          </cell>
          <cell r="E9900">
            <v>43616</v>
          </cell>
          <cell r="F9900">
            <v>43808</v>
          </cell>
        </row>
        <row r="9901">
          <cell r="A9901" t="str">
            <v>40613787003100</v>
          </cell>
          <cell r="B9901" t="str">
            <v>PROSH PET CARE</v>
          </cell>
          <cell r="C9901" t="str">
            <v>SUBTOTAL</v>
          </cell>
          <cell r="D9901">
            <v>47839156.210000001</v>
          </cell>
          <cell r="E9901">
            <v>43616</v>
          </cell>
          <cell r="F9901">
            <v>43808</v>
          </cell>
        </row>
        <row r="9902">
          <cell r="A9902" t="str">
            <v>40613787003150</v>
          </cell>
          <cell r="B9902" t="str">
            <v>PROSH PET CARE</v>
          </cell>
          <cell r="C9902" t="str">
            <v>UNDISTRIBUTED GAIN/LOSS PRIOR</v>
          </cell>
          <cell r="D9902">
            <v>-218540.04</v>
          </cell>
          <cell r="E9902">
            <v>43616</v>
          </cell>
          <cell r="F9902">
            <v>43808</v>
          </cell>
        </row>
        <row r="9903">
          <cell r="A9903" t="str">
            <v>40613787003200</v>
          </cell>
          <cell r="B9903" t="str">
            <v>PROSH PET CARE</v>
          </cell>
          <cell r="C9903" t="str">
            <v>ADJ TO BEG BAL (GAIN/LOSS)</v>
          </cell>
          <cell r="D9903">
            <v>-2759.82</v>
          </cell>
          <cell r="E9903">
            <v>43616</v>
          </cell>
          <cell r="F9903">
            <v>43808</v>
          </cell>
        </row>
        <row r="9904">
          <cell r="A9904" t="str">
            <v>40613787003250</v>
          </cell>
          <cell r="B9904" t="str">
            <v>PROSH PET CARE</v>
          </cell>
          <cell r="C9904" t="str">
            <v>ADJUSTED UND GAIN/LOSS PRIOR</v>
          </cell>
          <cell r="D9904">
            <v>-221299.86</v>
          </cell>
          <cell r="E9904">
            <v>43616</v>
          </cell>
          <cell r="F9904">
            <v>43808</v>
          </cell>
        </row>
        <row r="9905">
          <cell r="A9905" t="str">
            <v>40613787003350</v>
          </cell>
          <cell r="B9905" t="str">
            <v>PROSH PET CARE</v>
          </cell>
          <cell r="C9905" t="str">
            <v>UNDISTRIBUTED INCOME PRIOR</v>
          </cell>
          <cell r="D9905">
            <v>18441.89</v>
          </cell>
          <cell r="E9905">
            <v>43616</v>
          </cell>
          <cell r="F9905">
            <v>43808</v>
          </cell>
        </row>
        <row r="9906">
          <cell r="A9906" t="str">
            <v>40613787003400</v>
          </cell>
          <cell r="B9906" t="str">
            <v>PROSH PET CARE</v>
          </cell>
          <cell r="C9906" t="str">
            <v>ADJ TO BEG BAL (INCOME)</v>
          </cell>
          <cell r="D9906">
            <v>2759.82</v>
          </cell>
          <cell r="E9906">
            <v>43616</v>
          </cell>
          <cell r="F9906">
            <v>43808</v>
          </cell>
        </row>
        <row r="9907">
          <cell r="A9907" t="str">
            <v>40613787003450</v>
          </cell>
          <cell r="B9907" t="str">
            <v>PROSH PET CARE</v>
          </cell>
          <cell r="C9907" t="str">
            <v>ADJUSTED UND INCOME PRIOR</v>
          </cell>
          <cell r="D9907">
            <v>21201.71</v>
          </cell>
          <cell r="E9907">
            <v>43616</v>
          </cell>
          <cell r="F9907">
            <v>43808</v>
          </cell>
        </row>
        <row r="9908">
          <cell r="A9908" t="str">
            <v>40613787003500</v>
          </cell>
          <cell r="B9908" t="str">
            <v>PROSH PET CARE</v>
          </cell>
          <cell r="C9908" t="str">
            <v>DISTRIBUTED INCOME</v>
          </cell>
          <cell r="D9908">
            <v>-60376.81</v>
          </cell>
          <cell r="E9908">
            <v>43616</v>
          </cell>
          <cell r="F9908">
            <v>43808</v>
          </cell>
        </row>
        <row r="9909">
          <cell r="A9909" t="str">
            <v>40613787003600</v>
          </cell>
          <cell r="B9909" t="str">
            <v>PROSH PET CARE</v>
          </cell>
          <cell r="C9909" t="str">
            <v>TOTAL CAPITAL</v>
          </cell>
          <cell r="D9909">
            <v>47578681.25</v>
          </cell>
          <cell r="E9909">
            <v>43616</v>
          </cell>
          <cell r="F9909">
            <v>43808</v>
          </cell>
        </row>
        <row r="9910">
          <cell r="A9910" t="str">
            <v>4061378700I9001</v>
          </cell>
          <cell r="B9910" t="str">
            <v>PROSH PET CARE</v>
          </cell>
          <cell r="C9910" t="str">
            <v>DIVIDEND INCOME - U.S.</v>
          </cell>
          <cell r="D9910">
            <v>78051.990000000005</v>
          </cell>
          <cell r="E9910">
            <v>43616</v>
          </cell>
          <cell r="F9910">
            <v>43808</v>
          </cell>
        </row>
        <row r="9911">
          <cell r="A9911" t="str">
            <v>4061378700I9010</v>
          </cell>
          <cell r="B9911" t="str">
            <v>PROSH PET CARE</v>
          </cell>
          <cell r="C9911" t="str">
            <v>DIVIDEND INCOME - NON-U.S.</v>
          </cell>
          <cell r="D9911">
            <v>135427.04</v>
          </cell>
          <cell r="E9911">
            <v>43616</v>
          </cell>
          <cell r="F9911">
            <v>43808</v>
          </cell>
        </row>
        <row r="9912">
          <cell r="A9912" t="str">
            <v>4061378700I9070</v>
          </cell>
          <cell r="B9912" t="str">
            <v>PROSH PET CARE</v>
          </cell>
          <cell r="C9912" t="str">
            <v>INTEREST INCOME - OTHER</v>
          </cell>
          <cell r="D9912">
            <v>946.14</v>
          </cell>
          <cell r="E9912">
            <v>43616</v>
          </cell>
          <cell r="F9912">
            <v>43808</v>
          </cell>
        </row>
        <row r="9913">
          <cell r="A9913" t="str">
            <v>4061378700I9071</v>
          </cell>
          <cell r="B9913" t="str">
            <v>PROSH PET CARE</v>
          </cell>
          <cell r="C9913" t="str">
            <v>INTEREST INCOME ON CURRENCY</v>
          </cell>
          <cell r="D9913">
            <v>-257.55</v>
          </cell>
          <cell r="E9913">
            <v>43616</v>
          </cell>
          <cell r="F9913">
            <v>43808</v>
          </cell>
        </row>
        <row r="9914">
          <cell r="A9914" t="str">
            <v>40613787003650</v>
          </cell>
          <cell r="B9914" t="str">
            <v>PROSH PET CARE</v>
          </cell>
          <cell r="C9914" t="str">
            <v>SUBTOTAL</v>
          </cell>
          <cell r="D9914">
            <v>214167.62</v>
          </cell>
          <cell r="E9914">
            <v>43616</v>
          </cell>
          <cell r="F9914">
            <v>43808</v>
          </cell>
        </row>
        <row r="9915">
          <cell r="A9915" t="str">
            <v>4061378700FT9010</v>
          </cell>
          <cell r="B9915" t="str">
            <v>PROSH PET CARE</v>
          </cell>
          <cell r="C9915" t="str">
            <v>FOREIGN TAX DIVIDEND INCOME - NON-U.S.</v>
          </cell>
          <cell r="D9915">
            <v>-30.49</v>
          </cell>
          <cell r="E9915">
            <v>43616</v>
          </cell>
          <cell r="F9915">
            <v>43808</v>
          </cell>
        </row>
        <row r="9916">
          <cell r="A9916" t="str">
            <v>40613787003950</v>
          </cell>
          <cell r="B9916" t="str">
            <v>PROSH PET CARE</v>
          </cell>
          <cell r="C9916" t="str">
            <v>SUBTOTAL</v>
          </cell>
          <cell r="D9916">
            <v>-30.49</v>
          </cell>
          <cell r="E9916">
            <v>43616</v>
          </cell>
          <cell r="F9916">
            <v>43808</v>
          </cell>
        </row>
        <row r="9917">
          <cell r="A9917" t="str">
            <v>40613787004000</v>
          </cell>
          <cell r="B9917" t="str">
            <v>PROSH PET CARE</v>
          </cell>
          <cell r="C9917" t="str">
            <v>TOTAL INCOME</v>
          </cell>
          <cell r="D9917">
            <v>214137.13</v>
          </cell>
          <cell r="E9917">
            <v>43616</v>
          </cell>
          <cell r="F9917">
            <v>43808</v>
          </cell>
        </row>
        <row r="9918">
          <cell r="A9918" t="str">
            <v>4061378700E50300000</v>
          </cell>
          <cell r="B9918" t="str">
            <v>PROSH PET CARE</v>
          </cell>
          <cell r="C9918" t="str">
            <v>PROFESSIONAL FEES</v>
          </cell>
          <cell r="D9918">
            <v>-114.92</v>
          </cell>
          <cell r="E9918">
            <v>43616</v>
          </cell>
          <cell r="F9918">
            <v>43808</v>
          </cell>
        </row>
        <row r="9919">
          <cell r="A9919" t="str">
            <v>4061378700E50700000</v>
          </cell>
          <cell r="B9919" t="str">
            <v>PROSH PET CARE</v>
          </cell>
          <cell r="C9919" t="str">
            <v>DIRECTORS/TRUSTEE FEE</v>
          </cell>
          <cell r="D9919">
            <v>-441.26</v>
          </cell>
          <cell r="E9919">
            <v>43616</v>
          </cell>
          <cell r="F9919">
            <v>43808</v>
          </cell>
        </row>
        <row r="9920">
          <cell r="A9920" t="str">
            <v>4061378700E50810000</v>
          </cell>
          <cell r="B9920" t="str">
            <v>PROSH PET CARE</v>
          </cell>
          <cell r="C9920" t="str">
            <v>MANAGEMENT FEES (VARIABLE)</v>
          </cell>
          <cell r="D9920">
            <v>-107847.76</v>
          </cell>
          <cell r="E9920">
            <v>43616</v>
          </cell>
          <cell r="F9920">
            <v>43808</v>
          </cell>
        </row>
        <row r="9921">
          <cell r="A9921" t="str">
            <v>4061378700E53060000</v>
          </cell>
          <cell r="B9921" t="str">
            <v>PROSH PET CARE</v>
          </cell>
          <cell r="C9921" t="str">
            <v>CCO EXPENSE</v>
          </cell>
          <cell r="D9921">
            <v>-174.74</v>
          </cell>
          <cell r="E9921">
            <v>43616</v>
          </cell>
          <cell r="F9921">
            <v>43808</v>
          </cell>
        </row>
        <row r="9922">
          <cell r="A9922" t="str">
            <v>4061378700E84240000</v>
          </cell>
          <cell r="B9922" t="str">
            <v>PROSH PET CARE</v>
          </cell>
          <cell r="C9922" t="str">
            <v>PROFESSIONAL FEES OOP</v>
          </cell>
          <cell r="D9922">
            <v>-0.09</v>
          </cell>
          <cell r="E9922">
            <v>43616</v>
          </cell>
          <cell r="F9922">
            <v>43808</v>
          </cell>
        </row>
        <row r="9923">
          <cell r="A9923" t="str">
            <v>40613787004060</v>
          </cell>
          <cell r="B9923" t="str">
            <v>PROSH PET CARE</v>
          </cell>
          <cell r="C9923" t="str">
            <v>TOTAL EXPENSES</v>
          </cell>
          <cell r="D9923">
            <v>-108578.77</v>
          </cell>
          <cell r="E9923">
            <v>43616</v>
          </cell>
          <cell r="F9923">
            <v>43808</v>
          </cell>
        </row>
        <row r="9924">
          <cell r="A9924" t="str">
            <v>40613787004100</v>
          </cell>
          <cell r="B9924" t="str">
            <v>PROSH PET CARE</v>
          </cell>
          <cell r="C9924" t="str">
            <v>TOTAL NET INCOME</v>
          </cell>
          <cell r="D9924">
            <v>105558.36</v>
          </cell>
          <cell r="E9924">
            <v>43616</v>
          </cell>
          <cell r="F9924">
            <v>43808</v>
          </cell>
        </row>
        <row r="9925">
          <cell r="A9925" t="str">
            <v>40613787004150</v>
          </cell>
          <cell r="B9925" t="str">
            <v>PROSH PET CARE</v>
          </cell>
          <cell r="C9925" t="str">
            <v>INVESTMENT SHORT SHORT GAIN</v>
          </cell>
          <cell r="D9925">
            <v>406463.54</v>
          </cell>
          <cell r="E9925">
            <v>43616</v>
          </cell>
          <cell r="F9925">
            <v>43808</v>
          </cell>
        </row>
        <row r="9926">
          <cell r="A9926" t="str">
            <v>40613787004200</v>
          </cell>
          <cell r="B9926" t="str">
            <v>PROSH PET CARE</v>
          </cell>
          <cell r="C9926" t="str">
            <v>INVESTMENT SHORT TERM GAIN</v>
          </cell>
          <cell r="D9926">
            <v>1006584.48</v>
          </cell>
          <cell r="E9926">
            <v>43616</v>
          </cell>
          <cell r="F9926">
            <v>43808</v>
          </cell>
        </row>
        <row r="9927">
          <cell r="A9927" t="str">
            <v>40613787004250</v>
          </cell>
          <cell r="B9927" t="str">
            <v>PROSH PET CARE</v>
          </cell>
          <cell r="C9927" t="str">
            <v>INVESTMENT SHORT TERM LOSS</v>
          </cell>
          <cell r="D9927">
            <v>-3087733.47</v>
          </cell>
          <cell r="E9927">
            <v>43616</v>
          </cell>
          <cell r="F9927">
            <v>43808</v>
          </cell>
        </row>
        <row r="9928">
          <cell r="A9928" t="str">
            <v>40613787004360</v>
          </cell>
          <cell r="B9928" t="str">
            <v>PROSH PET CARE</v>
          </cell>
          <cell r="C9928" t="str">
            <v>INVESTMENT LONG 20% GAIN</v>
          </cell>
          <cell r="D9928">
            <v>128271.65</v>
          </cell>
          <cell r="E9928">
            <v>43616</v>
          </cell>
          <cell r="F9928">
            <v>43808</v>
          </cell>
        </row>
        <row r="9929">
          <cell r="A9929" t="str">
            <v>40613787004370</v>
          </cell>
          <cell r="B9929" t="str">
            <v>PROSH PET CARE</v>
          </cell>
          <cell r="C9929" t="str">
            <v>INVESTMENT LONG 20% LOSS</v>
          </cell>
          <cell r="D9929">
            <v>-17545.89</v>
          </cell>
          <cell r="E9929">
            <v>43616</v>
          </cell>
          <cell r="F9929">
            <v>43808</v>
          </cell>
        </row>
        <row r="9930">
          <cell r="A9930" t="str">
            <v>40613787004450</v>
          </cell>
          <cell r="B9930" t="str">
            <v>PROSH PET CARE</v>
          </cell>
          <cell r="C9930" t="str">
            <v>SUBTOTAL</v>
          </cell>
          <cell r="D9930">
            <v>-1563959.69</v>
          </cell>
          <cell r="E9930">
            <v>43616</v>
          </cell>
          <cell r="F9930">
            <v>43808</v>
          </cell>
        </row>
        <row r="9931">
          <cell r="A9931" t="str">
            <v>40613787004500</v>
          </cell>
          <cell r="B9931" t="str">
            <v>PROSH PET CARE</v>
          </cell>
          <cell r="C9931" t="str">
            <v>CURRENCY GAIN/LOSS</v>
          </cell>
          <cell r="D9931">
            <v>-3243.71</v>
          </cell>
          <cell r="E9931">
            <v>43616</v>
          </cell>
          <cell r="F9931">
            <v>43808</v>
          </cell>
        </row>
        <row r="9932">
          <cell r="A9932" t="str">
            <v>40613787004550</v>
          </cell>
          <cell r="B9932" t="str">
            <v>PROSH PET CARE</v>
          </cell>
          <cell r="C9932" t="str">
            <v>INCOME EXCHANGE GAIN/LOSS</v>
          </cell>
          <cell r="D9932">
            <v>-418.88</v>
          </cell>
          <cell r="E9932">
            <v>43616</v>
          </cell>
          <cell r="F9932">
            <v>43808</v>
          </cell>
        </row>
        <row r="9933">
          <cell r="A9933" t="str">
            <v>40613787004650</v>
          </cell>
          <cell r="B9933" t="str">
            <v>PROSH PET CARE</v>
          </cell>
          <cell r="C9933" t="str">
            <v>RECEIVABLES/PAYABLES EXCHANGE GAIN/LOSS</v>
          </cell>
          <cell r="D9933">
            <v>-5391.38</v>
          </cell>
          <cell r="E9933">
            <v>43616</v>
          </cell>
          <cell r="F9933">
            <v>43808</v>
          </cell>
        </row>
        <row r="9934">
          <cell r="A9934" t="str">
            <v>40613787004750</v>
          </cell>
          <cell r="B9934" t="str">
            <v>PROSH PET CARE</v>
          </cell>
          <cell r="C9934" t="str">
            <v>SUBTOTAL</v>
          </cell>
          <cell r="D9934">
            <v>-9053.9699999999993</v>
          </cell>
          <cell r="E9934">
            <v>43616</v>
          </cell>
          <cell r="F9934">
            <v>43808</v>
          </cell>
        </row>
        <row r="9935">
          <cell r="A9935" t="str">
            <v>40613787005400</v>
          </cell>
          <cell r="B9935" t="str">
            <v>PROSH PET CARE</v>
          </cell>
          <cell r="C9935" t="str">
            <v>TOTAL GAIN/LOSS</v>
          </cell>
          <cell r="D9935">
            <v>-1573013.66</v>
          </cell>
          <cell r="E9935">
            <v>43616</v>
          </cell>
          <cell r="F9935">
            <v>43808</v>
          </cell>
        </row>
        <row r="9936">
          <cell r="A9936" t="str">
            <v>40613787005450</v>
          </cell>
          <cell r="B9936" t="str">
            <v>PROSH PET CARE</v>
          </cell>
          <cell r="C9936" t="str">
            <v>INVESTMENTS</v>
          </cell>
          <cell r="D9936">
            <v>4439286.62</v>
          </cell>
          <cell r="E9936">
            <v>43616</v>
          </cell>
          <cell r="F9936">
            <v>43808</v>
          </cell>
        </row>
        <row r="9937">
          <cell r="A9937" t="str">
            <v>40613787005650</v>
          </cell>
          <cell r="B9937" t="str">
            <v>PROSH PET CARE</v>
          </cell>
          <cell r="C9937" t="str">
            <v>TOTAL UNREALIZED GAIN/LOSS - INVESTMENTS</v>
          </cell>
          <cell r="D9937">
            <v>4439286.62</v>
          </cell>
          <cell r="E9937">
            <v>43616</v>
          </cell>
          <cell r="F9937">
            <v>43808</v>
          </cell>
        </row>
        <row r="9938">
          <cell r="A9938" t="str">
            <v>40613787005700</v>
          </cell>
          <cell r="B9938" t="str">
            <v>PROSH PET CARE</v>
          </cell>
          <cell r="C9938" t="str">
            <v>FOREIGN CURRENCY</v>
          </cell>
          <cell r="D9938">
            <v>19.55</v>
          </cell>
          <cell r="E9938">
            <v>43616</v>
          </cell>
          <cell r="F9938">
            <v>43808</v>
          </cell>
        </row>
        <row r="9939">
          <cell r="A9939" t="str">
            <v>40613787005800</v>
          </cell>
          <cell r="B9939" t="str">
            <v>PROSH PET CARE</v>
          </cell>
          <cell r="C9939" t="str">
            <v>INCOME</v>
          </cell>
          <cell r="D9939">
            <v>-29.99</v>
          </cell>
          <cell r="E9939">
            <v>43616</v>
          </cell>
          <cell r="F9939">
            <v>43808</v>
          </cell>
        </row>
        <row r="9940">
          <cell r="A9940" t="str">
            <v>40613787005900</v>
          </cell>
          <cell r="B9940" t="str">
            <v>PROSH PET CARE</v>
          </cell>
          <cell r="C9940" t="str">
            <v>RECEIVABLES/PAYABLES</v>
          </cell>
          <cell r="D9940">
            <v>138.26</v>
          </cell>
          <cell r="E9940">
            <v>43616</v>
          </cell>
          <cell r="F9940">
            <v>43808</v>
          </cell>
        </row>
        <row r="9941">
          <cell r="A9941" t="str">
            <v>40613787005950</v>
          </cell>
          <cell r="B9941" t="str">
            <v>PROSH PET CARE</v>
          </cell>
          <cell r="C9941" t="str">
            <v>TOTAL UNREALIZED GAIN/LOSS - CURRENCY</v>
          </cell>
          <cell r="D9941">
            <v>127.82</v>
          </cell>
          <cell r="E9941">
            <v>43616</v>
          </cell>
          <cell r="F9941">
            <v>43808</v>
          </cell>
        </row>
        <row r="9942">
          <cell r="A9942" t="str">
            <v>40613787006000</v>
          </cell>
          <cell r="B9942" t="str">
            <v>PROSH PET CARE</v>
          </cell>
          <cell r="C9942" t="str">
            <v>TOTAL EQUITY</v>
          </cell>
          <cell r="D9942">
            <v>50550640.390000001</v>
          </cell>
          <cell r="E9942">
            <v>43616</v>
          </cell>
          <cell r="F9942">
            <v>43808</v>
          </cell>
        </row>
        <row r="9943">
          <cell r="A9943" t="str">
            <v>40613787006050</v>
          </cell>
          <cell r="B9943" t="str">
            <v>PROSH PET CARE</v>
          </cell>
          <cell r="C9943" t="str">
            <v>BALANCE</v>
          </cell>
          <cell r="D9943">
            <v>0</v>
          </cell>
          <cell r="E9943">
            <v>43616</v>
          </cell>
          <cell r="F9943">
            <v>43808</v>
          </cell>
        </row>
        <row r="9944">
          <cell r="A9944" t="str">
            <v>4061459500S1000</v>
          </cell>
          <cell r="B9944" t="str">
            <v>PROSH SP TECH DA</v>
          </cell>
          <cell r="C9944" t="str">
            <v>EQUITIES</v>
          </cell>
          <cell r="D9944">
            <v>4821962.92</v>
          </cell>
          <cell r="E9944">
            <v>43616</v>
          </cell>
          <cell r="F9944">
            <v>43808</v>
          </cell>
        </row>
        <row r="9945">
          <cell r="A9945" t="str">
            <v>4061459500S4000</v>
          </cell>
          <cell r="B9945" t="str">
            <v>PROSH SP TECH DA</v>
          </cell>
          <cell r="C9945" t="str">
            <v>CASH EQUIVALENTS</v>
          </cell>
          <cell r="D9945">
            <v>11646.3</v>
          </cell>
          <cell r="E9945">
            <v>43616</v>
          </cell>
          <cell r="F9945">
            <v>43808</v>
          </cell>
        </row>
        <row r="9946">
          <cell r="A9946" t="str">
            <v>40614595001000</v>
          </cell>
          <cell r="B9946" t="str">
            <v>PROSH SP TECH DA</v>
          </cell>
          <cell r="C9946" t="str">
            <v>TOTAL INVESTMENTS</v>
          </cell>
          <cell r="D9946">
            <v>4833609.22</v>
          </cell>
          <cell r="E9946">
            <v>43616</v>
          </cell>
          <cell r="F9946">
            <v>43808</v>
          </cell>
        </row>
        <row r="9947">
          <cell r="A9947" t="str">
            <v>40614595001050</v>
          </cell>
          <cell r="B9947" t="str">
            <v>PROSH SP TECH DA</v>
          </cell>
          <cell r="C9947" t="str">
            <v>CASH</v>
          </cell>
          <cell r="D9947">
            <v>25506</v>
          </cell>
          <cell r="E9947">
            <v>43616</v>
          </cell>
          <cell r="F9947">
            <v>43808</v>
          </cell>
        </row>
        <row r="9948">
          <cell r="A9948" t="str">
            <v>4061459500AI9001</v>
          </cell>
          <cell r="B9948" t="str">
            <v>PROSH SP TECH DA</v>
          </cell>
          <cell r="C9948" t="str">
            <v>ACCRUED DIVIDEND INCOME - U.S.</v>
          </cell>
          <cell r="D9948">
            <v>6578.64</v>
          </cell>
          <cell r="E9948">
            <v>43616</v>
          </cell>
          <cell r="F9948">
            <v>43808</v>
          </cell>
        </row>
        <row r="9949">
          <cell r="A9949" t="str">
            <v>4061459500AI9070</v>
          </cell>
          <cell r="B9949" t="str">
            <v>PROSH SP TECH DA</v>
          </cell>
          <cell r="C9949" t="str">
            <v>ACCRUED INTEREST INCOME - OTHER</v>
          </cell>
          <cell r="D9949">
            <v>0.48</v>
          </cell>
          <cell r="E9949">
            <v>43616</v>
          </cell>
          <cell r="F9949">
            <v>43808</v>
          </cell>
        </row>
        <row r="9950">
          <cell r="A9950" t="str">
            <v>40614595001200</v>
          </cell>
          <cell r="B9950" t="str">
            <v>PROSH SP TECH DA</v>
          </cell>
          <cell r="C9950" t="str">
            <v>SUBTOTAL</v>
          </cell>
          <cell r="D9950">
            <v>6579.12</v>
          </cell>
          <cell r="E9950">
            <v>43616</v>
          </cell>
          <cell r="F9950">
            <v>43808</v>
          </cell>
        </row>
        <row r="9951">
          <cell r="A9951" t="str">
            <v>40614595001850</v>
          </cell>
          <cell r="B9951" t="str">
            <v>PROSH SP TECH DA</v>
          </cell>
          <cell r="C9951" t="str">
            <v>TOTAL ASSETS</v>
          </cell>
          <cell r="D9951">
            <v>4865694.34</v>
          </cell>
          <cell r="E9951">
            <v>43616</v>
          </cell>
          <cell r="F9951">
            <v>43808</v>
          </cell>
        </row>
        <row r="9952">
          <cell r="A9952" t="str">
            <v>40614595002050</v>
          </cell>
          <cell r="B9952" t="str">
            <v>PROSH SP TECH DA</v>
          </cell>
          <cell r="C9952" t="str">
            <v>SECURITIES PURCHASED PAYABLE</v>
          </cell>
          <cell r="D9952">
            <v>24686.959999999999</v>
          </cell>
          <cell r="E9952">
            <v>43616</v>
          </cell>
          <cell r="F9952">
            <v>43808</v>
          </cell>
        </row>
        <row r="9953">
          <cell r="A9953" t="str">
            <v>4061459500AE50300000</v>
          </cell>
          <cell r="B9953" t="str">
            <v>PROSH SP TECH DA</v>
          </cell>
          <cell r="C9953" t="str">
            <v>ACCRUED PROFESSIONAL FEES</v>
          </cell>
          <cell r="D9953">
            <v>2.29</v>
          </cell>
          <cell r="E9953">
            <v>43616</v>
          </cell>
          <cell r="F9953">
            <v>43808</v>
          </cell>
        </row>
        <row r="9954">
          <cell r="A9954" t="str">
            <v>4061459500AE50700000</v>
          </cell>
          <cell r="B9954" t="str">
            <v>PROSH SP TECH DA</v>
          </cell>
          <cell r="C9954" t="str">
            <v>ACCRUED DIRECTORS/TRUSTEE FEE</v>
          </cell>
          <cell r="D9954">
            <v>7.89</v>
          </cell>
          <cell r="E9954">
            <v>43616</v>
          </cell>
          <cell r="F9954">
            <v>43808</v>
          </cell>
        </row>
        <row r="9955">
          <cell r="A9955" t="str">
            <v>4061459500AE50810000</v>
          </cell>
          <cell r="B9955" t="str">
            <v>PROSH SP TECH DA</v>
          </cell>
          <cell r="C9955" t="str">
            <v>ACCRUED MANAGEMENT FEES (VARIABLE)</v>
          </cell>
          <cell r="D9955">
            <v>1719.85</v>
          </cell>
          <cell r="E9955">
            <v>43616</v>
          </cell>
          <cell r="F9955">
            <v>43808</v>
          </cell>
        </row>
        <row r="9956">
          <cell r="A9956" t="str">
            <v>4061459500AE53060000</v>
          </cell>
          <cell r="B9956" t="str">
            <v>PROSH SP TECH DA</v>
          </cell>
          <cell r="C9956" t="str">
            <v>ACCRUED CCO EXPENSE</v>
          </cell>
          <cell r="D9956">
            <v>2.5</v>
          </cell>
          <cell r="E9956">
            <v>43616</v>
          </cell>
          <cell r="F9956">
            <v>43808</v>
          </cell>
        </row>
        <row r="9957">
          <cell r="A9957" t="str">
            <v>40614595002150</v>
          </cell>
          <cell r="B9957" t="str">
            <v>PROSH SP TECH DA</v>
          </cell>
          <cell r="C9957" t="str">
            <v>SUBTOTAL</v>
          </cell>
          <cell r="D9957">
            <v>1732.53</v>
          </cell>
          <cell r="E9957">
            <v>43616</v>
          </cell>
          <cell r="F9957">
            <v>43808</v>
          </cell>
        </row>
        <row r="9958">
          <cell r="A9958" t="str">
            <v>40614595002550</v>
          </cell>
          <cell r="B9958" t="str">
            <v>PROSH SP TECH DA</v>
          </cell>
          <cell r="C9958" t="str">
            <v>TOTAL LIABILITIES</v>
          </cell>
          <cell r="D9958">
            <v>26419.49</v>
          </cell>
          <cell r="E9958">
            <v>43616</v>
          </cell>
          <cell r="F9958">
            <v>43808</v>
          </cell>
        </row>
        <row r="9959">
          <cell r="A9959" t="str">
            <v>40614595002600</v>
          </cell>
          <cell r="B9959" t="str">
            <v>PROSH SP TECH DA</v>
          </cell>
          <cell r="C9959" t="str">
            <v>TOTAL NET ASSETS AT MARKET</v>
          </cell>
          <cell r="D9959">
            <v>4839274.8499999996</v>
          </cell>
          <cell r="E9959">
            <v>43616</v>
          </cell>
          <cell r="F9959">
            <v>43808</v>
          </cell>
        </row>
        <row r="9960">
          <cell r="A9960" t="str">
            <v>40614595002650</v>
          </cell>
          <cell r="B9960" t="str">
            <v>PROSH SP TECH DA</v>
          </cell>
          <cell r="C9960" t="str">
            <v>FUND SHARES OUTSTANDING</v>
          </cell>
          <cell r="D9960">
            <v>120001</v>
          </cell>
          <cell r="E9960">
            <v>43616</v>
          </cell>
          <cell r="F9960">
            <v>43808</v>
          </cell>
        </row>
        <row r="9961">
          <cell r="A9961" t="str">
            <v>40614595002700</v>
          </cell>
          <cell r="B9961" t="str">
            <v>PROSH SP TECH DA</v>
          </cell>
          <cell r="C9961" t="str">
            <v>NET ASSET VALUE</v>
          </cell>
          <cell r="D9961">
            <v>40.326949999999997</v>
          </cell>
          <cell r="E9961">
            <v>43616</v>
          </cell>
          <cell r="F9961">
            <v>43808</v>
          </cell>
        </row>
        <row r="9962">
          <cell r="A9962" t="str">
            <v>40614595002750</v>
          </cell>
          <cell r="B9962" t="str">
            <v>PROSH SP TECH DA</v>
          </cell>
          <cell r="C9962" t="str">
            <v>NET ASSET VALUE (ROUNDED)</v>
          </cell>
          <cell r="D9962">
            <v>40.33</v>
          </cell>
          <cell r="E9962">
            <v>43616</v>
          </cell>
          <cell r="F9962">
            <v>43808</v>
          </cell>
        </row>
        <row r="9963">
          <cell r="A9963" t="str">
            <v>40614595002800</v>
          </cell>
          <cell r="B9963" t="str">
            <v>PROSH SP TECH DA</v>
          </cell>
          <cell r="C9963" t="str">
            <v>SUBSCRIPTIONS</v>
          </cell>
          <cell r="D9963">
            <v>4800939.12</v>
          </cell>
          <cell r="E9963">
            <v>43616</v>
          </cell>
          <cell r="F9963">
            <v>43808</v>
          </cell>
        </row>
        <row r="9964">
          <cell r="A9964" t="str">
            <v>40614595003100</v>
          </cell>
          <cell r="B9964" t="str">
            <v>PROSH SP TECH DA</v>
          </cell>
          <cell r="C9964" t="str">
            <v>SUBTOTAL</v>
          </cell>
          <cell r="D9964">
            <v>4800939.12</v>
          </cell>
          <cell r="E9964">
            <v>43616</v>
          </cell>
          <cell r="F9964">
            <v>43808</v>
          </cell>
        </row>
        <row r="9965">
          <cell r="A9965" t="str">
            <v>40614595003600</v>
          </cell>
          <cell r="B9965" t="str">
            <v>PROSH SP TECH DA</v>
          </cell>
          <cell r="C9965" t="str">
            <v>TOTAL CAPITAL</v>
          </cell>
          <cell r="D9965">
            <v>4800939.12</v>
          </cell>
          <cell r="E9965">
            <v>43616</v>
          </cell>
          <cell r="F9965">
            <v>43808</v>
          </cell>
        </row>
        <row r="9966">
          <cell r="A9966" t="str">
            <v>4061459500I9001</v>
          </cell>
          <cell r="B9966" t="str">
            <v>PROSH SP TECH DA</v>
          </cell>
          <cell r="C9966" t="str">
            <v>DIVIDEND INCOME - U.S.</v>
          </cell>
          <cell r="D9966">
            <v>9951.15</v>
          </cell>
          <cell r="E9966">
            <v>43616</v>
          </cell>
          <cell r="F9966">
            <v>43808</v>
          </cell>
        </row>
        <row r="9967">
          <cell r="A9967" t="str">
            <v>4061459500I9010</v>
          </cell>
          <cell r="B9967" t="str">
            <v>PROSH SP TECH DA</v>
          </cell>
          <cell r="C9967" t="str">
            <v>DIVIDEND INCOME - NON-U.S.</v>
          </cell>
          <cell r="D9967">
            <v>560.74</v>
          </cell>
          <cell r="E9967">
            <v>43616</v>
          </cell>
          <cell r="F9967">
            <v>43808</v>
          </cell>
        </row>
        <row r="9968">
          <cell r="A9968" t="str">
            <v>4061459500I9070</v>
          </cell>
          <cell r="B9968" t="str">
            <v>PROSH SP TECH DA</v>
          </cell>
          <cell r="C9968" t="str">
            <v>INTEREST INCOME - OTHER</v>
          </cell>
          <cell r="D9968">
            <v>13.69</v>
          </cell>
          <cell r="E9968">
            <v>43616</v>
          </cell>
          <cell r="F9968">
            <v>43808</v>
          </cell>
        </row>
        <row r="9969">
          <cell r="A9969" t="str">
            <v>4061459500I9071</v>
          </cell>
          <cell r="B9969" t="str">
            <v>PROSH SP TECH DA</v>
          </cell>
          <cell r="C9969" t="str">
            <v>INTEREST INCOME ON CURRENCY</v>
          </cell>
          <cell r="D9969">
            <v>-0.55000000000000004</v>
          </cell>
          <cell r="E9969">
            <v>43616</v>
          </cell>
          <cell r="F9969">
            <v>43808</v>
          </cell>
        </row>
        <row r="9970">
          <cell r="A9970" t="str">
            <v>40614595003650</v>
          </cell>
          <cell r="B9970" t="str">
            <v>PROSH SP TECH DA</v>
          </cell>
          <cell r="C9970" t="str">
            <v>SUBTOTAL</v>
          </cell>
          <cell r="D9970">
            <v>10525.03</v>
          </cell>
          <cell r="E9970">
            <v>43616</v>
          </cell>
          <cell r="F9970">
            <v>43808</v>
          </cell>
        </row>
        <row r="9971">
          <cell r="A9971" t="str">
            <v>40614595004000</v>
          </cell>
          <cell r="B9971" t="str">
            <v>PROSH SP TECH DA</v>
          </cell>
          <cell r="C9971" t="str">
            <v>TOTAL INCOME</v>
          </cell>
          <cell r="D9971">
            <v>10525.03</v>
          </cell>
          <cell r="E9971">
            <v>43616</v>
          </cell>
          <cell r="F9971">
            <v>43808</v>
          </cell>
        </row>
        <row r="9972">
          <cell r="A9972" t="str">
            <v>4061459500E50300000</v>
          </cell>
          <cell r="B9972" t="str">
            <v>PROSH SP TECH DA</v>
          </cell>
          <cell r="C9972" t="str">
            <v>PROFESSIONAL FEES</v>
          </cell>
          <cell r="D9972">
            <v>-2.29</v>
          </cell>
          <cell r="E9972">
            <v>43616</v>
          </cell>
          <cell r="F9972">
            <v>43808</v>
          </cell>
        </row>
        <row r="9973">
          <cell r="A9973" t="str">
            <v>4061459500E50700000</v>
          </cell>
          <cell r="B9973" t="str">
            <v>PROSH SP TECH DA</v>
          </cell>
          <cell r="C9973" t="str">
            <v>DIRECTORS/TRUSTEE FEE</v>
          </cell>
          <cell r="D9973">
            <v>-7.89</v>
          </cell>
          <cell r="E9973">
            <v>43616</v>
          </cell>
          <cell r="F9973">
            <v>43808</v>
          </cell>
        </row>
        <row r="9974">
          <cell r="A9974" t="str">
            <v>4061459500E50810000</v>
          </cell>
          <cell r="B9974" t="str">
            <v>PROSH SP TECH DA</v>
          </cell>
          <cell r="C9974" t="str">
            <v>MANAGEMENT FEES (VARIABLE)</v>
          </cell>
          <cell r="D9974">
            <v>-1719.85</v>
          </cell>
          <cell r="E9974">
            <v>43616</v>
          </cell>
          <cell r="F9974">
            <v>43808</v>
          </cell>
        </row>
        <row r="9975">
          <cell r="A9975" t="str">
            <v>4061459500E53060000</v>
          </cell>
          <cell r="B9975" t="str">
            <v>PROSH SP TECH DA</v>
          </cell>
          <cell r="C9975" t="str">
            <v>CCO EXPENSE</v>
          </cell>
          <cell r="D9975">
            <v>-2.5</v>
          </cell>
          <cell r="E9975">
            <v>43616</v>
          </cell>
          <cell r="F9975">
            <v>43808</v>
          </cell>
        </row>
        <row r="9976">
          <cell r="A9976" t="str">
            <v>40614595004060</v>
          </cell>
          <cell r="B9976" t="str">
            <v>PROSH SP TECH DA</v>
          </cell>
          <cell r="C9976" t="str">
            <v>TOTAL EXPENSES</v>
          </cell>
          <cell r="D9976">
            <v>-1732.53</v>
          </cell>
          <cell r="E9976">
            <v>43616</v>
          </cell>
          <cell r="F9976">
            <v>43808</v>
          </cell>
        </row>
        <row r="9977">
          <cell r="A9977" t="str">
            <v>40614595004100</v>
          </cell>
          <cell r="B9977" t="str">
            <v>PROSH SP TECH DA</v>
          </cell>
          <cell r="C9977" t="str">
            <v>TOTAL NET INCOME</v>
          </cell>
          <cell r="D9977">
            <v>8792.5</v>
          </cell>
          <cell r="E9977">
            <v>43616</v>
          </cell>
          <cell r="F9977">
            <v>43808</v>
          </cell>
        </row>
        <row r="9978">
          <cell r="A9978" t="str">
            <v>40614595005450</v>
          </cell>
          <cell r="B9978" t="str">
            <v>PROSH SP TECH DA</v>
          </cell>
          <cell r="C9978" t="str">
            <v>INVESTMENTS</v>
          </cell>
          <cell r="D9978">
            <v>29543.23</v>
          </cell>
          <cell r="E9978">
            <v>43616</v>
          </cell>
          <cell r="F9978">
            <v>43808</v>
          </cell>
        </row>
        <row r="9979">
          <cell r="A9979" t="str">
            <v>40614595005650</v>
          </cell>
          <cell r="B9979" t="str">
            <v>PROSH SP TECH DA</v>
          </cell>
          <cell r="C9979" t="str">
            <v>TOTAL UNREALIZED GAIN/LOSS - INVESTMENTS</v>
          </cell>
          <cell r="D9979">
            <v>29543.23</v>
          </cell>
          <cell r="E9979">
            <v>43616</v>
          </cell>
          <cell r="F9979">
            <v>43808</v>
          </cell>
        </row>
        <row r="9980">
          <cell r="A9980" t="str">
            <v>40614595006000</v>
          </cell>
          <cell r="B9980" t="str">
            <v>PROSH SP TECH DA</v>
          </cell>
          <cell r="C9980" t="str">
            <v>TOTAL EQUITY</v>
          </cell>
          <cell r="D9980">
            <v>4839274.8499999996</v>
          </cell>
          <cell r="E9980">
            <v>43616</v>
          </cell>
          <cell r="F9980">
            <v>43808</v>
          </cell>
        </row>
        <row r="9981">
          <cell r="A9981" t="str">
            <v>40614595006050</v>
          </cell>
          <cell r="B9981" t="str">
            <v>PROSH SP TECH DA</v>
          </cell>
          <cell r="C9981" t="str">
            <v>BALANCE</v>
          </cell>
          <cell r="D9981">
            <v>0</v>
          </cell>
          <cell r="E9981">
            <v>43616</v>
          </cell>
          <cell r="F9981">
            <v>43808</v>
          </cell>
        </row>
        <row r="9982">
          <cell r="A9982" t="str">
            <v>4061459600S1000</v>
          </cell>
          <cell r="B9982" t="str">
            <v>PROSH RUS DIVGRO</v>
          </cell>
          <cell r="C9982" t="str">
            <v>EQUITIES</v>
          </cell>
          <cell r="D9982">
            <v>4846320.3600000003</v>
          </cell>
          <cell r="E9982">
            <v>43616</v>
          </cell>
          <cell r="F9982">
            <v>43808</v>
          </cell>
        </row>
        <row r="9983">
          <cell r="A9983" t="str">
            <v>4061459600S4000</v>
          </cell>
          <cell r="B9983" t="str">
            <v>PROSH RUS DIVGRO</v>
          </cell>
          <cell r="C9983" t="str">
            <v>CASH EQUIVALENTS</v>
          </cell>
          <cell r="D9983">
            <v>10547.89</v>
          </cell>
          <cell r="E9983">
            <v>43616</v>
          </cell>
          <cell r="F9983">
            <v>43808</v>
          </cell>
        </row>
        <row r="9984">
          <cell r="A9984" t="str">
            <v>40614596001000</v>
          </cell>
          <cell r="B9984" t="str">
            <v>PROSH RUS DIVGRO</v>
          </cell>
          <cell r="C9984" t="str">
            <v>TOTAL INVESTMENTS</v>
          </cell>
          <cell r="D9984">
            <v>4856868.25</v>
          </cell>
          <cell r="E9984">
            <v>43616</v>
          </cell>
          <cell r="F9984">
            <v>43808</v>
          </cell>
        </row>
        <row r="9985">
          <cell r="A9985" t="str">
            <v>40614596001050</v>
          </cell>
          <cell r="B9985" t="str">
            <v>PROSH RUS DIVGRO</v>
          </cell>
          <cell r="C9985" t="str">
            <v>CASH</v>
          </cell>
          <cell r="D9985">
            <v>-0.6</v>
          </cell>
          <cell r="E9985">
            <v>43616</v>
          </cell>
          <cell r="F9985">
            <v>43808</v>
          </cell>
        </row>
        <row r="9986">
          <cell r="A9986" t="str">
            <v>4061459600AI9001</v>
          </cell>
          <cell r="B9986" t="str">
            <v>PROSH RUS DIVGRO</v>
          </cell>
          <cell r="C9986" t="str">
            <v>ACCRUED DIVIDEND INCOME - U.S.</v>
          </cell>
          <cell r="D9986">
            <v>11094.28</v>
          </cell>
          <cell r="E9986">
            <v>43616</v>
          </cell>
          <cell r="F9986">
            <v>43808</v>
          </cell>
        </row>
        <row r="9987">
          <cell r="A9987" t="str">
            <v>4061459600AI9070</v>
          </cell>
          <cell r="B9987" t="str">
            <v>PROSH RUS DIVGRO</v>
          </cell>
          <cell r="C9987" t="str">
            <v>ACCRUED INTEREST INCOME - OTHER</v>
          </cell>
          <cell r="D9987">
            <v>0.43</v>
          </cell>
          <cell r="E9987">
            <v>43616</v>
          </cell>
          <cell r="F9987">
            <v>43808</v>
          </cell>
        </row>
        <row r="9988">
          <cell r="A9988" t="str">
            <v>40614596001200</v>
          </cell>
          <cell r="B9988" t="str">
            <v>PROSH RUS DIVGRO</v>
          </cell>
          <cell r="C9988" t="str">
            <v>SUBTOTAL</v>
          </cell>
          <cell r="D9988">
            <v>11094.71</v>
          </cell>
          <cell r="E9988">
            <v>43616</v>
          </cell>
          <cell r="F9988">
            <v>43808</v>
          </cell>
        </row>
        <row r="9989">
          <cell r="A9989" t="str">
            <v>40614596001850</v>
          </cell>
          <cell r="B9989" t="str">
            <v>PROSH RUS DIVGRO</v>
          </cell>
          <cell r="C9989" t="str">
            <v>TOTAL ASSETS</v>
          </cell>
          <cell r="D9989">
            <v>4867962.3600000003</v>
          </cell>
          <cell r="E9989">
            <v>43616</v>
          </cell>
          <cell r="F9989">
            <v>43808</v>
          </cell>
        </row>
        <row r="9990">
          <cell r="A9990" t="str">
            <v>4061459600AE50300000</v>
          </cell>
          <cell r="B9990" t="str">
            <v>PROSH RUS DIVGRO</v>
          </cell>
          <cell r="C9990" t="str">
            <v>ACCRUED PROFESSIONAL FEES</v>
          </cell>
          <cell r="D9990">
            <v>2.29</v>
          </cell>
          <cell r="E9990">
            <v>43616</v>
          </cell>
          <cell r="F9990">
            <v>43808</v>
          </cell>
        </row>
        <row r="9991">
          <cell r="A9991" t="str">
            <v>4061459600AE50700000</v>
          </cell>
          <cell r="B9991" t="str">
            <v>PROSH RUS DIVGRO</v>
          </cell>
          <cell r="C9991" t="str">
            <v>ACCRUED DIRECTORS/TRUSTEE FEE</v>
          </cell>
          <cell r="D9991">
            <v>7.89</v>
          </cell>
          <cell r="E9991">
            <v>43616</v>
          </cell>
          <cell r="F9991">
            <v>43808</v>
          </cell>
        </row>
        <row r="9992">
          <cell r="A9992" t="str">
            <v>4061459600AE50810000</v>
          </cell>
          <cell r="B9992" t="str">
            <v>PROSH RUS DIVGRO</v>
          </cell>
          <cell r="C9992" t="str">
            <v>ACCRUED MANAGEMENT FEES (VARIABLE)</v>
          </cell>
          <cell r="D9992">
            <v>1337.73</v>
          </cell>
          <cell r="E9992">
            <v>43616</v>
          </cell>
          <cell r="F9992">
            <v>43808</v>
          </cell>
        </row>
        <row r="9993">
          <cell r="A9993" t="str">
            <v>4061459600AE53060000</v>
          </cell>
          <cell r="B9993" t="str">
            <v>PROSH RUS DIVGRO</v>
          </cell>
          <cell r="C9993" t="str">
            <v>ACCRUED CCO EXPENSE</v>
          </cell>
          <cell r="D9993">
            <v>2.5</v>
          </cell>
          <cell r="E9993">
            <v>43616</v>
          </cell>
          <cell r="F9993">
            <v>43808</v>
          </cell>
        </row>
        <row r="9994">
          <cell r="A9994" t="str">
            <v>40614596002150</v>
          </cell>
          <cell r="B9994" t="str">
            <v>PROSH RUS DIVGRO</v>
          </cell>
          <cell r="C9994" t="str">
            <v>SUBTOTAL</v>
          </cell>
          <cell r="D9994">
            <v>1350.41</v>
          </cell>
          <cell r="E9994">
            <v>43616</v>
          </cell>
          <cell r="F9994">
            <v>43808</v>
          </cell>
        </row>
        <row r="9995">
          <cell r="A9995" t="str">
            <v>40614596002550</v>
          </cell>
          <cell r="B9995" t="str">
            <v>PROSH RUS DIVGRO</v>
          </cell>
          <cell r="C9995" t="str">
            <v>TOTAL LIABILITIES</v>
          </cell>
          <cell r="D9995">
            <v>1350.41</v>
          </cell>
          <cell r="E9995">
            <v>43616</v>
          </cell>
          <cell r="F9995">
            <v>43808</v>
          </cell>
        </row>
        <row r="9996">
          <cell r="A9996" t="str">
            <v>40614596002600</v>
          </cell>
          <cell r="B9996" t="str">
            <v>PROSH RUS DIVGRO</v>
          </cell>
          <cell r="C9996" t="str">
            <v>TOTAL NET ASSETS AT MARKET</v>
          </cell>
          <cell r="D9996">
            <v>4866611.95</v>
          </cell>
          <cell r="E9996">
            <v>43616</v>
          </cell>
          <cell r="F9996">
            <v>43808</v>
          </cell>
        </row>
        <row r="9997">
          <cell r="A9997" t="str">
            <v>40614596002650</v>
          </cell>
          <cell r="B9997" t="str">
            <v>PROSH RUS DIVGRO</v>
          </cell>
          <cell r="C9997" t="str">
            <v>FUND SHARES OUTSTANDING</v>
          </cell>
          <cell r="D9997">
            <v>120001</v>
          </cell>
          <cell r="E9997">
            <v>43616</v>
          </cell>
          <cell r="F9997">
            <v>43808</v>
          </cell>
        </row>
        <row r="9998">
          <cell r="A9998" t="str">
            <v>40614596002700</v>
          </cell>
          <cell r="B9998" t="str">
            <v>PROSH RUS DIVGRO</v>
          </cell>
          <cell r="C9998" t="str">
            <v>NET ASSET VALUE</v>
          </cell>
          <cell r="D9998">
            <v>40.554760000000002</v>
          </cell>
          <cell r="E9998">
            <v>43616</v>
          </cell>
          <cell r="F9998">
            <v>43808</v>
          </cell>
        </row>
        <row r="9999">
          <cell r="A9999" t="str">
            <v>40614596002750</v>
          </cell>
          <cell r="B9999" t="str">
            <v>PROSH RUS DIVGRO</v>
          </cell>
          <cell r="C9999" t="str">
            <v>NET ASSET VALUE (ROUNDED)</v>
          </cell>
          <cell r="D9999">
            <v>40.549999999999997</v>
          </cell>
          <cell r="E9999">
            <v>43616</v>
          </cell>
          <cell r="F9999">
            <v>43808</v>
          </cell>
        </row>
        <row r="10000">
          <cell r="A10000" t="str">
            <v>40614596002800</v>
          </cell>
          <cell r="B10000" t="str">
            <v>PROSH RUS DIVGRO</v>
          </cell>
          <cell r="C10000" t="str">
            <v>SUBSCRIPTIONS</v>
          </cell>
          <cell r="D10000">
            <v>4804886.8600000003</v>
          </cell>
          <cell r="E10000">
            <v>43616</v>
          </cell>
          <cell r="F10000">
            <v>43808</v>
          </cell>
        </row>
        <row r="10001">
          <cell r="A10001" t="str">
            <v>40614596003100</v>
          </cell>
          <cell r="B10001" t="str">
            <v>PROSH RUS DIVGRO</v>
          </cell>
          <cell r="C10001" t="str">
            <v>SUBTOTAL</v>
          </cell>
          <cell r="D10001">
            <v>4804886.8600000003</v>
          </cell>
          <cell r="E10001">
            <v>43616</v>
          </cell>
          <cell r="F10001">
            <v>43808</v>
          </cell>
        </row>
        <row r="10002">
          <cell r="A10002" t="str">
            <v>40614596003600</v>
          </cell>
          <cell r="B10002" t="str">
            <v>PROSH RUS DIVGRO</v>
          </cell>
          <cell r="C10002" t="str">
            <v>TOTAL CAPITAL</v>
          </cell>
          <cell r="D10002">
            <v>4804886.8600000003</v>
          </cell>
          <cell r="E10002">
            <v>43616</v>
          </cell>
          <cell r="F10002">
            <v>43808</v>
          </cell>
        </row>
        <row r="10003">
          <cell r="A10003" t="str">
            <v>4061459600I9001</v>
          </cell>
          <cell r="B10003" t="str">
            <v>PROSH RUS DIVGRO</v>
          </cell>
          <cell r="C10003" t="str">
            <v>DIVIDEND INCOME - U.S.</v>
          </cell>
          <cell r="D10003">
            <v>14708.13</v>
          </cell>
          <cell r="E10003">
            <v>43616</v>
          </cell>
          <cell r="F10003">
            <v>43808</v>
          </cell>
        </row>
        <row r="10004">
          <cell r="A10004" t="str">
            <v>4061459600I9070</v>
          </cell>
          <cell r="B10004" t="str">
            <v>PROSH RUS DIVGRO</v>
          </cell>
          <cell r="C10004" t="str">
            <v>INTEREST INCOME - OTHER</v>
          </cell>
          <cell r="D10004">
            <v>174.01</v>
          </cell>
          <cell r="E10004">
            <v>43616</v>
          </cell>
          <cell r="F10004">
            <v>43808</v>
          </cell>
        </row>
        <row r="10005">
          <cell r="A10005" t="str">
            <v>4061459600I9071</v>
          </cell>
          <cell r="B10005" t="str">
            <v>PROSH RUS DIVGRO</v>
          </cell>
          <cell r="C10005" t="str">
            <v>INTEREST INCOME ON CURRENCY</v>
          </cell>
          <cell r="D10005">
            <v>0.04</v>
          </cell>
          <cell r="E10005">
            <v>43616</v>
          </cell>
          <cell r="F10005">
            <v>43808</v>
          </cell>
        </row>
        <row r="10006">
          <cell r="A10006" t="str">
            <v>40614596003650</v>
          </cell>
          <cell r="B10006" t="str">
            <v>PROSH RUS DIVGRO</v>
          </cell>
          <cell r="C10006" t="str">
            <v>SUBTOTAL</v>
          </cell>
          <cell r="D10006">
            <v>14882.18</v>
          </cell>
          <cell r="E10006">
            <v>43616</v>
          </cell>
          <cell r="F10006">
            <v>43808</v>
          </cell>
        </row>
        <row r="10007">
          <cell r="A10007" t="str">
            <v>40614596004000</v>
          </cell>
          <cell r="B10007" t="str">
            <v>PROSH RUS DIVGRO</v>
          </cell>
          <cell r="C10007" t="str">
            <v>TOTAL INCOME</v>
          </cell>
          <cell r="D10007">
            <v>14882.18</v>
          </cell>
          <cell r="E10007">
            <v>43616</v>
          </cell>
          <cell r="F10007">
            <v>43808</v>
          </cell>
        </row>
        <row r="10008">
          <cell r="A10008" t="str">
            <v>4061459600E50300000</v>
          </cell>
          <cell r="B10008" t="str">
            <v>PROSH RUS DIVGRO</v>
          </cell>
          <cell r="C10008" t="str">
            <v>PROFESSIONAL FEES</v>
          </cell>
          <cell r="D10008">
            <v>-2.29</v>
          </cell>
          <cell r="E10008">
            <v>43616</v>
          </cell>
          <cell r="F10008">
            <v>43808</v>
          </cell>
        </row>
        <row r="10009">
          <cell r="A10009" t="str">
            <v>4061459600E50700000</v>
          </cell>
          <cell r="B10009" t="str">
            <v>PROSH RUS DIVGRO</v>
          </cell>
          <cell r="C10009" t="str">
            <v>DIRECTORS/TRUSTEE FEE</v>
          </cell>
          <cell r="D10009">
            <v>-7.89</v>
          </cell>
          <cell r="E10009">
            <v>43616</v>
          </cell>
          <cell r="F10009">
            <v>43808</v>
          </cell>
        </row>
        <row r="10010">
          <cell r="A10010" t="str">
            <v>4061459600E50810000</v>
          </cell>
          <cell r="B10010" t="str">
            <v>PROSH RUS DIVGRO</v>
          </cell>
          <cell r="C10010" t="str">
            <v>MANAGEMENT FEES (VARIABLE)</v>
          </cell>
          <cell r="D10010">
            <v>-1337.73</v>
          </cell>
          <cell r="E10010">
            <v>43616</v>
          </cell>
          <cell r="F10010">
            <v>43808</v>
          </cell>
        </row>
        <row r="10011">
          <cell r="A10011" t="str">
            <v>4061459600E53060000</v>
          </cell>
          <cell r="B10011" t="str">
            <v>PROSH RUS DIVGRO</v>
          </cell>
          <cell r="C10011" t="str">
            <v>CCO EXPENSE</v>
          </cell>
          <cell r="D10011">
            <v>-2.5</v>
          </cell>
          <cell r="E10011">
            <v>43616</v>
          </cell>
          <cell r="F10011">
            <v>43808</v>
          </cell>
        </row>
        <row r="10012">
          <cell r="A10012" t="str">
            <v>40614596004060</v>
          </cell>
          <cell r="B10012" t="str">
            <v>PROSH RUS DIVGRO</v>
          </cell>
          <cell r="C10012" t="str">
            <v>TOTAL EXPENSES</v>
          </cell>
          <cell r="D10012">
            <v>-1350.41</v>
          </cell>
          <cell r="E10012">
            <v>43616</v>
          </cell>
          <cell r="F10012">
            <v>43808</v>
          </cell>
        </row>
        <row r="10013">
          <cell r="A10013" t="str">
            <v>40614596004100</v>
          </cell>
          <cell r="B10013" t="str">
            <v>PROSH RUS DIVGRO</v>
          </cell>
          <cell r="C10013" t="str">
            <v>TOTAL NET INCOME</v>
          </cell>
          <cell r="D10013">
            <v>13531.77</v>
          </cell>
          <cell r="E10013">
            <v>43616</v>
          </cell>
          <cell r="F10013">
            <v>43808</v>
          </cell>
        </row>
        <row r="10014">
          <cell r="A10014" t="str">
            <v>40614596005450</v>
          </cell>
          <cell r="B10014" t="str">
            <v>PROSH RUS DIVGRO</v>
          </cell>
          <cell r="C10014" t="str">
            <v>INVESTMENTS</v>
          </cell>
          <cell r="D10014">
            <v>48193.32</v>
          </cell>
          <cell r="E10014">
            <v>43616</v>
          </cell>
          <cell r="F10014">
            <v>43808</v>
          </cell>
        </row>
        <row r="10015">
          <cell r="A10015" t="str">
            <v>40614596005650</v>
          </cell>
          <cell r="B10015" t="str">
            <v>PROSH RUS DIVGRO</v>
          </cell>
          <cell r="C10015" t="str">
            <v>TOTAL UNREALIZED GAIN/LOSS - INVESTMENTS</v>
          </cell>
          <cell r="D10015">
            <v>48193.32</v>
          </cell>
          <cell r="E10015">
            <v>43616</v>
          </cell>
          <cell r="F10015">
            <v>43808</v>
          </cell>
        </row>
        <row r="10016">
          <cell r="A10016" t="str">
            <v>40614596006000</v>
          </cell>
          <cell r="B10016" t="str">
            <v>PROSH RUS DIVGRO</v>
          </cell>
          <cell r="C10016" t="str">
            <v>TOTAL EQUITY</v>
          </cell>
          <cell r="D10016">
            <v>4866611.95</v>
          </cell>
          <cell r="E10016">
            <v>43616</v>
          </cell>
          <cell r="F10016">
            <v>43808</v>
          </cell>
        </row>
        <row r="10017">
          <cell r="A10017" t="str">
            <v>40614596006050</v>
          </cell>
          <cell r="B10017" t="str">
            <v>PROSH RUS DIVGRO</v>
          </cell>
          <cell r="C10017" t="str">
            <v>BALANCE</v>
          </cell>
          <cell r="D10017">
            <v>0</v>
          </cell>
          <cell r="E10017">
            <v>43616</v>
          </cell>
          <cell r="F10017">
            <v>43808</v>
          </cell>
        </row>
        <row r="10018">
          <cell r="A10018" t="str">
            <v>_x001A_</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Instructions"/>
      <sheetName val="Product Info Form"/>
      <sheetName val="REF"/>
    </sheetNames>
    <sheetDataSet>
      <sheetData sheetId="0"/>
      <sheetData sheetId="1"/>
      <sheetData sheetId="2">
        <row r="3">
          <cell r="N3" t="str">
            <v>Standard</v>
          </cell>
        </row>
        <row r="4">
          <cell r="B4" t="str">
            <v>NYSE/ARCA</v>
          </cell>
          <cell r="D4" t="str">
            <v>N</v>
          </cell>
          <cell r="F4" t="str">
            <v>Y</v>
          </cell>
          <cell r="H4" t="str">
            <v>Equity</v>
          </cell>
          <cell r="J4" t="str">
            <v>Unleveraged</v>
          </cell>
          <cell r="L4" t="str">
            <v>F</v>
          </cell>
          <cell r="N4" t="str">
            <v>Create</v>
          </cell>
        </row>
        <row r="5">
          <cell r="B5" t="str">
            <v>NASDAQ</v>
          </cell>
          <cell r="D5" t="str">
            <v>U</v>
          </cell>
          <cell r="F5" t="str">
            <v>N</v>
          </cell>
          <cell r="H5" t="str">
            <v>Fixed Income</v>
          </cell>
          <cell r="J5" t="str">
            <v>Leveraged</v>
          </cell>
          <cell r="L5" t="str">
            <v>D</v>
          </cell>
          <cell r="N5" t="str">
            <v>Redeem</v>
          </cell>
        </row>
        <row r="6">
          <cell r="B6" t="str">
            <v>BATS</v>
          </cell>
          <cell r="D6" t="str">
            <v>D</v>
          </cell>
          <cell r="H6" t="str">
            <v>Commodity</v>
          </cell>
          <cell r="J6" t="str">
            <v>Inverse</v>
          </cell>
          <cell r="N6" t="str">
            <v>Rebalance</v>
          </cell>
        </row>
        <row r="7">
          <cell r="D7" t="str">
            <v>C</v>
          </cell>
          <cell r="H7" t="str">
            <v>Mixed Asset</v>
          </cell>
          <cell r="N7" t="str">
            <v>Restricted</v>
          </cell>
        </row>
        <row r="8">
          <cell r="H8" t="str">
            <v>Alternative</v>
          </cell>
          <cell r="N8" t="str">
            <v>Pricing</v>
          </cell>
        </row>
        <row r="9">
          <cell r="H9" t="str">
            <v>Currency</v>
          </cell>
          <cell r="N9" t="str">
            <v>Negotiated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
      <sheetName val="MTD ANA"/>
      <sheetName val="SUMMARY"/>
      <sheetName val="INPUT"/>
      <sheetName val="$ CE"/>
    </sheetNames>
    <sheetDataSet>
      <sheetData sheetId="0"/>
      <sheetData sheetId="1">
        <row r="2">
          <cell r="A2" t="str">
            <v>MONTH TO DATE AVERAGES</v>
          </cell>
          <cell r="D2" t="str">
            <v xml:space="preserve"> </v>
          </cell>
        </row>
        <row r="6">
          <cell r="C6" t="str">
            <v>Asia Pacific</v>
          </cell>
          <cell r="D6" t="str">
            <v xml:space="preserve">Eastern Europe </v>
          </cell>
          <cell r="E6" t="str">
            <v xml:space="preserve">Emerging Markets </v>
          </cell>
          <cell r="F6" t="str">
            <v xml:space="preserve">Emerging Markets Debt </v>
          </cell>
          <cell r="G6" t="str">
            <v>Global Opportunity</v>
          </cell>
          <cell r="H6" t="str">
            <v xml:space="preserve">High Yield </v>
          </cell>
          <cell r="I6" t="str">
            <v xml:space="preserve">India </v>
          </cell>
          <cell r="J6" t="str">
            <v xml:space="preserve">Latin American </v>
          </cell>
          <cell r="K6" t="str">
            <v xml:space="preserve">Malaysia </v>
          </cell>
          <cell r="L6" t="str">
            <v xml:space="preserve">Thai </v>
          </cell>
          <cell r="M6" t="str">
            <v xml:space="preserve">Turkish </v>
          </cell>
        </row>
        <row r="7">
          <cell r="A7" t="str">
            <v>JAN</v>
          </cell>
          <cell r="C7">
            <v>458254168.84400004</v>
          </cell>
          <cell r="D7">
            <v>110873188.21400002</v>
          </cell>
          <cell r="E7">
            <v>293399466.62399995</v>
          </cell>
          <cell r="F7">
            <v>230136842.48200002</v>
          </cell>
          <cell r="G7">
            <v>33755556.115999997</v>
          </cell>
          <cell r="H7">
            <v>82707550.363999993</v>
          </cell>
          <cell r="I7">
            <v>376186610.93999994</v>
          </cell>
          <cell r="J7">
            <v>165436628.17199999</v>
          </cell>
          <cell r="K7">
            <v>57858657.439999998</v>
          </cell>
          <cell r="L7">
            <v>118020926.506</v>
          </cell>
          <cell r="M7">
            <v>54330141.208000004</v>
          </cell>
        </row>
        <row r="8">
          <cell r="A8" t="str">
            <v>FEB</v>
          </cell>
          <cell r="C8">
            <v>465536777.31999999</v>
          </cell>
          <cell r="D8">
            <v>115036771.16</v>
          </cell>
          <cell r="E8">
            <v>303606901.97000003</v>
          </cell>
          <cell r="F8">
            <v>226014175.435</v>
          </cell>
          <cell r="G8">
            <v>33274818.352499999</v>
          </cell>
          <cell r="H8">
            <v>81517896.532499999</v>
          </cell>
          <cell r="I8">
            <v>370916482.10000002</v>
          </cell>
          <cell r="J8">
            <v>167848318.95999998</v>
          </cell>
          <cell r="K8">
            <v>60385866.647499993</v>
          </cell>
          <cell r="L8">
            <v>115317447.6225</v>
          </cell>
          <cell r="M8">
            <v>55615061.572499998</v>
          </cell>
        </row>
        <row r="9">
          <cell r="A9" t="str">
            <v>MAR</v>
          </cell>
          <cell r="C9" t="e">
            <v>#DIV/0!</v>
          </cell>
          <cell r="D9" t="e">
            <v>#DIV/0!</v>
          </cell>
          <cell r="E9" t="e">
            <v>#DIV/0!</v>
          </cell>
          <cell r="F9" t="e">
            <v>#DIV/0!</v>
          </cell>
          <cell r="G9" t="e">
            <v>#DIV/0!</v>
          </cell>
          <cell r="H9" t="e">
            <v>#DIV/0!</v>
          </cell>
          <cell r="I9" t="e">
            <v>#DIV/0!</v>
          </cell>
          <cell r="J9" t="e">
            <v>#DIV/0!</v>
          </cell>
          <cell r="K9" t="e">
            <v>#DIV/0!</v>
          </cell>
          <cell r="L9" t="e">
            <v>#DIV/0!</v>
          </cell>
          <cell r="M9" t="e">
            <v>#DIV/0!</v>
          </cell>
        </row>
        <row r="10">
          <cell r="A10" t="str">
            <v>APR</v>
          </cell>
          <cell r="C10" t="e">
            <v>#DIV/0!</v>
          </cell>
          <cell r="D10" t="e">
            <v>#DIV/0!</v>
          </cell>
          <cell r="E10" t="e">
            <v>#DIV/0!</v>
          </cell>
          <cell r="F10" t="e">
            <v>#DIV/0!</v>
          </cell>
          <cell r="G10" t="e">
            <v>#DIV/0!</v>
          </cell>
          <cell r="H10" t="e">
            <v>#DIV/0!</v>
          </cell>
          <cell r="I10" t="e">
            <v>#DIV/0!</v>
          </cell>
          <cell r="J10" t="e">
            <v>#DIV/0!</v>
          </cell>
          <cell r="K10" t="e">
            <v>#DIV/0!</v>
          </cell>
          <cell r="L10" t="e">
            <v>#DIV/0!</v>
          </cell>
          <cell r="M10" t="e">
            <v>#DIV/0!</v>
          </cell>
        </row>
        <row r="11">
          <cell r="A11" t="str">
            <v>MAY</v>
          </cell>
          <cell r="C11" t="e">
            <v>#DIV/0!</v>
          </cell>
          <cell r="D11" t="e">
            <v>#DIV/0!</v>
          </cell>
          <cell r="E11" t="e">
            <v>#DIV/0!</v>
          </cell>
          <cell r="F11" t="e">
            <v>#DIV/0!</v>
          </cell>
          <cell r="G11" t="e">
            <v>#DIV/0!</v>
          </cell>
          <cell r="H11" t="e">
            <v>#DIV/0!</v>
          </cell>
          <cell r="I11" t="e">
            <v>#DIV/0!</v>
          </cell>
          <cell r="J11" t="e">
            <v>#DIV/0!</v>
          </cell>
          <cell r="K11" t="e">
            <v>#DIV/0!</v>
          </cell>
          <cell r="L11" t="e">
            <v>#DIV/0!</v>
          </cell>
          <cell r="M11" t="e">
            <v>#DIV/0!</v>
          </cell>
        </row>
        <row r="12">
          <cell r="A12" t="str">
            <v>JUNE</v>
          </cell>
          <cell r="C12" t="e">
            <v>#DIV/0!</v>
          </cell>
          <cell r="D12" t="e">
            <v>#DIV/0!</v>
          </cell>
          <cell r="E12" t="e">
            <v>#DIV/0!</v>
          </cell>
          <cell r="F12" t="e">
            <v>#DIV/0!</v>
          </cell>
          <cell r="G12" t="e">
            <v>#DIV/0!</v>
          </cell>
          <cell r="H12" t="e">
            <v>#DIV/0!</v>
          </cell>
          <cell r="I12" t="e">
            <v>#DIV/0!</v>
          </cell>
          <cell r="J12" t="e">
            <v>#DIV/0!</v>
          </cell>
          <cell r="K12" t="e">
            <v>#DIV/0!</v>
          </cell>
          <cell r="L12" t="e">
            <v>#DIV/0!</v>
          </cell>
          <cell r="M12" t="e">
            <v>#DIV/0!</v>
          </cell>
        </row>
        <row r="13">
          <cell r="A13" t="str">
            <v>JUL</v>
          </cell>
          <cell r="C13" t="e">
            <v>#DIV/0!</v>
          </cell>
          <cell r="D13" t="e">
            <v>#DIV/0!</v>
          </cell>
          <cell r="E13" t="e">
            <v>#DIV/0!</v>
          </cell>
          <cell r="F13" t="e">
            <v>#DIV/0!</v>
          </cell>
          <cell r="G13" t="e">
            <v>#DIV/0!</v>
          </cell>
          <cell r="H13" t="e">
            <v>#DIV/0!</v>
          </cell>
          <cell r="I13" t="e">
            <v>#DIV/0!</v>
          </cell>
          <cell r="J13" t="e">
            <v>#DIV/0!</v>
          </cell>
          <cell r="K13" t="e">
            <v>#DIV/0!</v>
          </cell>
          <cell r="L13" t="e">
            <v>#DIV/0!</v>
          </cell>
          <cell r="M13" t="e">
            <v>#DIV/0!</v>
          </cell>
        </row>
        <row r="14">
          <cell r="A14" t="str">
            <v>AUG</v>
          </cell>
          <cell r="C14" t="e">
            <v>#DIV/0!</v>
          </cell>
          <cell r="D14" t="e">
            <v>#DIV/0!</v>
          </cell>
          <cell r="E14" t="e">
            <v>#DIV/0!</v>
          </cell>
          <cell r="F14" t="e">
            <v>#DIV/0!</v>
          </cell>
          <cell r="G14" t="e">
            <v>#DIV/0!</v>
          </cell>
          <cell r="H14" t="e">
            <v>#DIV/0!</v>
          </cell>
          <cell r="I14" t="e">
            <v>#DIV/0!</v>
          </cell>
          <cell r="J14" t="e">
            <v>#DIV/0!</v>
          </cell>
          <cell r="K14" t="e">
            <v>#DIV/0!</v>
          </cell>
          <cell r="L14" t="e">
            <v>#DIV/0!</v>
          </cell>
          <cell r="M14" t="e">
            <v>#DIV/0!</v>
          </cell>
        </row>
        <row r="15">
          <cell r="A15" t="str">
            <v>SEP</v>
          </cell>
          <cell r="C15" t="e">
            <v>#DIV/0!</v>
          </cell>
          <cell r="D15" t="e">
            <v>#DIV/0!</v>
          </cell>
          <cell r="E15" t="e">
            <v>#DIV/0!</v>
          </cell>
          <cell r="F15" t="e">
            <v>#DIV/0!</v>
          </cell>
          <cell r="G15" t="e">
            <v>#DIV/0!</v>
          </cell>
          <cell r="H15" t="e">
            <v>#DIV/0!</v>
          </cell>
          <cell r="I15" t="e">
            <v>#DIV/0!</v>
          </cell>
          <cell r="J15" t="e">
            <v>#DIV/0!</v>
          </cell>
          <cell r="K15" t="e">
            <v>#DIV/0!</v>
          </cell>
          <cell r="L15" t="e">
            <v>#DIV/0!</v>
          </cell>
          <cell r="M15" t="e">
            <v>#DIV/0!</v>
          </cell>
        </row>
        <row r="16">
          <cell r="A16" t="str">
            <v>OCT</v>
          </cell>
          <cell r="C16" t="e">
            <v>#DIV/0!</v>
          </cell>
          <cell r="D16" t="e">
            <v>#DIV/0!</v>
          </cell>
          <cell r="E16" t="e">
            <v>#DIV/0!</v>
          </cell>
          <cell r="F16" t="e">
            <v>#DIV/0!</v>
          </cell>
          <cell r="G16" t="e">
            <v>#DIV/0!</v>
          </cell>
          <cell r="H16" t="e">
            <v>#DIV/0!</v>
          </cell>
          <cell r="I16" t="e">
            <v>#DIV/0!</v>
          </cell>
          <cell r="J16" t="e">
            <v>#DIV/0!</v>
          </cell>
          <cell r="K16" t="e">
            <v>#DIV/0!</v>
          </cell>
          <cell r="L16" t="e">
            <v>#DIV/0!</v>
          </cell>
          <cell r="M16" t="e">
            <v>#DIV/0!</v>
          </cell>
        </row>
        <row r="17">
          <cell r="A17" t="str">
            <v>NOV</v>
          </cell>
          <cell r="C17" t="e">
            <v>#DIV/0!</v>
          </cell>
          <cell r="D17" t="e">
            <v>#DIV/0!</v>
          </cell>
          <cell r="E17" t="e">
            <v>#DIV/0!</v>
          </cell>
          <cell r="F17" t="e">
            <v>#DIV/0!</v>
          </cell>
          <cell r="G17" t="e">
            <v>#DIV/0!</v>
          </cell>
          <cell r="H17" t="e">
            <v>#DIV/0!</v>
          </cell>
          <cell r="I17" t="e">
            <v>#DIV/0!</v>
          </cell>
          <cell r="J17" t="e">
            <v>#DIV/0!</v>
          </cell>
          <cell r="K17" t="e">
            <v>#DIV/0!</v>
          </cell>
          <cell r="L17" t="e">
            <v>#DIV/0!</v>
          </cell>
          <cell r="M17">
            <v>40179381.594999999</v>
          </cell>
        </row>
        <row r="18">
          <cell r="A18" t="str">
            <v>DEC</v>
          </cell>
          <cell r="C18" t="e">
            <v>#DIV/0!</v>
          </cell>
          <cell r="D18" t="e">
            <v>#DIV/0!</v>
          </cell>
          <cell r="E18" t="e">
            <v>#DIV/0!</v>
          </cell>
          <cell r="F18" t="e">
            <v>#DIV/0!</v>
          </cell>
          <cell r="G18" t="e">
            <v>#DIV/0!</v>
          </cell>
          <cell r="H18" t="e">
            <v>#DIV/0!</v>
          </cell>
          <cell r="I18" t="e">
            <v>#DIV/0!</v>
          </cell>
          <cell r="J18" t="e">
            <v>#DIV/0!</v>
          </cell>
          <cell r="K18" t="e">
            <v>#DIV/0!</v>
          </cell>
          <cell r="L18" t="e">
            <v>#DIV/0!</v>
          </cell>
          <cell r="M18">
            <v>47578703.082499996</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R122"/>
      <sheetName val="R141"/>
      <sheetName val="Inclusiveness Chklst"/>
      <sheetName val="SUMMARY"/>
      <sheetName val="MORGAN"/>
      <sheetName val="JPM ACCOUNTING"/>
      <sheetName val="JPM ADMIN"/>
      <sheetName val="JPM TA "/>
      <sheetName val="TA Input "/>
      <sheetName val="ADMIN INPUT"/>
      <sheetName val="$ MSIF"/>
      <sheetName val="$ UIF"/>
      <sheetName val="$ MSIFT"/>
    </sheetNames>
    <sheetDataSet>
      <sheetData sheetId="0"/>
      <sheetData sheetId="1"/>
      <sheetData sheetId="2"/>
      <sheetData sheetId="3"/>
      <sheetData sheetId="4"/>
      <sheetData sheetId="5"/>
      <sheetData sheetId="6"/>
      <sheetData sheetId="7"/>
      <sheetData sheetId="8"/>
      <sheetData sheetId="9">
        <row r="74">
          <cell r="A74">
            <v>3016188400</v>
          </cell>
          <cell r="B74">
            <v>1</v>
          </cell>
          <cell r="C74" t="str">
            <v>Systematic Active Small Cap Growth</v>
          </cell>
          <cell r="D74">
            <v>500</v>
          </cell>
          <cell r="E74">
            <v>2</v>
          </cell>
          <cell r="F74">
            <v>2.5</v>
          </cell>
          <cell r="G74">
            <v>0</v>
          </cell>
          <cell r="H74">
            <v>0</v>
          </cell>
          <cell r="I74">
            <v>0</v>
          </cell>
          <cell r="J74">
            <v>0</v>
          </cell>
          <cell r="K74">
            <v>0</v>
          </cell>
          <cell r="L74">
            <v>0</v>
          </cell>
          <cell r="M74">
            <v>502.5</v>
          </cell>
        </row>
        <row r="75">
          <cell r="A75">
            <v>3018762500</v>
          </cell>
          <cell r="B75">
            <v>1</v>
          </cell>
          <cell r="C75" t="str">
            <v>Global Real Estate</v>
          </cell>
          <cell r="D75">
            <v>500</v>
          </cell>
          <cell r="E75">
            <v>5</v>
          </cell>
          <cell r="F75">
            <v>6.25</v>
          </cell>
          <cell r="G75">
            <v>0</v>
          </cell>
          <cell r="H75">
            <v>0</v>
          </cell>
          <cell r="I75">
            <v>109</v>
          </cell>
          <cell r="J75">
            <v>81.75</v>
          </cell>
          <cell r="K75">
            <v>6</v>
          </cell>
          <cell r="L75">
            <v>18</v>
          </cell>
          <cell r="M75">
            <v>606</v>
          </cell>
        </row>
        <row r="76">
          <cell r="D76">
            <v>10250</v>
          </cell>
          <cell r="E76">
            <v>3355</v>
          </cell>
          <cell r="F76">
            <v>4193.75</v>
          </cell>
          <cell r="G76">
            <v>969.15779999999984</v>
          </cell>
          <cell r="H76">
            <v>2902.4734000000003</v>
          </cell>
          <cell r="I76">
            <v>7953</v>
          </cell>
          <cell r="J76">
            <v>5964.75</v>
          </cell>
          <cell r="K76">
            <v>2140</v>
          </cell>
          <cell r="L76">
            <v>6420</v>
          </cell>
          <cell r="M76">
            <v>29730.973399999999</v>
          </cell>
        </row>
        <row r="77">
          <cell r="C77" t="str">
            <v>UIF</v>
          </cell>
        </row>
        <row r="78">
          <cell r="A78">
            <v>3015138600</v>
          </cell>
          <cell r="B78">
            <v>1</v>
          </cell>
          <cell r="C78" t="str">
            <v>Emerging Markets</v>
          </cell>
          <cell r="D78">
            <v>500</v>
          </cell>
          <cell r="E78">
            <v>56</v>
          </cell>
          <cell r="F78">
            <v>70</v>
          </cell>
          <cell r="G78">
            <v>0</v>
          </cell>
          <cell r="H78">
            <v>0</v>
          </cell>
          <cell r="I78">
            <v>123</v>
          </cell>
          <cell r="J78">
            <v>92.25</v>
          </cell>
          <cell r="K78">
            <v>883</v>
          </cell>
          <cell r="L78">
            <v>2649</v>
          </cell>
          <cell r="M78">
            <v>3311.25</v>
          </cell>
        </row>
        <row r="79">
          <cell r="A79">
            <v>3015139000</v>
          </cell>
          <cell r="B79">
            <v>1</v>
          </cell>
          <cell r="C79" t="str">
            <v>Emerging Markets Debt</v>
          </cell>
          <cell r="D79">
            <v>500</v>
          </cell>
          <cell r="E79">
            <v>32</v>
          </cell>
          <cell r="F79">
            <v>40</v>
          </cell>
          <cell r="G79">
            <v>49.101599999999998</v>
          </cell>
          <cell r="H79">
            <v>147.3048</v>
          </cell>
          <cell r="I79">
            <v>262</v>
          </cell>
          <cell r="J79">
            <v>196.5</v>
          </cell>
          <cell r="K79">
            <v>349</v>
          </cell>
          <cell r="L79">
            <v>1047</v>
          </cell>
          <cell r="M79">
            <v>1930.8047999999999</v>
          </cell>
        </row>
        <row r="80">
          <cell r="A80">
            <v>3015139100</v>
          </cell>
          <cell r="B80">
            <v>1</v>
          </cell>
          <cell r="C80" t="str">
            <v>Global Value Equity</v>
          </cell>
          <cell r="D80">
            <v>250</v>
          </cell>
          <cell r="E80">
            <v>20</v>
          </cell>
          <cell r="F80">
            <v>25</v>
          </cell>
          <cell r="G80">
            <v>12.275399999999999</v>
          </cell>
          <cell r="H80">
            <v>36.8262</v>
          </cell>
          <cell r="I80">
            <v>44</v>
          </cell>
          <cell r="J80">
            <v>33</v>
          </cell>
          <cell r="K80">
            <v>299</v>
          </cell>
          <cell r="L80">
            <v>897</v>
          </cell>
          <cell r="M80">
            <v>1241.8262</v>
          </cell>
        </row>
        <row r="81">
          <cell r="A81">
            <v>3015138800</v>
          </cell>
          <cell r="B81">
            <v>1</v>
          </cell>
          <cell r="C81" t="str">
            <v>Equity Growth</v>
          </cell>
          <cell r="D81">
            <v>500</v>
          </cell>
          <cell r="E81">
            <v>34</v>
          </cell>
          <cell r="F81">
            <v>42.5</v>
          </cell>
          <cell r="G81">
            <v>0</v>
          </cell>
          <cell r="H81">
            <v>0</v>
          </cell>
          <cell r="I81">
            <v>0</v>
          </cell>
          <cell r="J81">
            <v>0</v>
          </cell>
          <cell r="K81">
            <v>448</v>
          </cell>
          <cell r="L81">
            <v>1344</v>
          </cell>
          <cell r="M81">
            <v>1886.5</v>
          </cell>
        </row>
        <row r="82">
          <cell r="A82">
            <v>3015139200</v>
          </cell>
          <cell r="B82">
            <v>1</v>
          </cell>
          <cell r="C82" t="str">
            <v>International Magnum</v>
          </cell>
          <cell r="D82">
            <v>250</v>
          </cell>
          <cell r="E82">
            <v>25</v>
          </cell>
          <cell r="F82">
            <v>31.25</v>
          </cell>
          <cell r="G82">
            <v>12.275399999999999</v>
          </cell>
          <cell r="H82">
            <v>36.8262</v>
          </cell>
          <cell r="I82">
            <v>66</v>
          </cell>
          <cell r="J82">
            <v>49.5</v>
          </cell>
          <cell r="K82">
            <v>352</v>
          </cell>
          <cell r="L82">
            <v>1056</v>
          </cell>
          <cell r="M82">
            <v>1423.5762</v>
          </cell>
        </row>
        <row r="83">
          <cell r="A83">
            <v>3015138900</v>
          </cell>
          <cell r="B83">
            <v>1</v>
          </cell>
          <cell r="C83" t="str">
            <v xml:space="preserve">U.S. Real Estate </v>
          </cell>
          <cell r="D83">
            <v>500</v>
          </cell>
          <cell r="E83">
            <v>76</v>
          </cell>
          <cell r="F83">
            <v>95</v>
          </cell>
          <cell r="G83">
            <v>24.550799999999999</v>
          </cell>
          <cell r="H83">
            <v>73.6524</v>
          </cell>
          <cell r="I83">
            <v>550</v>
          </cell>
          <cell r="J83">
            <v>412.5</v>
          </cell>
          <cell r="K83">
            <v>1056</v>
          </cell>
          <cell r="L83">
            <v>3168</v>
          </cell>
          <cell r="M83">
            <v>4249.1523999999999</v>
          </cell>
        </row>
        <row r="84">
          <cell r="A84">
            <v>3015140200</v>
          </cell>
          <cell r="B84">
            <v>1</v>
          </cell>
          <cell r="C84" t="str">
            <v>Core Plus Fixed Income</v>
          </cell>
          <cell r="D84">
            <v>500</v>
          </cell>
          <cell r="E84">
            <v>42</v>
          </cell>
          <cell r="F84">
            <v>52.5</v>
          </cell>
          <cell r="G84">
            <v>12.275399999999999</v>
          </cell>
          <cell r="H84">
            <v>36.8262</v>
          </cell>
          <cell r="I84">
            <v>283</v>
          </cell>
          <cell r="J84">
            <v>212.25</v>
          </cell>
          <cell r="K84">
            <v>541</v>
          </cell>
          <cell r="L84">
            <v>1623</v>
          </cell>
          <cell r="M84">
            <v>2424.5762</v>
          </cell>
        </row>
        <row r="85">
          <cell r="A85">
            <v>3015140100</v>
          </cell>
          <cell r="B85">
            <v>1</v>
          </cell>
          <cell r="C85" t="str">
            <v>High Yield</v>
          </cell>
          <cell r="D85">
            <v>250</v>
          </cell>
          <cell r="E85">
            <v>34</v>
          </cell>
          <cell r="F85">
            <v>42.5</v>
          </cell>
          <cell r="G85">
            <v>12.275399999999999</v>
          </cell>
          <cell r="H85">
            <v>36.8262</v>
          </cell>
          <cell r="I85">
            <v>0</v>
          </cell>
          <cell r="J85">
            <v>0</v>
          </cell>
          <cell r="K85">
            <v>393</v>
          </cell>
          <cell r="L85">
            <v>1179</v>
          </cell>
          <cell r="M85">
            <v>1508.3262</v>
          </cell>
        </row>
        <row r="86">
          <cell r="A86">
            <v>3015139700</v>
          </cell>
          <cell r="B86">
            <v>1</v>
          </cell>
          <cell r="C86" t="str">
            <v>Mid Cap Value</v>
          </cell>
          <cell r="D86">
            <v>500</v>
          </cell>
          <cell r="E86">
            <v>27</v>
          </cell>
          <cell r="F86">
            <v>33.75</v>
          </cell>
          <cell r="G86">
            <v>0</v>
          </cell>
          <cell r="H86">
            <v>0</v>
          </cell>
          <cell r="I86">
            <v>0</v>
          </cell>
          <cell r="J86">
            <v>0</v>
          </cell>
          <cell r="K86">
            <v>407</v>
          </cell>
          <cell r="L86">
            <v>1221</v>
          </cell>
          <cell r="M86">
            <v>1754.75</v>
          </cell>
        </row>
        <row r="87">
          <cell r="A87">
            <v>3015139900</v>
          </cell>
          <cell r="B87">
            <v>1</v>
          </cell>
          <cell r="C87" t="str">
            <v>Value</v>
          </cell>
          <cell r="D87">
            <v>250</v>
          </cell>
          <cell r="E87">
            <v>14</v>
          </cell>
          <cell r="F87">
            <v>17.5</v>
          </cell>
          <cell r="G87">
            <v>0</v>
          </cell>
          <cell r="H87">
            <v>0</v>
          </cell>
          <cell r="I87">
            <v>0</v>
          </cell>
          <cell r="J87">
            <v>0</v>
          </cell>
          <cell r="K87">
            <v>160</v>
          </cell>
          <cell r="L87">
            <v>480</v>
          </cell>
          <cell r="M87">
            <v>747.5</v>
          </cell>
        </row>
        <row r="88">
          <cell r="A88">
            <v>3015369600</v>
          </cell>
          <cell r="B88">
            <v>1</v>
          </cell>
          <cell r="C88" t="str">
            <v>Mid Cap Growth</v>
          </cell>
          <cell r="D88">
            <v>500</v>
          </cell>
          <cell r="E88">
            <v>22</v>
          </cell>
          <cell r="F88">
            <v>27.5</v>
          </cell>
          <cell r="G88">
            <v>0</v>
          </cell>
          <cell r="H88">
            <v>0</v>
          </cell>
          <cell r="I88">
            <v>132</v>
          </cell>
          <cell r="J88">
            <v>99</v>
          </cell>
          <cell r="K88">
            <v>299</v>
          </cell>
          <cell r="L88">
            <v>897</v>
          </cell>
          <cell r="M88">
            <v>1523.5</v>
          </cell>
        </row>
        <row r="89">
          <cell r="A89">
            <v>3018494200</v>
          </cell>
          <cell r="B89">
            <v>1</v>
          </cell>
          <cell r="C89" t="str">
            <v>Equity and Income</v>
          </cell>
          <cell r="D89">
            <v>250</v>
          </cell>
          <cell r="E89">
            <v>24</v>
          </cell>
          <cell r="F89">
            <v>30</v>
          </cell>
          <cell r="G89">
            <v>0</v>
          </cell>
          <cell r="H89">
            <v>0</v>
          </cell>
          <cell r="I89">
            <v>219</v>
          </cell>
          <cell r="J89">
            <v>164.25</v>
          </cell>
          <cell r="K89">
            <v>329</v>
          </cell>
          <cell r="L89">
            <v>987</v>
          </cell>
          <cell r="M89">
            <v>1431.25</v>
          </cell>
        </row>
        <row r="90">
          <cell r="A90">
            <v>3018494000</v>
          </cell>
          <cell r="B90">
            <v>1</v>
          </cell>
          <cell r="C90" t="str">
            <v>Global Franchise</v>
          </cell>
          <cell r="D90">
            <v>250</v>
          </cell>
          <cell r="E90">
            <v>7</v>
          </cell>
          <cell r="F90">
            <v>8.75</v>
          </cell>
          <cell r="G90">
            <v>0</v>
          </cell>
          <cell r="H90">
            <v>0</v>
          </cell>
          <cell r="I90">
            <v>0</v>
          </cell>
          <cell r="J90">
            <v>0</v>
          </cell>
          <cell r="K90">
            <v>153</v>
          </cell>
          <cell r="L90">
            <v>459</v>
          </cell>
          <cell r="M90">
            <v>717.75</v>
          </cell>
        </row>
        <row r="91">
          <cell r="A91">
            <v>3018494100</v>
          </cell>
          <cell r="B91">
            <v>1</v>
          </cell>
          <cell r="C91" t="str">
            <v>Small Company Growth</v>
          </cell>
          <cell r="D91">
            <v>250</v>
          </cell>
          <cell r="E91">
            <v>6</v>
          </cell>
          <cell r="F91">
            <v>7.5</v>
          </cell>
          <cell r="G91">
            <v>0</v>
          </cell>
          <cell r="H91">
            <v>0</v>
          </cell>
          <cell r="I91">
            <v>0</v>
          </cell>
          <cell r="J91">
            <v>0</v>
          </cell>
          <cell r="K91">
            <v>129</v>
          </cell>
          <cell r="L91">
            <v>387</v>
          </cell>
          <cell r="M91">
            <v>644.5</v>
          </cell>
        </row>
        <row r="92">
          <cell r="A92">
            <v>3018739800</v>
          </cell>
          <cell r="B92">
            <v>1</v>
          </cell>
          <cell r="C92" t="str">
            <v xml:space="preserve">International Growth Equity  </v>
          </cell>
          <cell r="D92">
            <v>250</v>
          </cell>
          <cell r="E92">
            <v>5</v>
          </cell>
          <cell r="F92">
            <v>6.25</v>
          </cell>
          <cell r="G92">
            <v>0</v>
          </cell>
          <cell r="H92">
            <v>0</v>
          </cell>
          <cell r="I92">
            <v>0</v>
          </cell>
          <cell r="J92">
            <v>0</v>
          </cell>
          <cell r="K92">
            <v>88</v>
          </cell>
          <cell r="L92">
            <v>264</v>
          </cell>
          <cell r="M92">
            <v>520.25</v>
          </cell>
        </row>
        <row r="93">
          <cell r="A93">
            <v>3018739700</v>
          </cell>
          <cell r="B93">
            <v>1</v>
          </cell>
          <cell r="C93" t="str">
            <v>Global Real Estate</v>
          </cell>
          <cell r="D93">
            <v>250</v>
          </cell>
          <cell r="E93">
            <v>2</v>
          </cell>
          <cell r="F93">
            <v>2.5</v>
          </cell>
          <cell r="G93">
            <v>0</v>
          </cell>
          <cell r="H93">
            <v>0</v>
          </cell>
          <cell r="I93">
            <v>0</v>
          </cell>
          <cell r="J93">
            <v>0</v>
          </cell>
          <cell r="K93">
            <v>42</v>
          </cell>
          <cell r="L93">
            <v>126</v>
          </cell>
          <cell r="M93">
            <v>378.5</v>
          </cell>
        </row>
        <row r="94">
          <cell r="D94">
            <v>5750</v>
          </cell>
          <cell r="E94">
            <v>426</v>
          </cell>
          <cell r="F94">
            <v>532.5</v>
          </cell>
          <cell r="G94">
            <v>122.754</v>
          </cell>
          <cell r="H94">
            <v>368.26199999999994</v>
          </cell>
          <cell r="I94">
            <v>1679</v>
          </cell>
          <cell r="J94">
            <v>1259.25</v>
          </cell>
          <cell r="K94">
            <v>5928</v>
          </cell>
          <cell r="L94">
            <v>17784</v>
          </cell>
          <cell r="M94">
            <v>25694.011999999999</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O766"/>
  <sheetViews>
    <sheetView tabSelected="1" zoomScale="80" zoomScaleNormal="80" workbookViewId="0">
      <selection activeCell="C16" sqref="C16"/>
    </sheetView>
  </sheetViews>
  <sheetFormatPr defaultRowHeight="12.75" x14ac:dyDescent="0.2"/>
  <cols>
    <col min="1" max="1" width="38.7109375" bestFit="1" customWidth="1"/>
    <col min="2" max="2" width="12.42578125" bestFit="1" customWidth="1"/>
    <col min="4" max="4" width="11.28515625" bestFit="1" customWidth="1"/>
    <col min="5" max="5" width="12" bestFit="1" customWidth="1"/>
    <col min="7" max="9" width="17.28515625" bestFit="1" customWidth="1"/>
    <col min="10" max="10" width="12" customWidth="1"/>
    <col min="11" max="11" width="11.28515625" bestFit="1" customWidth="1"/>
    <col min="12" max="12" width="11" bestFit="1" customWidth="1"/>
    <col min="13" max="13" width="19.28515625" customWidth="1"/>
    <col min="14" max="20" width="13.85546875" customWidth="1"/>
    <col min="21" max="21" width="11.85546875" customWidth="1"/>
    <col min="22" max="22" width="14.85546875" customWidth="1"/>
    <col min="23" max="23" width="9.5703125" bestFit="1" customWidth="1"/>
    <col min="24" max="24" width="12.5703125" customWidth="1"/>
    <col min="25" max="25" width="12.85546875" customWidth="1"/>
    <col min="26" max="26" width="12.42578125" customWidth="1"/>
    <col min="27" max="27" width="11.42578125" customWidth="1"/>
    <col min="28" max="29" width="11.28515625" customWidth="1"/>
    <col min="30" max="30" width="10.7109375" customWidth="1"/>
    <col min="31" max="31" width="13.7109375" customWidth="1"/>
    <col min="32" max="32" width="12.7109375" customWidth="1"/>
    <col min="33" max="33" width="13.85546875" customWidth="1"/>
    <col min="34" max="34" width="17" customWidth="1"/>
    <col min="35" max="35" width="17.28515625" customWidth="1"/>
    <col min="36" max="36" width="14.85546875" customWidth="1"/>
    <col min="37" max="39" width="12.7109375" customWidth="1"/>
    <col min="40" max="40" width="19.28515625" customWidth="1"/>
    <col min="41" max="41" width="14.85546875" customWidth="1"/>
  </cols>
  <sheetData>
    <row r="3" spans="1:41" ht="13.5"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ht="18.75" thickBot="1" x14ac:dyDescent="0.3">
      <c r="A4" s="21" t="s">
        <v>0</v>
      </c>
      <c r="B4" s="62">
        <v>44579</v>
      </c>
      <c r="C4" s="3"/>
      <c r="D4" s="31" t="s">
        <v>83</v>
      </c>
      <c r="E4" s="26"/>
      <c r="G4" s="3"/>
      <c r="H4" s="3"/>
      <c r="I4" s="3"/>
      <c r="Q4" s="3"/>
      <c r="R4" s="3"/>
      <c r="S4" s="3"/>
      <c r="T4" s="3"/>
      <c r="U4" s="3"/>
      <c r="V4" s="3"/>
      <c r="W4" s="3"/>
      <c r="X4" s="3"/>
      <c r="Y4" s="3"/>
      <c r="Z4" s="3"/>
      <c r="AA4" s="3"/>
      <c r="AB4" s="3"/>
      <c r="AC4" s="3"/>
      <c r="AD4" s="3"/>
    </row>
    <row r="5" spans="1:41" x14ac:dyDescent="0.2">
      <c r="A5" s="1"/>
      <c r="B5" s="1"/>
      <c r="C5" s="3"/>
      <c r="D5" s="3"/>
      <c r="E5" s="3"/>
      <c r="F5" s="3"/>
      <c r="G5" s="3"/>
      <c r="H5" s="3"/>
      <c r="I5" s="3"/>
      <c r="Q5" s="3"/>
      <c r="R5" s="3"/>
      <c r="S5" s="3"/>
      <c r="T5" s="3"/>
      <c r="U5" s="3"/>
      <c r="V5" s="3"/>
      <c r="W5" s="3"/>
      <c r="X5" s="3"/>
      <c r="Y5" s="3"/>
      <c r="Z5" s="3"/>
      <c r="AA5" s="3"/>
      <c r="AB5" s="3"/>
      <c r="AC5" s="3"/>
      <c r="AD5" s="3"/>
    </row>
    <row r="6" spans="1:41" x14ac:dyDescent="0.2">
      <c r="A6" s="54" t="s">
        <v>81</v>
      </c>
      <c r="B6" s="55"/>
      <c r="C6" s="55"/>
      <c r="D6" s="55"/>
      <c r="E6" s="55"/>
      <c r="F6" s="55"/>
      <c r="G6" s="55"/>
      <c r="H6" s="55"/>
      <c r="I6" s="55"/>
      <c r="J6" s="55"/>
      <c r="K6" s="56"/>
      <c r="L6" s="56"/>
      <c r="M6" s="56"/>
      <c r="N6" s="25"/>
      <c r="O6" s="25"/>
      <c r="P6" s="25"/>
      <c r="Q6" s="3"/>
      <c r="R6" s="3"/>
      <c r="S6" s="3"/>
      <c r="T6" s="3"/>
      <c r="U6" s="3"/>
      <c r="V6" s="3"/>
      <c r="W6" s="3"/>
      <c r="X6" s="3"/>
      <c r="Y6" s="3"/>
      <c r="Z6" s="3"/>
      <c r="AA6" s="3"/>
      <c r="AB6" s="3"/>
      <c r="AC6" s="3"/>
      <c r="AD6" s="3"/>
    </row>
    <row r="7" spans="1:41" x14ac:dyDescent="0.2">
      <c r="A7" s="55"/>
      <c r="B7" s="55"/>
      <c r="C7" s="55"/>
      <c r="D7" s="55"/>
      <c r="E7" s="55"/>
      <c r="F7" s="55"/>
      <c r="G7" s="55"/>
      <c r="H7" s="55"/>
      <c r="I7" s="55"/>
      <c r="J7" s="55"/>
      <c r="K7" s="56"/>
      <c r="L7" s="56"/>
      <c r="M7" s="56"/>
      <c r="N7" s="25"/>
      <c r="O7" s="25"/>
      <c r="P7" s="25"/>
      <c r="Q7" s="1"/>
      <c r="R7" s="1"/>
      <c r="S7" s="1"/>
      <c r="T7" s="1"/>
      <c r="U7" s="1"/>
      <c r="V7" s="1"/>
      <c r="W7" s="1"/>
      <c r="X7" s="1"/>
      <c r="Y7" s="1"/>
      <c r="Z7" s="3"/>
      <c r="AA7" s="3"/>
      <c r="AB7" s="3"/>
      <c r="AC7" s="3"/>
      <c r="AD7" s="3"/>
    </row>
    <row r="8" spans="1:41" ht="39" customHeight="1" x14ac:dyDescent="0.2">
      <c r="A8" s="55"/>
      <c r="B8" s="55"/>
      <c r="C8" s="55"/>
      <c r="D8" s="55"/>
      <c r="E8" s="55"/>
      <c r="F8" s="55"/>
      <c r="G8" s="55"/>
      <c r="H8" s="55"/>
      <c r="I8" s="55"/>
      <c r="J8" s="55"/>
      <c r="K8" s="56"/>
      <c r="L8" s="56"/>
      <c r="M8" s="56"/>
      <c r="N8" s="25"/>
      <c r="O8" s="25"/>
      <c r="P8" s="25"/>
      <c r="Q8" s="3"/>
      <c r="R8" s="3"/>
      <c r="S8" s="3"/>
      <c r="T8" s="3"/>
      <c r="U8" s="3"/>
      <c r="V8" s="3"/>
      <c r="W8" s="3"/>
      <c r="X8" s="3"/>
      <c r="Y8" s="3"/>
      <c r="Z8" s="3"/>
      <c r="AA8" s="3"/>
      <c r="AB8" s="3"/>
      <c r="AC8" s="3"/>
      <c r="AD8" s="3"/>
    </row>
    <row r="9" spans="1:41" x14ac:dyDescent="0.2">
      <c r="A9" s="4"/>
      <c r="B9" s="4"/>
      <c r="C9" s="4"/>
      <c r="D9" s="4"/>
      <c r="E9" s="4"/>
      <c r="F9" s="4"/>
      <c r="G9" s="4"/>
      <c r="H9" s="4"/>
      <c r="I9" s="4"/>
      <c r="J9" s="4"/>
      <c r="K9" s="3"/>
      <c r="L9" s="3"/>
      <c r="M9" s="5"/>
      <c r="N9" s="5"/>
      <c r="O9" s="5"/>
      <c r="P9" s="5"/>
      <c r="Q9" s="3"/>
      <c r="R9" s="3"/>
      <c r="S9" s="3"/>
      <c r="T9" s="3"/>
      <c r="U9" s="3"/>
      <c r="V9" s="3" t="s">
        <v>92</v>
      </c>
      <c r="W9" s="3" t="s">
        <v>93</v>
      </c>
      <c r="X9" s="3"/>
      <c r="Y9" s="3"/>
      <c r="Z9" s="3"/>
      <c r="AA9" s="3"/>
      <c r="AB9" s="3"/>
      <c r="AC9" s="3"/>
      <c r="AD9" s="3"/>
    </row>
    <row r="10" spans="1:41" ht="18" x14ac:dyDescent="0.25">
      <c r="A10" s="57" t="s">
        <v>82</v>
      </c>
      <c r="B10" s="58"/>
      <c r="C10" s="58"/>
      <c r="D10" s="58"/>
      <c r="E10" s="58"/>
      <c r="F10" s="58"/>
      <c r="G10" s="58"/>
      <c r="H10" s="58"/>
      <c r="I10" s="58"/>
      <c r="J10" s="58"/>
      <c r="K10" s="5"/>
      <c r="L10" s="5"/>
      <c r="M10" s="5"/>
      <c r="N10" s="5"/>
      <c r="O10" s="5"/>
      <c r="P10" s="5"/>
      <c r="Q10" s="5"/>
      <c r="R10" s="5"/>
      <c r="S10" s="5"/>
      <c r="T10" s="5"/>
      <c r="U10" s="5"/>
      <c r="V10" s="5"/>
      <c r="W10" s="5"/>
      <c r="X10" s="5"/>
      <c r="Y10" s="5"/>
      <c r="Z10" s="5"/>
      <c r="AA10" s="5"/>
      <c r="AB10" s="5"/>
      <c r="AC10" s="5"/>
      <c r="AD10" s="5"/>
    </row>
    <row r="11" spans="1:41" x14ac:dyDescent="0.2">
      <c r="A11" s="6">
        <v>1</v>
      </c>
      <c r="B11" s="6">
        <v>2</v>
      </c>
      <c r="C11" s="6">
        <v>3</v>
      </c>
      <c r="D11" s="6">
        <v>4</v>
      </c>
      <c r="E11" s="6">
        <f>D11+1</f>
        <v>5</v>
      </c>
      <c r="F11" s="6">
        <f t="shared" ref="F11:AD11" si="0">E11+1</f>
        <v>6</v>
      </c>
      <c r="G11" s="6">
        <f t="shared" si="0"/>
        <v>7</v>
      </c>
      <c r="H11" s="6">
        <f t="shared" si="0"/>
        <v>8</v>
      </c>
      <c r="I11" s="6">
        <f t="shared" si="0"/>
        <v>9</v>
      </c>
      <c r="J11" s="43">
        <f t="shared" si="0"/>
        <v>10</v>
      </c>
      <c r="K11" s="6">
        <f t="shared" si="0"/>
        <v>11</v>
      </c>
      <c r="L11" s="6">
        <f t="shared" si="0"/>
        <v>12</v>
      </c>
      <c r="M11" s="43">
        <f t="shared" si="0"/>
        <v>13</v>
      </c>
      <c r="N11" s="6">
        <v>14</v>
      </c>
      <c r="O11" s="6">
        <v>15</v>
      </c>
      <c r="P11" s="6">
        <v>16</v>
      </c>
      <c r="Q11" s="43">
        <v>17</v>
      </c>
      <c r="R11" s="6">
        <v>18</v>
      </c>
      <c r="S11" s="6">
        <v>19</v>
      </c>
      <c r="T11" s="6">
        <v>20</v>
      </c>
      <c r="U11" s="43">
        <v>21</v>
      </c>
      <c r="V11" s="43">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40">
        <v>37</v>
      </c>
      <c r="AL11" s="40">
        <v>38</v>
      </c>
      <c r="AM11" s="40">
        <v>39</v>
      </c>
      <c r="AN11" s="40">
        <v>40</v>
      </c>
      <c r="AO11" s="40">
        <v>41</v>
      </c>
    </row>
    <row r="12" spans="1:41" x14ac:dyDescent="0.2">
      <c r="A12" s="7"/>
      <c r="B12" s="8"/>
      <c r="C12" s="8"/>
      <c r="D12" s="2"/>
      <c r="E12" s="2"/>
      <c r="F12" s="2"/>
      <c r="G12" s="8"/>
      <c r="H12" s="22"/>
      <c r="I12" s="9"/>
      <c r="J12" s="9" t="s">
        <v>11</v>
      </c>
      <c r="K12" s="59" t="s">
        <v>1</v>
      </c>
      <c r="L12" s="60"/>
      <c r="M12" s="61"/>
      <c r="N12" s="27"/>
      <c r="O12" s="8" t="s">
        <v>56</v>
      </c>
      <c r="P12" s="27"/>
      <c r="Q12" s="36" t="s">
        <v>2</v>
      </c>
      <c r="R12" s="13"/>
      <c r="S12" s="13" t="s">
        <v>58</v>
      </c>
      <c r="T12" s="13"/>
      <c r="U12" s="13" t="s">
        <v>3</v>
      </c>
      <c r="V12" s="14" t="s">
        <v>4</v>
      </c>
      <c r="W12" s="12" t="s">
        <v>5</v>
      </c>
      <c r="X12" s="12" t="s">
        <v>6</v>
      </c>
      <c r="Y12" s="12" t="s">
        <v>7</v>
      </c>
      <c r="Z12" s="12" t="s">
        <v>8</v>
      </c>
      <c r="AA12" s="12" t="s">
        <v>73</v>
      </c>
      <c r="AB12" s="12" t="s">
        <v>9</v>
      </c>
      <c r="AC12" s="12" t="s">
        <v>74</v>
      </c>
      <c r="AD12" s="11" t="s">
        <v>75</v>
      </c>
      <c r="AE12" s="20"/>
      <c r="AF12" s="32" t="s">
        <v>69</v>
      </c>
      <c r="AG12" s="20"/>
      <c r="AH12" s="20" t="s">
        <v>77</v>
      </c>
      <c r="AJ12" s="20" t="s">
        <v>78</v>
      </c>
      <c r="AK12" s="20"/>
      <c r="AL12" s="20" t="s">
        <v>89</v>
      </c>
      <c r="AM12" s="20"/>
      <c r="AN12" s="30" t="s">
        <v>84</v>
      </c>
      <c r="AO12" s="30" t="s">
        <v>85</v>
      </c>
    </row>
    <row r="13" spans="1:41" x14ac:dyDescent="0.2">
      <c r="A13" s="15" t="s">
        <v>10</v>
      </c>
      <c r="B13" s="8"/>
      <c r="C13" s="8"/>
      <c r="D13" s="8"/>
      <c r="E13" s="8"/>
      <c r="F13" s="8"/>
      <c r="G13" s="10"/>
      <c r="H13" s="23"/>
      <c r="I13" s="9"/>
      <c r="J13" s="9" t="s">
        <v>25</v>
      </c>
      <c r="K13" s="8">
        <v>2020</v>
      </c>
      <c r="L13" s="34">
        <v>2022</v>
      </c>
      <c r="M13" s="34">
        <v>2021</v>
      </c>
      <c r="N13" s="28"/>
      <c r="O13" s="28"/>
      <c r="P13" s="8" t="s">
        <v>12</v>
      </c>
      <c r="Q13" s="34" t="s">
        <v>29</v>
      </c>
      <c r="R13" s="8" t="s">
        <v>30</v>
      </c>
      <c r="S13" s="8" t="s">
        <v>30</v>
      </c>
      <c r="T13" s="8" t="s">
        <v>30</v>
      </c>
      <c r="U13" s="34" t="s">
        <v>61</v>
      </c>
      <c r="V13" s="2" t="s">
        <v>31</v>
      </c>
      <c r="W13" s="8" t="s">
        <v>13</v>
      </c>
      <c r="X13" s="2"/>
      <c r="Z13" s="2"/>
      <c r="AA13" s="8" t="s">
        <v>12</v>
      </c>
      <c r="AB13" s="8" t="s">
        <v>14</v>
      </c>
      <c r="AC13" s="8" t="s">
        <v>15</v>
      </c>
      <c r="AD13" s="8" t="s">
        <v>16</v>
      </c>
      <c r="AE13" s="22" t="s">
        <v>66</v>
      </c>
      <c r="AF13" s="32" t="s">
        <v>70</v>
      </c>
      <c r="AG13" s="22" t="s">
        <v>79</v>
      </c>
      <c r="AH13" s="22" t="s">
        <v>79</v>
      </c>
      <c r="AI13" s="22" t="s">
        <v>79</v>
      </c>
      <c r="AJ13" s="22" t="s">
        <v>79</v>
      </c>
      <c r="AK13" s="22" t="s">
        <v>86</v>
      </c>
      <c r="AL13" s="22" t="s">
        <v>86</v>
      </c>
      <c r="AM13" s="22" t="s">
        <v>86</v>
      </c>
      <c r="AN13" s="22" t="s">
        <v>86</v>
      </c>
      <c r="AO13" s="22" t="s">
        <v>86</v>
      </c>
    </row>
    <row r="14" spans="1:41" x14ac:dyDescent="0.2">
      <c r="A14" s="8" t="s">
        <v>17</v>
      </c>
      <c r="B14" s="7"/>
      <c r="C14" s="8" t="s">
        <v>18</v>
      </c>
      <c r="D14" s="8" t="s">
        <v>19</v>
      </c>
      <c r="E14" s="8" t="s">
        <v>20</v>
      </c>
      <c r="F14" s="8" t="s">
        <v>21</v>
      </c>
      <c r="G14" s="8" t="s">
        <v>22</v>
      </c>
      <c r="H14" s="22" t="s">
        <v>23</v>
      </c>
      <c r="I14" s="9" t="s">
        <v>24</v>
      </c>
      <c r="J14" s="9" t="s">
        <v>44</v>
      </c>
      <c r="K14" s="35" t="s">
        <v>45</v>
      </c>
      <c r="L14" s="35" t="s">
        <v>46</v>
      </c>
      <c r="M14" s="34" t="s">
        <v>47</v>
      </c>
      <c r="N14" s="8" t="s">
        <v>26</v>
      </c>
      <c r="O14" s="8" t="s">
        <v>27</v>
      </c>
      <c r="P14" s="8" t="s">
        <v>28</v>
      </c>
      <c r="Q14" s="37" t="s">
        <v>48</v>
      </c>
      <c r="R14" s="22" t="s">
        <v>26</v>
      </c>
      <c r="S14" s="22" t="s">
        <v>27</v>
      </c>
      <c r="T14" s="22" t="s">
        <v>59</v>
      </c>
      <c r="U14" s="15" t="s">
        <v>76</v>
      </c>
      <c r="V14" s="15" t="s">
        <v>50</v>
      </c>
      <c r="W14" s="8" t="s">
        <v>32</v>
      </c>
      <c r="X14" s="16" t="s">
        <v>33</v>
      </c>
      <c r="Y14" s="2" t="s">
        <v>34</v>
      </c>
      <c r="Z14" s="2" t="s">
        <v>65</v>
      </c>
      <c r="AA14" s="2" t="s">
        <v>28</v>
      </c>
      <c r="AB14" s="8" t="s">
        <v>35</v>
      </c>
      <c r="AC14" s="8" t="s">
        <v>35</v>
      </c>
      <c r="AD14" s="8" t="s">
        <v>36</v>
      </c>
      <c r="AE14" s="22" t="s">
        <v>67</v>
      </c>
      <c r="AF14" s="32" t="s">
        <v>71</v>
      </c>
      <c r="AG14" s="2" t="s">
        <v>26</v>
      </c>
      <c r="AH14" s="22" t="s">
        <v>27</v>
      </c>
      <c r="AI14" s="22" t="s">
        <v>59</v>
      </c>
      <c r="AJ14" s="22" t="s">
        <v>76</v>
      </c>
      <c r="AK14" s="22" t="s">
        <v>26</v>
      </c>
      <c r="AL14" s="22" t="s">
        <v>27</v>
      </c>
      <c r="AM14" s="22" t="s">
        <v>59</v>
      </c>
      <c r="AN14" s="22" t="s">
        <v>90</v>
      </c>
      <c r="AO14" s="22" t="s">
        <v>87</v>
      </c>
    </row>
    <row r="15" spans="1:41" ht="13.5" customHeight="1" x14ac:dyDescent="0.2">
      <c r="A15" s="17" t="s">
        <v>37</v>
      </c>
      <c r="B15" s="18" t="s">
        <v>38</v>
      </c>
      <c r="C15" s="18" t="s">
        <v>39</v>
      </c>
      <c r="D15" s="11" t="s">
        <v>40</v>
      </c>
      <c r="E15" s="11" t="s">
        <v>41</v>
      </c>
      <c r="F15" s="11" t="s">
        <v>42</v>
      </c>
      <c r="G15" s="18" t="s">
        <v>43</v>
      </c>
      <c r="H15" s="24" t="s">
        <v>43</v>
      </c>
      <c r="I15" s="14" t="s">
        <v>43</v>
      </c>
      <c r="J15" s="38" t="s">
        <v>55</v>
      </c>
      <c r="K15" s="39"/>
      <c r="L15" s="39"/>
      <c r="M15" s="38" t="s">
        <v>62</v>
      </c>
      <c r="N15" s="11" t="s">
        <v>48</v>
      </c>
      <c r="O15" s="11" t="s">
        <v>57</v>
      </c>
      <c r="P15" s="11" t="s">
        <v>49</v>
      </c>
      <c r="Q15" s="41" t="s">
        <v>63</v>
      </c>
      <c r="R15" s="11" t="s">
        <v>48</v>
      </c>
      <c r="S15" s="11" t="s">
        <v>60</v>
      </c>
      <c r="T15" s="11" t="s">
        <v>49</v>
      </c>
      <c r="U15" s="29" t="s">
        <v>64</v>
      </c>
      <c r="V15" s="42" t="s">
        <v>88</v>
      </c>
      <c r="W15" s="18" t="s">
        <v>51</v>
      </c>
      <c r="X15" s="18" t="s">
        <v>51</v>
      </c>
      <c r="Y15" s="19" t="s">
        <v>52</v>
      </c>
      <c r="Z15" s="20" t="s">
        <v>53</v>
      </c>
      <c r="AA15" s="18" t="s">
        <v>49</v>
      </c>
      <c r="AB15" s="18" t="s">
        <v>54</v>
      </c>
      <c r="AC15" s="18" t="s">
        <v>54</v>
      </c>
      <c r="AD15" s="18" t="s">
        <v>48</v>
      </c>
      <c r="AE15" s="30" t="s">
        <v>68</v>
      </c>
      <c r="AF15" s="33" t="s">
        <v>72</v>
      </c>
      <c r="AG15" s="20" t="s">
        <v>48</v>
      </c>
      <c r="AH15" s="30" t="s">
        <v>60</v>
      </c>
      <c r="AI15" s="30" t="s">
        <v>49</v>
      </c>
      <c r="AJ15" s="20" t="s">
        <v>80</v>
      </c>
      <c r="AK15" s="20" t="s">
        <v>48</v>
      </c>
      <c r="AL15" s="20" t="s">
        <v>60</v>
      </c>
      <c r="AM15" s="20" t="s">
        <v>49</v>
      </c>
      <c r="AN15" s="30" t="s">
        <v>91</v>
      </c>
      <c r="AO15" s="30" t="s">
        <v>51</v>
      </c>
    </row>
    <row r="16" spans="1:41" x14ac:dyDescent="0.2">
      <c r="A16" t="s">
        <v>94</v>
      </c>
      <c r="B16" t="s">
        <v>204</v>
      </c>
      <c r="C16" t="s">
        <v>205</v>
      </c>
      <c r="D16" t="s">
        <v>476</v>
      </c>
      <c r="E16" t="s">
        <v>476</v>
      </c>
      <c r="F16" t="s">
        <v>476</v>
      </c>
      <c r="G16" s="44">
        <v>44279</v>
      </c>
      <c r="H16" s="44">
        <v>44278</v>
      </c>
      <c r="I16" s="44">
        <v>44285</v>
      </c>
      <c r="J16" s="49">
        <f>IF(B16="","",ROUND(SUM(K16,L16,M16),9))</f>
        <v>0</v>
      </c>
      <c r="K16" s="49" t="s">
        <v>476</v>
      </c>
      <c r="L16" s="49" t="s">
        <v>476</v>
      </c>
      <c r="M16" s="49">
        <f>IF(B16="","",ROUND(SUM(N16,O16,V16,Z16,AB16,AD16),9))</f>
        <v>0</v>
      </c>
      <c r="N16" s="49">
        <v>0</v>
      </c>
      <c r="O16" s="49">
        <v>0</v>
      </c>
      <c r="P16" s="49">
        <v>0</v>
      </c>
      <c r="Q16" s="49">
        <f>IF(B16="","",ROUND(SUM(N16,O16,P16),9))</f>
        <v>0</v>
      </c>
      <c r="R16" s="49">
        <v>0</v>
      </c>
      <c r="S16" s="49">
        <v>0</v>
      </c>
      <c r="T16" s="49">
        <v>0</v>
      </c>
      <c r="U16" s="49">
        <f>IF(B16="","",ROUND(SUM(R16:T16),9))</f>
        <v>0</v>
      </c>
      <c r="V16" s="49">
        <v>0</v>
      </c>
      <c r="W16" s="49">
        <v>0</v>
      </c>
      <c r="X16" s="49">
        <v>0</v>
      </c>
      <c r="Y16" s="49">
        <v>0</v>
      </c>
      <c r="Z16" s="49">
        <v>0</v>
      </c>
      <c r="AA16" s="49">
        <v>0</v>
      </c>
      <c r="AB16" s="49">
        <v>0</v>
      </c>
      <c r="AC16" s="49">
        <v>0</v>
      </c>
      <c r="AD16" s="49">
        <v>0</v>
      </c>
      <c r="AE16" s="49" t="s">
        <v>476</v>
      </c>
      <c r="AF16" s="49" t="s">
        <v>476</v>
      </c>
      <c r="AG16" s="49">
        <v>0</v>
      </c>
      <c r="AH16" s="49">
        <v>0</v>
      </c>
      <c r="AI16" s="49">
        <v>0</v>
      </c>
      <c r="AJ16" s="49">
        <f>IF(B16="","",ROUND(SUM(AG16:AI16),9))</f>
        <v>0</v>
      </c>
      <c r="AK16" s="49" t="s">
        <v>476</v>
      </c>
      <c r="AL16" s="49" t="s">
        <v>476</v>
      </c>
      <c r="AM16" s="49" t="s">
        <v>476</v>
      </c>
      <c r="AN16" s="49">
        <f>IF(B16="","",ROUND(SUM(AK16:AM16),9))</f>
        <v>0</v>
      </c>
      <c r="AO16" s="45" t="s">
        <v>476</v>
      </c>
    </row>
    <row r="17" spans="1:41" x14ac:dyDescent="0.2">
      <c r="A17" t="s">
        <v>94</v>
      </c>
      <c r="B17" t="s">
        <v>204</v>
      </c>
      <c r="C17" t="s">
        <v>205</v>
      </c>
      <c r="D17" t="s">
        <v>476</v>
      </c>
      <c r="E17" t="s">
        <v>476</v>
      </c>
      <c r="F17" t="s">
        <v>476</v>
      </c>
      <c r="G17" s="44">
        <v>44370</v>
      </c>
      <c r="H17" s="44">
        <v>44369</v>
      </c>
      <c r="I17" s="44">
        <v>44376</v>
      </c>
      <c r="J17" s="49">
        <f t="shared" ref="J17:J80" si="1">IF(B17="","",ROUND(SUM(K17,L17,M17),9))</f>
        <v>0</v>
      </c>
      <c r="K17" s="49" t="s">
        <v>476</v>
      </c>
      <c r="L17" s="49" t="s">
        <v>476</v>
      </c>
      <c r="M17" s="49">
        <f>IF(B17="","",ROUND(SUM(N17,O17,V17,Z17,AB17,AD17),9))</f>
        <v>0</v>
      </c>
      <c r="N17" s="49">
        <v>0</v>
      </c>
      <c r="O17" s="49">
        <v>0</v>
      </c>
      <c r="P17" s="49">
        <v>0</v>
      </c>
      <c r="Q17" s="49">
        <f>IF(B17="","",ROUND(SUM(N17,O17,P17),9))</f>
        <v>0</v>
      </c>
      <c r="R17" s="49">
        <v>0</v>
      </c>
      <c r="S17" s="49">
        <v>0</v>
      </c>
      <c r="T17" s="49">
        <v>0</v>
      </c>
      <c r="U17" s="49">
        <f>IF(B17="","",ROUND(SUM(R17:T17),9))</f>
        <v>0</v>
      </c>
      <c r="V17" s="49">
        <v>0</v>
      </c>
      <c r="W17" s="49">
        <v>0</v>
      </c>
      <c r="X17" s="49">
        <v>0</v>
      </c>
      <c r="Y17" s="49">
        <v>0</v>
      </c>
      <c r="Z17" s="49">
        <v>0</v>
      </c>
      <c r="AA17" s="49">
        <v>0</v>
      </c>
      <c r="AB17" s="49">
        <v>0</v>
      </c>
      <c r="AC17" s="49">
        <v>0</v>
      </c>
      <c r="AD17" s="49">
        <v>0</v>
      </c>
      <c r="AE17" s="49" t="s">
        <v>476</v>
      </c>
      <c r="AF17" s="49" t="s">
        <v>476</v>
      </c>
      <c r="AG17" s="49">
        <v>0</v>
      </c>
      <c r="AH17" s="49">
        <v>0</v>
      </c>
      <c r="AI17" s="49">
        <v>0</v>
      </c>
      <c r="AJ17" s="49">
        <f>IF(B17="","",ROUND(SUM(AG17:AI17),9))</f>
        <v>0</v>
      </c>
      <c r="AK17" s="49" t="s">
        <v>476</v>
      </c>
      <c r="AL17" s="49" t="s">
        <v>476</v>
      </c>
      <c r="AM17" s="49" t="s">
        <v>476</v>
      </c>
      <c r="AN17" s="49">
        <f>IF(B17="","",ROUND(SUM(AK17:AM17),9))</f>
        <v>0</v>
      </c>
      <c r="AO17" s="45" t="s">
        <v>476</v>
      </c>
    </row>
    <row r="18" spans="1:41" x14ac:dyDescent="0.2">
      <c r="A18" t="s">
        <v>94</v>
      </c>
      <c r="B18" t="s">
        <v>204</v>
      </c>
      <c r="C18" t="s">
        <v>205</v>
      </c>
      <c r="D18" t="s">
        <v>476</v>
      </c>
      <c r="E18" t="s">
        <v>476</v>
      </c>
      <c r="F18" t="s">
        <v>476</v>
      </c>
      <c r="G18" s="44">
        <v>44462</v>
      </c>
      <c r="H18" s="44">
        <v>44461</v>
      </c>
      <c r="I18" s="44">
        <v>44468</v>
      </c>
      <c r="J18" s="49">
        <f t="shared" si="1"/>
        <v>0</v>
      </c>
      <c r="K18" s="49" t="s">
        <v>476</v>
      </c>
      <c r="L18" s="49" t="s">
        <v>476</v>
      </c>
      <c r="M18" s="49">
        <f>IF(B18="","",ROUND(SUM(N18,O18,V18,Z18,AB18,AD18),9))</f>
        <v>0</v>
      </c>
      <c r="N18" s="49">
        <v>0</v>
      </c>
      <c r="O18" s="49">
        <v>0</v>
      </c>
      <c r="P18" s="49">
        <v>0</v>
      </c>
      <c r="Q18" s="49">
        <f>IF(B18="","",ROUND(SUM(N18,O18,P18),9))</f>
        <v>0</v>
      </c>
      <c r="R18" s="49">
        <v>0</v>
      </c>
      <c r="S18" s="49">
        <v>0</v>
      </c>
      <c r="T18" s="49">
        <v>0</v>
      </c>
      <c r="U18" s="49">
        <f>IF(B18="","",ROUND(SUM(R18:T18),9))</f>
        <v>0</v>
      </c>
      <c r="V18" s="49">
        <v>0</v>
      </c>
      <c r="W18" s="49">
        <v>0</v>
      </c>
      <c r="X18" s="49">
        <v>0</v>
      </c>
      <c r="Y18" s="49">
        <v>0</v>
      </c>
      <c r="Z18" s="49">
        <v>0</v>
      </c>
      <c r="AA18" s="49">
        <v>0</v>
      </c>
      <c r="AB18" s="49">
        <v>0</v>
      </c>
      <c r="AC18" s="49">
        <v>0</v>
      </c>
      <c r="AD18" s="49">
        <v>0</v>
      </c>
      <c r="AE18" s="49" t="s">
        <v>476</v>
      </c>
      <c r="AF18" s="49" t="s">
        <v>476</v>
      </c>
      <c r="AG18" s="49">
        <v>0</v>
      </c>
      <c r="AH18" s="49">
        <v>0</v>
      </c>
      <c r="AI18" s="49">
        <v>0</v>
      </c>
      <c r="AJ18" s="49">
        <f>IF(B18="","",ROUND(SUM(AG18:AI18),9))</f>
        <v>0</v>
      </c>
      <c r="AK18" s="49" t="s">
        <v>476</v>
      </c>
      <c r="AL18" s="49" t="s">
        <v>476</v>
      </c>
      <c r="AM18" s="49" t="s">
        <v>476</v>
      </c>
      <c r="AN18" s="49">
        <f>IF(B18="","",ROUND(SUM(AK18:AM18),9))</f>
        <v>0</v>
      </c>
      <c r="AO18" s="45" t="s">
        <v>476</v>
      </c>
    </row>
    <row r="19" spans="1:41" x14ac:dyDescent="0.2">
      <c r="A19" t="s">
        <v>94</v>
      </c>
      <c r="B19" t="s">
        <v>204</v>
      </c>
      <c r="C19" t="s">
        <v>205</v>
      </c>
      <c r="D19" t="s">
        <v>476</v>
      </c>
      <c r="E19" t="s">
        <v>476</v>
      </c>
      <c r="F19" t="s">
        <v>476</v>
      </c>
      <c r="G19" s="44">
        <v>44557</v>
      </c>
      <c r="H19" s="44">
        <v>44553</v>
      </c>
      <c r="I19" s="44">
        <v>44561</v>
      </c>
      <c r="J19" s="49">
        <f t="shared" si="1"/>
        <v>0</v>
      </c>
      <c r="K19" s="49" t="s">
        <v>476</v>
      </c>
      <c r="L19" s="49" t="s">
        <v>476</v>
      </c>
      <c r="M19" s="49">
        <f>IF(B19="","",ROUND(SUM(N19,O19,V19,Z19,AB19,AD19),9))</f>
        <v>0</v>
      </c>
      <c r="N19" s="49">
        <v>0</v>
      </c>
      <c r="O19" s="49">
        <v>0</v>
      </c>
      <c r="P19" s="49">
        <v>0</v>
      </c>
      <c r="Q19" s="49">
        <f>IF(B19="","",ROUND(SUM(N19,O19,P19),9))</f>
        <v>0</v>
      </c>
      <c r="R19" s="49">
        <v>0</v>
      </c>
      <c r="S19" s="49">
        <v>0</v>
      </c>
      <c r="T19" s="49">
        <v>0</v>
      </c>
      <c r="U19" s="49">
        <f>IF(B19="","",ROUND(SUM(R19:T19),9))</f>
        <v>0</v>
      </c>
      <c r="V19" s="49">
        <v>0</v>
      </c>
      <c r="W19" s="49">
        <v>0</v>
      </c>
      <c r="X19" s="49">
        <v>0</v>
      </c>
      <c r="Y19" s="49">
        <v>0</v>
      </c>
      <c r="Z19" s="49">
        <v>0</v>
      </c>
      <c r="AA19" s="49">
        <v>0</v>
      </c>
      <c r="AB19" s="49">
        <v>0</v>
      </c>
      <c r="AC19" s="49">
        <v>0</v>
      </c>
      <c r="AD19" s="49">
        <v>0</v>
      </c>
      <c r="AE19" s="49" t="s">
        <v>476</v>
      </c>
      <c r="AF19" s="49" t="s">
        <v>476</v>
      </c>
      <c r="AG19" s="49">
        <v>0</v>
      </c>
      <c r="AH19" s="49">
        <v>0</v>
      </c>
      <c r="AI19" s="49">
        <v>0</v>
      </c>
      <c r="AJ19" s="49">
        <f>IF(B19="","",ROUND(SUM(AG19:AI19),9))</f>
        <v>0</v>
      </c>
      <c r="AK19" s="49" t="s">
        <v>476</v>
      </c>
      <c r="AL19" s="49" t="s">
        <v>476</v>
      </c>
      <c r="AM19" s="49" t="s">
        <v>476</v>
      </c>
      <c r="AN19" s="49">
        <f>IF(B19="","",ROUND(SUM(AK19:AM19),9))</f>
        <v>0</v>
      </c>
      <c r="AO19" s="45" t="s">
        <v>476</v>
      </c>
    </row>
    <row r="20" spans="1:41" s="47" customFormat="1" x14ac:dyDescent="0.2">
      <c r="A20" s="51" t="s">
        <v>451</v>
      </c>
      <c r="B20" s="47" t="s">
        <v>476</v>
      </c>
      <c r="C20" s="47" t="s">
        <v>476</v>
      </c>
      <c r="D20" s="47" t="s">
        <v>476</v>
      </c>
      <c r="E20" s="47" t="s">
        <v>476</v>
      </c>
      <c r="F20" s="47" t="s">
        <v>476</v>
      </c>
      <c r="G20" s="47" t="s">
        <v>476</v>
      </c>
      <c r="H20" s="47" t="s">
        <v>476</v>
      </c>
      <c r="I20" s="47" t="s">
        <v>476</v>
      </c>
      <c r="J20" s="48">
        <f>SUM(J15:J19)</f>
        <v>0</v>
      </c>
      <c r="K20" s="48">
        <v>0</v>
      </c>
      <c r="L20" s="48">
        <v>0</v>
      </c>
      <c r="M20" s="48">
        <f t="shared" ref="M20:AO20" si="2">SUM(M15:M19)</f>
        <v>0</v>
      </c>
      <c r="N20" s="48">
        <f t="shared" si="2"/>
        <v>0</v>
      </c>
      <c r="O20" s="48">
        <f t="shared" si="2"/>
        <v>0</v>
      </c>
      <c r="P20" s="48">
        <f t="shared" si="2"/>
        <v>0</v>
      </c>
      <c r="Q20" s="48">
        <f t="shared" si="2"/>
        <v>0</v>
      </c>
      <c r="R20" s="48">
        <f t="shared" si="2"/>
        <v>0</v>
      </c>
      <c r="S20" s="48">
        <f t="shared" si="2"/>
        <v>0</v>
      </c>
      <c r="T20" s="48">
        <f t="shared" si="2"/>
        <v>0</v>
      </c>
      <c r="U20" s="48">
        <f t="shared" si="2"/>
        <v>0</v>
      </c>
      <c r="V20" s="48">
        <f t="shared" si="2"/>
        <v>0</v>
      </c>
      <c r="W20" s="48">
        <f t="shared" si="2"/>
        <v>0</v>
      </c>
      <c r="X20" s="48">
        <f t="shared" si="2"/>
        <v>0</v>
      </c>
      <c r="Y20" s="48">
        <f t="shared" si="2"/>
        <v>0</v>
      </c>
      <c r="Z20" s="48">
        <f t="shared" si="2"/>
        <v>0</v>
      </c>
      <c r="AA20" s="48">
        <f t="shared" si="2"/>
        <v>0</v>
      </c>
      <c r="AB20" s="48">
        <f t="shared" si="2"/>
        <v>0</v>
      </c>
      <c r="AC20" s="48">
        <f t="shared" si="2"/>
        <v>0</v>
      </c>
      <c r="AD20" s="48">
        <f t="shared" si="2"/>
        <v>0</v>
      </c>
      <c r="AE20" s="48">
        <f t="shared" si="2"/>
        <v>0</v>
      </c>
      <c r="AF20" s="48">
        <f t="shared" si="2"/>
        <v>0</v>
      </c>
      <c r="AG20" s="48">
        <f t="shared" si="2"/>
        <v>0</v>
      </c>
      <c r="AH20" s="48">
        <f t="shared" si="2"/>
        <v>0</v>
      </c>
      <c r="AI20" s="48">
        <f t="shared" si="2"/>
        <v>0</v>
      </c>
      <c r="AJ20" s="48">
        <f t="shared" si="2"/>
        <v>0</v>
      </c>
      <c r="AK20" s="48">
        <f t="shared" si="2"/>
        <v>0</v>
      </c>
      <c r="AL20" s="48">
        <f t="shared" si="2"/>
        <v>0</v>
      </c>
      <c r="AM20" s="48">
        <f t="shared" si="2"/>
        <v>0</v>
      </c>
      <c r="AN20" s="48">
        <f t="shared" si="2"/>
        <v>0</v>
      </c>
      <c r="AO20" s="48">
        <f t="shared" si="2"/>
        <v>0</v>
      </c>
    </row>
    <row r="21" spans="1:41" x14ac:dyDescent="0.2">
      <c r="A21" t="s">
        <v>476</v>
      </c>
      <c r="B21" t="s">
        <v>476</v>
      </c>
      <c r="C21" t="s">
        <v>476</v>
      </c>
      <c r="D21" t="s">
        <v>476</v>
      </c>
      <c r="E21" t="s">
        <v>476</v>
      </c>
      <c r="F21" t="s">
        <v>476</v>
      </c>
      <c r="G21" s="44" t="s">
        <v>476</v>
      </c>
      <c r="H21" s="44" t="s">
        <v>476</v>
      </c>
      <c r="I21" s="44" t="s">
        <v>476</v>
      </c>
      <c r="J21" s="49" t="str">
        <f t="shared" si="1"/>
        <v/>
      </c>
      <c r="K21" s="49" t="s">
        <v>476</v>
      </c>
      <c r="L21" s="49" t="s">
        <v>476</v>
      </c>
      <c r="M21" s="49" t="str">
        <f>IF(B21="","",ROUND(SUM(N21,O21,V21,Z21,AB21,AD21),9))</f>
        <v/>
      </c>
      <c r="N21" s="49" t="s">
        <v>476</v>
      </c>
      <c r="O21" s="49" t="s">
        <v>476</v>
      </c>
      <c r="P21" s="49" t="s">
        <v>476</v>
      </c>
      <c r="Q21" s="49" t="str">
        <f>IF(B21="","",ROUND(SUM(N21,O21,P21),9))</f>
        <v/>
      </c>
      <c r="R21" s="49" t="s">
        <v>476</v>
      </c>
      <c r="S21" s="49" t="s">
        <v>476</v>
      </c>
      <c r="T21" s="49" t="s">
        <v>476</v>
      </c>
      <c r="U21" s="49" t="str">
        <f>IF(B21="","",ROUND(SUM(R21:T21),9))</f>
        <v/>
      </c>
      <c r="V21" s="49" t="s">
        <v>476</v>
      </c>
      <c r="W21" s="49" t="s">
        <v>476</v>
      </c>
      <c r="X21" s="49" t="s">
        <v>476</v>
      </c>
      <c r="Y21" s="49" t="s">
        <v>476</v>
      </c>
      <c r="Z21" s="49" t="s">
        <v>476</v>
      </c>
      <c r="AA21" s="49" t="s">
        <v>476</v>
      </c>
      <c r="AB21" s="49" t="s">
        <v>476</v>
      </c>
      <c r="AC21" s="49" t="s">
        <v>476</v>
      </c>
      <c r="AD21" s="49" t="s">
        <v>476</v>
      </c>
      <c r="AE21" s="49" t="s">
        <v>476</v>
      </c>
      <c r="AF21" s="49" t="s">
        <v>476</v>
      </c>
      <c r="AG21" s="49" t="s">
        <v>476</v>
      </c>
      <c r="AH21" s="49" t="s">
        <v>476</v>
      </c>
      <c r="AI21" s="49" t="s">
        <v>476</v>
      </c>
      <c r="AJ21" s="49" t="str">
        <f>IF(B21="","",ROUND(SUM(AG21:AI21),9))</f>
        <v/>
      </c>
      <c r="AK21" s="49" t="s">
        <v>476</v>
      </c>
      <c r="AL21" s="49" t="s">
        <v>476</v>
      </c>
      <c r="AM21" s="49" t="s">
        <v>476</v>
      </c>
      <c r="AN21" s="49" t="str">
        <f>IF(B21="","",ROUND(SUM(AK21:AM21),9))</f>
        <v/>
      </c>
      <c r="AO21" s="45" t="s">
        <v>476</v>
      </c>
    </row>
    <row r="22" spans="1:41" x14ac:dyDescent="0.2">
      <c r="A22" t="s">
        <v>95</v>
      </c>
      <c r="B22" t="s">
        <v>206</v>
      </c>
      <c r="C22" t="s">
        <v>207</v>
      </c>
      <c r="D22" t="s">
        <v>476</v>
      </c>
      <c r="E22" t="s">
        <v>476</v>
      </c>
      <c r="F22" t="s">
        <v>476</v>
      </c>
      <c r="G22" s="44">
        <v>44279</v>
      </c>
      <c r="H22" s="44">
        <v>44278</v>
      </c>
      <c r="I22" s="44">
        <v>44285</v>
      </c>
      <c r="J22" s="49">
        <f t="shared" si="1"/>
        <v>0.21312900000000001</v>
      </c>
      <c r="K22" s="49" t="s">
        <v>476</v>
      </c>
      <c r="L22" s="49" t="s">
        <v>476</v>
      </c>
      <c r="M22" s="49">
        <f>IF(B22="","",ROUND(SUM(N22,O22,V22,Z22,AB22,AD22),9))</f>
        <v>0.21312900000000001</v>
      </c>
      <c r="N22" s="49">
        <v>0.21312900000000001</v>
      </c>
      <c r="O22" s="49">
        <v>0</v>
      </c>
      <c r="P22" s="49">
        <v>0</v>
      </c>
      <c r="Q22" s="49">
        <f>IF(B22="","",ROUND(SUM(N22,O22,P22),9))</f>
        <v>0.21312900000000001</v>
      </c>
      <c r="R22" s="49">
        <v>0.13625337000000001</v>
      </c>
      <c r="S22" s="49">
        <v>0</v>
      </c>
      <c r="T22" s="49">
        <v>0</v>
      </c>
      <c r="U22" s="49">
        <f>IF(B22="","",ROUND(SUM(R22:T22),9))</f>
        <v>0.13625337000000001</v>
      </c>
      <c r="V22" s="49">
        <v>0</v>
      </c>
      <c r="W22" s="49">
        <v>0</v>
      </c>
      <c r="X22" s="49">
        <v>0</v>
      </c>
      <c r="Y22" s="49">
        <v>0</v>
      </c>
      <c r="Z22" s="49">
        <v>0</v>
      </c>
      <c r="AA22" s="49">
        <v>0</v>
      </c>
      <c r="AB22" s="49">
        <v>0</v>
      </c>
      <c r="AC22" s="49">
        <v>0</v>
      </c>
      <c r="AD22" s="49">
        <v>0</v>
      </c>
      <c r="AE22" s="49" t="s">
        <v>476</v>
      </c>
      <c r="AF22" s="49" t="s">
        <v>476</v>
      </c>
      <c r="AG22" s="49">
        <v>1.6538810000000001E-2</v>
      </c>
      <c r="AH22" s="49">
        <v>0</v>
      </c>
      <c r="AI22" s="49">
        <v>0</v>
      </c>
      <c r="AJ22" s="49">
        <f>IF(B22="","",ROUND(SUM(AG22:AI22),9))</f>
        <v>1.6538810000000001E-2</v>
      </c>
      <c r="AK22" s="49" t="s">
        <v>476</v>
      </c>
      <c r="AL22" s="49" t="s">
        <v>476</v>
      </c>
      <c r="AM22" s="49" t="s">
        <v>476</v>
      </c>
      <c r="AN22" s="49">
        <f>IF(B22="","",ROUND(SUM(AK22:AM22),9))</f>
        <v>0</v>
      </c>
      <c r="AO22" s="45" t="s">
        <v>476</v>
      </c>
    </row>
    <row r="23" spans="1:41" x14ac:dyDescent="0.2">
      <c r="A23" t="s">
        <v>95</v>
      </c>
      <c r="B23" t="s">
        <v>206</v>
      </c>
      <c r="C23" t="s">
        <v>207</v>
      </c>
      <c r="D23" t="s">
        <v>476</v>
      </c>
      <c r="E23" t="s">
        <v>476</v>
      </c>
      <c r="F23" t="s">
        <v>476</v>
      </c>
      <c r="G23" s="44">
        <v>44370</v>
      </c>
      <c r="H23" s="44">
        <v>44369</v>
      </c>
      <c r="I23" s="44">
        <v>44376</v>
      </c>
      <c r="J23" s="49">
        <f t="shared" si="1"/>
        <v>0.65542800000000001</v>
      </c>
      <c r="K23" s="49" t="s">
        <v>476</v>
      </c>
      <c r="L23" s="49" t="s">
        <v>476</v>
      </c>
      <c r="M23" s="49">
        <f>IF(B23="","",ROUND(SUM(N23,O23,V23,Z23,AB23,AD23),9))</f>
        <v>0.65542800000000001</v>
      </c>
      <c r="N23" s="49">
        <v>0.65542800000000001</v>
      </c>
      <c r="O23" s="49">
        <v>0</v>
      </c>
      <c r="P23" s="49">
        <v>0</v>
      </c>
      <c r="Q23" s="49">
        <f>IF(B23="","",ROUND(SUM(N23,O23,P23),9))</f>
        <v>0.65542800000000001</v>
      </c>
      <c r="R23" s="49">
        <v>0.41901512000000002</v>
      </c>
      <c r="S23" s="49">
        <v>0</v>
      </c>
      <c r="T23" s="49">
        <v>0</v>
      </c>
      <c r="U23" s="49">
        <f>IF(B23="","",ROUND(SUM(R23:T23),9))</f>
        <v>0.41901512000000002</v>
      </c>
      <c r="V23" s="49">
        <v>0</v>
      </c>
      <c r="W23" s="49">
        <v>0</v>
      </c>
      <c r="X23" s="49">
        <v>0</v>
      </c>
      <c r="Y23" s="49">
        <v>0</v>
      </c>
      <c r="Z23" s="49">
        <v>0</v>
      </c>
      <c r="AA23" s="49">
        <v>0</v>
      </c>
      <c r="AB23" s="49">
        <v>0</v>
      </c>
      <c r="AC23" s="49">
        <v>0</v>
      </c>
      <c r="AD23" s="49">
        <v>0</v>
      </c>
      <c r="AE23" s="49" t="s">
        <v>476</v>
      </c>
      <c r="AF23" s="49" t="s">
        <v>476</v>
      </c>
      <c r="AG23" s="49">
        <v>5.0861213000000002E-2</v>
      </c>
      <c r="AH23" s="49">
        <v>0</v>
      </c>
      <c r="AI23" s="49">
        <v>0</v>
      </c>
      <c r="AJ23" s="49">
        <f>IF(B23="","",ROUND(SUM(AG23:AI23),9))</f>
        <v>5.0861213000000002E-2</v>
      </c>
      <c r="AK23" s="49" t="s">
        <v>476</v>
      </c>
      <c r="AL23" s="49" t="s">
        <v>476</v>
      </c>
      <c r="AM23" s="49" t="s">
        <v>476</v>
      </c>
      <c r="AN23" s="49">
        <f>IF(B23="","",ROUND(SUM(AK23:AM23),9))</f>
        <v>0</v>
      </c>
      <c r="AO23" s="45" t="s">
        <v>476</v>
      </c>
    </row>
    <row r="24" spans="1:41" x14ac:dyDescent="0.2">
      <c r="A24" t="s">
        <v>95</v>
      </c>
      <c r="B24" t="s">
        <v>206</v>
      </c>
      <c r="C24" t="s">
        <v>207</v>
      </c>
      <c r="D24" t="s">
        <v>476</v>
      </c>
      <c r="E24" t="s">
        <v>476</v>
      </c>
      <c r="F24" t="s">
        <v>476</v>
      </c>
      <c r="G24" s="44">
        <v>44462</v>
      </c>
      <c r="H24" s="44">
        <v>44461</v>
      </c>
      <c r="I24" s="44">
        <v>44468</v>
      </c>
      <c r="J24" s="49">
        <f t="shared" si="1"/>
        <v>0.38932</v>
      </c>
      <c r="K24" s="49" t="s">
        <v>476</v>
      </c>
      <c r="L24" s="49" t="s">
        <v>476</v>
      </c>
      <c r="M24" s="49">
        <f>IF(B24="","",ROUND(SUM(N24,O24,V24,Z24,AB24,AD24),9))</f>
        <v>0.38932</v>
      </c>
      <c r="N24" s="49">
        <v>0.38932</v>
      </c>
      <c r="O24" s="49">
        <v>0</v>
      </c>
      <c r="P24" s="49">
        <v>0</v>
      </c>
      <c r="Q24" s="49">
        <f>IF(B24="","",ROUND(SUM(N24,O24,P24),9))</f>
        <v>0.38932</v>
      </c>
      <c r="R24" s="49">
        <v>0.248892276</v>
      </c>
      <c r="S24" s="49">
        <v>0</v>
      </c>
      <c r="T24" s="49">
        <v>0</v>
      </c>
      <c r="U24" s="49">
        <f>IF(B24="","",ROUND(SUM(R24:T24),9))</f>
        <v>0.248892276</v>
      </c>
      <c r="V24" s="49">
        <v>0</v>
      </c>
      <c r="W24" s="49">
        <v>0</v>
      </c>
      <c r="X24" s="49">
        <v>0</v>
      </c>
      <c r="Y24" s="49">
        <v>0</v>
      </c>
      <c r="Z24" s="49">
        <v>0</v>
      </c>
      <c r="AA24" s="49">
        <v>0</v>
      </c>
      <c r="AB24" s="49">
        <v>0</v>
      </c>
      <c r="AC24" s="49">
        <v>0</v>
      </c>
      <c r="AD24" s="49">
        <v>0</v>
      </c>
      <c r="AE24" s="49" t="s">
        <v>476</v>
      </c>
      <c r="AF24" s="49" t="s">
        <v>476</v>
      </c>
      <c r="AG24" s="49">
        <v>3.0211232000000001E-2</v>
      </c>
      <c r="AH24" s="49">
        <v>0</v>
      </c>
      <c r="AI24" s="49">
        <v>0</v>
      </c>
      <c r="AJ24" s="49">
        <f>IF(B24="","",ROUND(SUM(AG24:AI24),9))</f>
        <v>3.0211232000000001E-2</v>
      </c>
      <c r="AK24" s="49" t="s">
        <v>476</v>
      </c>
      <c r="AL24" s="49" t="s">
        <v>476</v>
      </c>
      <c r="AM24" s="49" t="s">
        <v>476</v>
      </c>
      <c r="AN24" s="49">
        <f>IF(B24="","",ROUND(SUM(AK24:AM24),9))</f>
        <v>0</v>
      </c>
      <c r="AO24" s="45" t="s">
        <v>476</v>
      </c>
    </row>
    <row r="25" spans="1:41" x14ac:dyDescent="0.2">
      <c r="A25" t="s">
        <v>95</v>
      </c>
      <c r="B25" t="s">
        <v>206</v>
      </c>
      <c r="C25" t="s">
        <v>207</v>
      </c>
      <c r="D25" t="s">
        <v>476</v>
      </c>
      <c r="E25" t="s">
        <v>476</v>
      </c>
      <c r="F25" t="s">
        <v>476</v>
      </c>
      <c r="G25" s="44">
        <v>44557</v>
      </c>
      <c r="H25" s="44">
        <v>44553</v>
      </c>
      <c r="I25" s="44">
        <v>44561</v>
      </c>
      <c r="J25" s="49">
        <f t="shared" si="1"/>
        <v>0.31006299999999998</v>
      </c>
      <c r="K25" s="49" t="s">
        <v>476</v>
      </c>
      <c r="L25" s="49" t="s">
        <v>476</v>
      </c>
      <c r="M25" s="49">
        <f>IF(B25="","",ROUND(SUM(N25,O25,V25,Z25,AB25,AD25),9))</f>
        <v>0.31006299999999998</v>
      </c>
      <c r="N25" s="49">
        <v>0.31006299999999998</v>
      </c>
      <c r="O25" s="49">
        <v>0</v>
      </c>
      <c r="P25" s="49">
        <v>0</v>
      </c>
      <c r="Q25" s="49">
        <f>IF(B25="","",ROUND(SUM(N25,O25,P25),9))</f>
        <v>0.31006299999999998</v>
      </c>
      <c r="R25" s="49">
        <v>0.198223276</v>
      </c>
      <c r="S25" s="49">
        <v>0</v>
      </c>
      <c r="T25" s="49">
        <v>0</v>
      </c>
      <c r="U25" s="49">
        <f>IF(B25="","",ROUND(SUM(R25:T25),9))</f>
        <v>0.198223276</v>
      </c>
      <c r="V25" s="49">
        <v>0</v>
      </c>
      <c r="W25" s="49">
        <v>0</v>
      </c>
      <c r="X25" s="49">
        <v>0</v>
      </c>
      <c r="Y25" s="49">
        <v>0</v>
      </c>
      <c r="Z25" s="49">
        <v>0</v>
      </c>
      <c r="AA25" s="49">
        <v>0</v>
      </c>
      <c r="AB25" s="49">
        <v>0</v>
      </c>
      <c r="AC25" s="49">
        <v>0</v>
      </c>
      <c r="AD25" s="49">
        <v>0</v>
      </c>
      <c r="AE25" s="49" t="s">
        <v>476</v>
      </c>
      <c r="AF25" s="49" t="s">
        <v>476</v>
      </c>
      <c r="AG25" s="49">
        <v>2.4060888999999998E-2</v>
      </c>
      <c r="AH25" s="49">
        <v>0</v>
      </c>
      <c r="AI25" s="49">
        <v>0</v>
      </c>
      <c r="AJ25" s="49">
        <f>IF(B25="","",ROUND(SUM(AG25:AI25),9))</f>
        <v>2.4060888999999998E-2</v>
      </c>
      <c r="AK25" s="49" t="s">
        <v>476</v>
      </c>
      <c r="AL25" s="49" t="s">
        <v>476</v>
      </c>
      <c r="AM25" s="49" t="s">
        <v>476</v>
      </c>
      <c r="AN25" s="49">
        <f>IF(B25="","",ROUND(SUM(AK25:AM25),9))</f>
        <v>0</v>
      </c>
      <c r="AO25" s="45" t="s">
        <v>476</v>
      </c>
    </row>
    <row r="26" spans="1:41" s="47" customFormat="1" x14ac:dyDescent="0.2">
      <c r="A26" s="51" t="s">
        <v>451</v>
      </c>
      <c r="B26" s="47" t="s">
        <v>476</v>
      </c>
      <c r="C26" s="47" t="s">
        <v>476</v>
      </c>
      <c r="D26" s="47" t="s">
        <v>476</v>
      </c>
      <c r="E26" s="47" t="s">
        <v>476</v>
      </c>
      <c r="F26" s="47" t="s">
        <v>476</v>
      </c>
      <c r="G26" s="47" t="s">
        <v>476</v>
      </c>
      <c r="H26" s="47" t="s">
        <v>476</v>
      </c>
      <c r="I26" s="47" t="s">
        <v>476</v>
      </c>
      <c r="J26" s="48">
        <f>SUM(J22:J25)</f>
        <v>1.5679400000000001</v>
      </c>
      <c r="K26" s="48">
        <v>0</v>
      </c>
      <c r="L26" s="48">
        <v>0</v>
      </c>
      <c r="M26" s="48">
        <f t="shared" ref="M26:AO26" si="3">SUM(M22:M25)</f>
        <v>1.5679400000000001</v>
      </c>
      <c r="N26" s="48">
        <f t="shared" si="3"/>
        <v>1.5679400000000001</v>
      </c>
      <c r="O26" s="48">
        <f t="shared" si="3"/>
        <v>0</v>
      </c>
      <c r="P26" s="48">
        <f t="shared" si="3"/>
        <v>0</v>
      </c>
      <c r="Q26" s="48">
        <f t="shared" si="3"/>
        <v>1.5679400000000001</v>
      </c>
      <c r="R26" s="48">
        <f t="shared" si="3"/>
        <v>1.0023840420000001</v>
      </c>
      <c r="S26" s="48">
        <f t="shared" si="3"/>
        <v>0</v>
      </c>
      <c r="T26" s="48">
        <f t="shared" si="3"/>
        <v>0</v>
      </c>
      <c r="U26" s="48">
        <f t="shared" si="3"/>
        <v>1.0023840420000001</v>
      </c>
      <c r="V26" s="48">
        <f t="shared" si="3"/>
        <v>0</v>
      </c>
      <c r="W26" s="48">
        <f t="shared" si="3"/>
        <v>0</v>
      </c>
      <c r="X26" s="48">
        <f t="shared" si="3"/>
        <v>0</v>
      </c>
      <c r="Y26" s="48">
        <f t="shared" si="3"/>
        <v>0</v>
      </c>
      <c r="Z26" s="48">
        <f t="shared" si="3"/>
        <v>0</v>
      </c>
      <c r="AA26" s="48">
        <f t="shared" si="3"/>
        <v>0</v>
      </c>
      <c r="AB26" s="48">
        <f t="shared" si="3"/>
        <v>0</v>
      </c>
      <c r="AC26" s="48">
        <f t="shared" si="3"/>
        <v>0</v>
      </c>
      <c r="AD26" s="48">
        <f t="shared" si="3"/>
        <v>0</v>
      </c>
      <c r="AE26" s="48">
        <f t="shared" si="3"/>
        <v>0</v>
      </c>
      <c r="AF26" s="48">
        <f t="shared" si="3"/>
        <v>0</v>
      </c>
      <c r="AG26" s="48">
        <f t="shared" si="3"/>
        <v>0.12167214400000001</v>
      </c>
      <c r="AH26" s="48">
        <f t="shared" si="3"/>
        <v>0</v>
      </c>
      <c r="AI26" s="48">
        <f t="shared" si="3"/>
        <v>0</v>
      </c>
      <c r="AJ26" s="48">
        <f t="shared" si="3"/>
        <v>0.12167214400000001</v>
      </c>
      <c r="AK26" s="48">
        <f t="shared" si="3"/>
        <v>0</v>
      </c>
      <c r="AL26" s="48">
        <f t="shared" si="3"/>
        <v>0</v>
      </c>
      <c r="AM26" s="48">
        <f t="shared" si="3"/>
        <v>0</v>
      </c>
      <c r="AN26" s="48">
        <f t="shared" si="3"/>
        <v>0</v>
      </c>
      <c r="AO26" s="48">
        <f t="shared" si="3"/>
        <v>0</v>
      </c>
    </row>
    <row r="27" spans="1:41" x14ac:dyDescent="0.2">
      <c r="A27" t="s">
        <v>476</v>
      </c>
      <c r="B27" t="s">
        <v>476</v>
      </c>
      <c r="C27" t="s">
        <v>476</v>
      </c>
      <c r="D27" t="s">
        <v>476</v>
      </c>
      <c r="E27" t="s">
        <v>476</v>
      </c>
      <c r="F27" t="s">
        <v>476</v>
      </c>
      <c r="G27" s="44" t="s">
        <v>476</v>
      </c>
      <c r="H27" s="44" t="s">
        <v>476</v>
      </c>
      <c r="I27" s="44" t="s">
        <v>476</v>
      </c>
      <c r="J27" s="49" t="str">
        <f t="shared" si="1"/>
        <v/>
      </c>
      <c r="K27" s="49" t="s">
        <v>476</v>
      </c>
      <c r="L27" s="49" t="s">
        <v>476</v>
      </c>
      <c r="M27" s="49" t="str">
        <f>IF(B27="","",ROUND(SUM(N27,O27,V27,Z27,AB27,AD27),9))</f>
        <v/>
      </c>
      <c r="N27" s="49" t="s">
        <v>476</v>
      </c>
      <c r="O27" s="49" t="s">
        <v>476</v>
      </c>
      <c r="P27" s="49" t="s">
        <v>476</v>
      </c>
      <c r="Q27" s="49" t="str">
        <f>IF(B27="","",ROUND(SUM(N27,O27,P27),9))</f>
        <v/>
      </c>
      <c r="R27" s="49" t="s">
        <v>476</v>
      </c>
      <c r="S27" s="49" t="s">
        <v>476</v>
      </c>
      <c r="T27" s="49" t="s">
        <v>476</v>
      </c>
      <c r="U27" s="49" t="str">
        <f>IF(B27="","",ROUND(SUM(R27:T27),9))</f>
        <v/>
      </c>
      <c r="V27" s="49" t="s">
        <v>476</v>
      </c>
      <c r="W27" s="49" t="s">
        <v>476</v>
      </c>
      <c r="X27" s="49" t="s">
        <v>476</v>
      </c>
      <c r="Y27" s="49" t="s">
        <v>476</v>
      </c>
      <c r="Z27" s="49" t="s">
        <v>476</v>
      </c>
      <c r="AA27" s="49" t="s">
        <v>476</v>
      </c>
      <c r="AB27" s="49" t="s">
        <v>476</v>
      </c>
      <c r="AC27" s="49" t="s">
        <v>476</v>
      </c>
      <c r="AD27" s="49" t="s">
        <v>476</v>
      </c>
      <c r="AE27" s="49" t="s">
        <v>476</v>
      </c>
      <c r="AF27" s="49" t="s">
        <v>476</v>
      </c>
      <c r="AG27" s="49" t="s">
        <v>476</v>
      </c>
      <c r="AH27" s="49" t="s">
        <v>476</v>
      </c>
      <c r="AI27" s="49" t="s">
        <v>476</v>
      </c>
      <c r="AJ27" s="49" t="str">
        <f>IF(B27="","",ROUND(SUM(AG27:AI27),9))</f>
        <v/>
      </c>
      <c r="AK27" s="49" t="s">
        <v>476</v>
      </c>
      <c r="AL27" s="49" t="s">
        <v>476</v>
      </c>
      <c r="AM27" s="49" t="s">
        <v>476</v>
      </c>
      <c r="AN27" s="49" t="str">
        <f>IF(B27="","",ROUND(SUM(AK27:AM27),9))</f>
        <v/>
      </c>
      <c r="AO27" s="45" t="s">
        <v>476</v>
      </c>
    </row>
    <row r="28" spans="1:41" x14ac:dyDescent="0.2">
      <c r="A28" t="s">
        <v>96</v>
      </c>
      <c r="B28" t="s">
        <v>208</v>
      </c>
      <c r="C28" t="s">
        <v>209</v>
      </c>
      <c r="D28" t="s">
        <v>476</v>
      </c>
      <c r="E28" t="s">
        <v>476</v>
      </c>
      <c r="F28" t="s">
        <v>476</v>
      </c>
      <c r="G28" s="44">
        <v>44279</v>
      </c>
      <c r="H28" s="44">
        <v>44278</v>
      </c>
      <c r="I28" s="44">
        <v>44285</v>
      </c>
      <c r="J28" s="49">
        <f t="shared" si="1"/>
        <v>0.118939</v>
      </c>
      <c r="K28" s="49" t="s">
        <v>476</v>
      </c>
      <c r="L28" s="49" t="s">
        <v>476</v>
      </c>
      <c r="M28" s="49">
        <f>IF(B28="","",ROUND(SUM(N28,O28,V28,Z28,AB28,AD28),9))</f>
        <v>0.118939</v>
      </c>
      <c r="N28" s="49">
        <v>0.118939</v>
      </c>
      <c r="O28" s="49">
        <v>0</v>
      </c>
      <c r="P28" s="49">
        <v>0</v>
      </c>
      <c r="Q28" s="49">
        <f>IF(B28="","",ROUND(SUM(N28,O28,P28),9))</f>
        <v>0.118939</v>
      </c>
      <c r="R28" s="49">
        <v>0.118939</v>
      </c>
      <c r="S28" s="49">
        <v>0</v>
      </c>
      <c r="T28" s="49">
        <v>0</v>
      </c>
      <c r="U28" s="49">
        <f>IF(B28="","",ROUND(SUM(R28:T28),9))</f>
        <v>0.118939</v>
      </c>
      <c r="V28" s="49">
        <v>0</v>
      </c>
      <c r="W28" s="49">
        <v>0</v>
      </c>
      <c r="X28" s="49">
        <v>0</v>
      </c>
      <c r="Y28" s="49">
        <v>0</v>
      </c>
      <c r="Z28" s="49">
        <v>0</v>
      </c>
      <c r="AA28" s="49">
        <v>0</v>
      </c>
      <c r="AB28" s="49">
        <v>0</v>
      </c>
      <c r="AC28" s="49">
        <v>0</v>
      </c>
      <c r="AD28" s="49">
        <v>0</v>
      </c>
      <c r="AE28" s="49" t="s">
        <v>476</v>
      </c>
      <c r="AF28" s="49" t="s">
        <v>476</v>
      </c>
      <c r="AG28" s="49">
        <v>0</v>
      </c>
      <c r="AH28" s="49">
        <v>0</v>
      </c>
      <c r="AI28" s="49">
        <v>0</v>
      </c>
      <c r="AJ28" s="49">
        <f>IF(B28="","",ROUND(SUM(AG28:AI28),9))</f>
        <v>0</v>
      </c>
      <c r="AK28" s="49" t="s">
        <v>476</v>
      </c>
      <c r="AL28" s="49" t="s">
        <v>476</v>
      </c>
      <c r="AM28" s="49" t="s">
        <v>476</v>
      </c>
      <c r="AN28" s="49">
        <f>IF(B28="","",ROUND(SUM(AK28:AM28),9))</f>
        <v>0</v>
      </c>
      <c r="AO28" s="45" t="s">
        <v>476</v>
      </c>
    </row>
    <row r="29" spans="1:41" x14ac:dyDescent="0.2">
      <c r="A29" t="s">
        <v>96</v>
      </c>
      <c r="B29" t="s">
        <v>208</v>
      </c>
      <c r="C29" t="s">
        <v>209</v>
      </c>
      <c r="D29" t="s">
        <v>476</v>
      </c>
      <c r="E29" t="s">
        <v>476</v>
      </c>
      <c r="F29" t="s">
        <v>476</v>
      </c>
      <c r="G29" s="44">
        <v>44370</v>
      </c>
      <c r="H29" s="44">
        <v>44369</v>
      </c>
      <c r="I29" s="44">
        <v>44376</v>
      </c>
      <c r="J29" s="49">
        <f t="shared" si="1"/>
        <v>0.18734999999999999</v>
      </c>
      <c r="K29" s="49" t="s">
        <v>476</v>
      </c>
      <c r="L29" s="49" t="s">
        <v>476</v>
      </c>
      <c r="M29" s="49">
        <f>IF(B29="","",ROUND(SUM(N29,O29,V29,Z29,AB29,AD29),9))</f>
        <v>0.18734999999999999</v>
      </c>
      <c r="N29" s="49">
        <v>0.18734999999999999</v>
      </c>
      <c r="O29" s="49">
        <v>0</v>
      </c>
      <c r="P29" s="49">
        <v>0</v>
      </c>
      <c r="Q29" s="49">
        <f>IF(B29="","",ROUND(SUM(N29,O29,P29),9))</f>
        <v>0.18734999999999999</v>
      </c>
      <c r="R29" s="49">
        <v>0.18734999999999999</v>
      </c>
      <c r="S29" s="49">
        <v>0</v>
      </c>
      <c r="T29" s="49">
        <v>0</v>
      </c>
      <c r="U29" s="49">
        <f>IF(B29="","",ROUND(SUM(R29:T29),9))</f>
        <v>0.18734999999999999</v>
      </c>
      <c r="V29" s="49">
        <v>0</v>
      </c>
      <c r="W29" s="49">
        <v>0</v>
      </c>
      <c r="X29" s="49">
        <v>0</v>
      </c>
      <c r="Y29" s="49">
        <v>0</v>
      </c>
      <c r="Z29" s="49">
        <v>0</v>
      </c>
      <c r="AA29" s="49">
        <v>0</v>
      </c>
      <c r="AB29" s="49">
        <v>0</v>
      </c>
      <c r="AC29" s="49">
        <v>0</v>
      </c>
      <c r="AD29" s="49">
        <v>0</v>
      </c>
      <c r="AE29" s="49" t="s">
        <v>476</v>
      </c>
      <c r="AF29" s="49" t="s">
        <v>476</v>
      </c>
      <c r="AG29" s="49">
        <v>0</v>
      </c>
      <c r="AH29" s="49">
        <v>0</v>
      </c>
      <c r="AI29" s="49">
        <v>0</v>
      </c>
      <c r="AJ29" s="49">
        <f>IF(B29="","",ROUND(SUM(AG29:AI29),9))</f>
        <v>0</v>
      </c>
      <c r="AK29" s="49" t="s">
        <v>476</v>
      </c>
      <c r="AL29" s="49" t="s">
        <v>476</v>
      </c>
      <c r="AM29" s="49" t="s">
        <v>476</v>
      </c>
      <c r="AN29" s="49">
        <f>IF(B29="","",ROUND(SUM(AK29:AM29),9))</f>
        <v>0</v>
      </c>
      <c r="AO29" s="45" t="s">
        <v>476</v>
      </c>
    </row>
    <row r="30" spans="1:41" x14ac:dyDescent="0.2">
      <c r="A30" t="s">
        <v>96</v>
      </c>
      <c r="B30" t="s">
        <v>208</v>
      </c>
      <c r="C30" t="s">
        <v>209</v>
      </c>
      <c r="D30" t="s">
        <v>476</v>
      </c>
      <c r="E30" t="s">
        <v>476</v>
      </c>
      <c r="F30" t="s">
        <v>476</v>
      </c>
      <c r="G30" s="44">
        <v>44462</v>
      </c>
      <c r="H30" s="44">
        <v>44461</v>
      </c>
      <c r="I30" s="44">
        <v>44468</v>
      </c>
      <c r="J30" s="49">
        <f t="shared" si="1"/>
        <v>0.26217400000000002</v>
      </c>
      <c r="K30" s="49" t="s">
        <v>476</v>
      </c>
      <c r="L30" s="49" t="s">
        <v>476</v>
      </c>
      <c r="M30" s="49">
        <f>IF(B30="","",ROUND(SUM(N30,O30,V30,Z30,AB30,AD30),9))</f>
        <v>0.26217400000000002</v>
      </c>
      <c r="N30" s="49">
        <v>0.26217400000000002</v>
      </c>
      <c r="O30" s="49">
        <v>0</v>
      </c>
      <c r="P30" s="49">
        <v>0</v>
      </c>
      <c r="Q30" s="49">
        <f>IF(B30="","",ROUND(SUM(N30,O30,P30),9))</f>
        <v>0.26217400000000002</v>
      </c>
      <c r="R30" s="49">
        <v>0.26217400000000002</v>
      </c>
      <c r="S30" s="49">
        <v>0</v>
      </c>
      <c r="T30" s="49">
        <v>0</v>
      </c>
      <c r="U30" s="49">
        <f>IF(B30="","",ROUND(SUM(R30:T30),9))</f>
        <v>0.26217400000000002</v>
      </c>
      <c r="V30" s="49">
        <v>0</v>
      </c>
      <c r="W30" s="49">
        <v>0</v>
      </c>
      <c r="X30" s="49">
        <v>0</v>
      </c>
      <c r="Y30" s="49">
        <v>0</v>
      </c>
      <c r="Z30" s="49">
        <v>0</v>
      </c>
      <c r="AA30" s="49">
        <v>0</v>
      </c>
      <c r="AB30" s="49">
        <v>0</v>
      </c>
      <c r="AC30" s="49">
        <v>0</v>
      </c>
      <c r="AD30" s="49">
        <v>0</v>
      </c>
      <c r="AE30" s="49" t="s">
        <v>476</v>
      </c>
      <c r="AF30" s="49" t="s">
        <v>476</v>
      </c>
      <c r="AG30" s="49">
        <v>0</v>
      </c>
      <c r="AH30" s="49">
        <v>0</v>
      </c>
      <c r="AI30" s="49">
        <v>0</v>
      </c>
      <c r="AJ30" s="49">
        <f>IF(B30="","",ROUND(SUM(AG30:AI30),9))</f>
        <v>0</v>
      </c>
      <c r="AK30" s="49" t="s">
        <v>476</v>
      </c>
      <c r="AL30" s="49" t="s">
        <v>476</v>
      </c>
      <c r="AM30" s="49" t="s">
        <v>476</v>
      </c>
      <c r="AN30" s="49">
        <f>IF(B30="","",ROUND(SUM(AK30:AM30),9))</f>
        <v>0</v>
      </c>
      <c r="AO30" s="45" t="s">
        <v>476</v>
      </c>
    </row>
    <row r="31" spans="1:41" x14ac:dyDescent="0.2">
      <c r="A31" t="s">
        <v>96</v>
      </c>
      <c r="B31" t="s">
        <v>208</v>
      </c>
      <c r="C31" t="s">
        <v>209</v>
      </c>
      <c r="D31" t="s">
        <v>476</v>
      </c>
      <c r="E31" t="s">
        <v>476</v>
      </c>
      <c r="F31" t="s">
        <v>476</v>
      </c>
      <c r="G31" s="44">
        <v>44557</v>
      </c>
      <c r="H31" s="44">
        <v>44553</v>
      </c>
      <c r="I31" s="44">
        <v>44561</v>
      </c>
      <c r="J31" s="49">
        <f t="shared" si="1"/>
        <v>0.30200900000000003</v>
      </c>
      <c r="K31" s="49" t="s">
        <v>476</v>
      </c>
      <c r="L31" s="49" t="s">
        <v>476</v>
      </c>
      <c r="M31" s="49">
        <f>IF(B31="","",ROUND(SUM(N31,O31,V31,Z31,AB31,AD31),9))</f>
        <v>0.30200900000000003</v>
      </c>
      <c r="N31" s="49">
        <v>0.30200900000000003</v>
      </c>
      <c r="O31" s="49">
        <v>0</v>
      </c>
      <c r="P31" s="49">
        <v>0</v>
      </c>
      <c r="Q31" s="49">
        <f>IF(B31="","",ROUND(SUM(N31,O31,P31),9))</f>
        <v>0.30200900000000003</v>
      </c>
      <c r="R31" s="49">
        <v>0.30200900000000003</v>
      </c>
      <c r="S31" s="49">
        <v>0</v>
      </c>
      <c r="T31" s="49">
        <v>0</v>
      </c>
      <c r="U31" s="49">
        <f>IF(B31="","",ROUND(SUM(R31:T31),9))</f>
        <v>0.30200900000000003</v>
      </c>
      <c r="V31" s="49">
        <v>0</v>
      </c>
      <c r="W31" s="49">
        <v>0</v>
      </c>
      <c r="X31" s="49">
        <v>0</v>
      </c>
      <c r="Y31" s="49">
        <v>0</v>
      </c>
      <c r="Z31" s="49">
        <v>0</v>
      </c>
      <c r="AA31" s="49">
        <v>0</v>
      </c>
      <c r="AB31" s="49">
        <v>0</v>
      </c>
      <c r="AC31" s="49">
        <v>0</v>
      </c>
      <c r="AD31" s="49">
        <v>0</v>
      </c>
      <c r="AE31" s="49" t="s">
        <v>476</v>
      </c>
      <c r="AF31" s="49" t="s">
        <v>476</v>
      </c>
      <c r="AG31" s="49">
        <v>0</v>
      </c>
      <c r="AH31" s="49">
        <v>0</v>
      </c>
      <c r="AI31" s="49">
        <v>0</v>
      </c>
      <c r="AJ31" s="49">
        <f>IF(B31="","",ROUND(SUM(AG31:AI31),9))</f>
        <v>0</v>
      </c>
      <c r="AK31" s="49" t="s">
        <v>476</v>
      </c>
      <c r="AL31" s="49" t="s">
        <v>476</v>
      </c>
      <c r="AM31" s="49" t="s">
        <v>476</v>
      </c>
      <c r="AN31" s="49">
        <f>IF(B31="","",ROUND(SUM(AK31:AM31),9))</f>
        <v>0</v>
      </c>
      <c r="AO31" s="45" t="s">
        <v>476</v>
      </c>
    </row>
    <row r="32" spans="1:41" s="47" customFormat="1" x14ac:dyDescent="0.2">
      <c r="A32" s="51" t="s">
        <v>451</v>
      </c>
      <c r="B32" s="47" t="s">
        <v>476</v>
      </c>
      <c r="C32" s="47" t="s">
        <v>476</v>
      </c>
      <c r="D32" s="47" t="s">
        <v>476</v>
      </c>
      <c r="E32" s="47" t="s">
        <v>476</v>
      </c>
      <c r="F32" s="47" t="s">
        <v>476</v>
      </c>
      <c r="G32" s="47" t="s">
        <v>476</v>
      </c>
      <c r="H32" s="47" t="s">
        <v>476</v>
      </c>
      <c r="I32" s="47" t="s">
        <v>476</v>
      </c>
      <c r="J32" s="48">
        <f>SUM(J28:J31)</f>
        <v>0.87047199999999991</v>
      </c>
      <c r="K32" s="48">
        <v>0</v>
      </c>
      <c r="L32" s="48">
        <v>0</v>
      </c>
      <c r="M32" s="48">
        <f t="shared" ref="M32:AO32" si="4">SUM(M28:M31)</f>
        <v>0.87047199999999991</v>
      </c>
      <c r="N32" s="48">
        <f t="shared" si="4"/>
        <v>0.87047199999999991</v>
      </c>
      <c r="O32" s="48">
        <f t="shared" si="4"/>
        <v>0</v>
      </c>
      <c r="P32" s="48">
        <f t="shared" si="4"/>
        <v>0</v>
      </c>
      <c r="Q32" s="48">
        <f t="shared" si="4"/>
        <v>0.87047199999999991</v>
      </c>
      <c r="R32" s="48">
        <f t="shared" si="4"/>
        <v>0.87047199999999991</v>
      </c>
      <c r="S32" s="48">
        <f t="shared" si="4"/>
        <v>0</v>
      </c>
      <c r="T32" s="48">
        <f t="shared" si="4"/>
        <v>0</v>
      </c>
      <c r="U32" s="48">
        <f t="shared" si="4"/>
        <v>0.87047199999999991</v>
      </c>
      <c r="V32" s="48">
        <f t="shared" si="4"/>
        <v>0</v>
      </c>
      <c r="W32" s="48">
        <f t="shared" si="4"/>
        <v>0</v>
      </c>
      <c r="X32" s="48">
        <f t="shared" si="4"/>
        <v>0</v>
      </c>
      <c r="Y32" s="48">
        <f t="shared" si="4"/>
        <v>0</v>
      </c>
      <c r="Z32" s="48">
        <f t="shared" si="4"/>
        <v>0</v>
      </c>
      <c r="AA32" s="48">
        <f t="shared" si="4"/>
        <v>0</v>
      </c>
      <c r="AB32" s="48">
        <f t="shared" si="4"/>
        <v>0</v>
      </c>
      <c r="AC32" s="48">
        <f t="shared" si="4"/>
        <v>0</v>
      </c>
      <c r="AD32" s="48">
        <f t="shared" si="4"/>
        <v>0</v>
      </c>
      <c r="AE32" s="48">
        <f t="shared" si="4"/>
        <v>0</v>
      </c>
      <c r="AF32" s="48">
        <f t="shared" si="4"/>
        <v>0</v>
      </c>
      <c r="AG32" s="48">
        <f t="shared" si="4"/>
        <v>0</v>
      </c>
      <c r="AH32" s="48">
        <f t="shared" si="4"/>
        <v>0</v>
      </c>
      <c r="AI32" s="48">
        <f t="shared" si="4"/>
        <v>0</v>
      </c>
      <c r="AJ32" s="48">
        <f t="shared" si="4"/>
        <v>0</v>
      </c>
      <c r="AK32" s="48">
        <f t="shared" si="4"/>
        <v>0</v>
      </c>
      <c r="AL32" s="48">
        <f t="shared" si="4"/>
        <v>0</v>
      </c>
      <c r="AM32" s="48">
        <f t="shared" si="4"/>
        <v>0</v>
      </c>
      <c r="AN32" s="48">
        <f t="shared" si="4"/>
        <v>0</v>
      </c>
      <c r="AO32" s="48">
        <f t="shared" si="4"/>
        <v>0</v>
      </c>
    </row>
    <row r="33" spans="1:41" x14ac:dyDescent="0.2">
      <c r="A33" t="s">
        <v>476</v>
      </c>
      <c r="B33" t="s">
        <v>476</v>
      </c>
      <c r="C33" t="s">
        <v>476</v>
      </c>
      <c r="D33" t="s">
        <v>476</v>
      </c>
      <c r="E33" t="s">
        <v>476</v>
      </c>
      <c r="F33" t="s">
        <v>476</v>
      </c>
      <c r="G33" s="44" t="s">
        <v>476</v>
      </c>
      <c r="H33" s="44" t="s">
        <v>476</v>
      </c>
      <c r="I33" s="44" t="s">
        <v>476</v>
      </c>
      <c r="J33" s="49" t="str">
        <f t="shared" si="1"/>
        <v/>
      </c>
      <c r="K33" s="49" t="s">
        <v>476</v>
      </c>
      <c r="L33" s="49" t="s">
        <v>476</v>
      </c>
      <c r="M33" s="49" t="str">
        <f>IF(B33="","",ROUND(SUM(N33,O33,V33,Z33,AB33,AD33),9))</f>
        <v/>
      </c>
      <c r="N33" s="49" t="s">
        <v>476</v>
      </c>
      <c r="O33" s="49" t="s">
        <v>476</v>
      </c>
      <c r="P33" s="49" t="s">
        <v>476</v>
      </c>
      <c r="Q33" s="49" t="str">
        <f>IF(B33="","",ROUND(SUM(N33,O33,P33),9))</f>
        <v/>
      </c>
      <c r="R33" s="49" t="s">
        <v>476</v>
      </c>
      <c r="S33" s="49" t="s">
        <v>476</v>
      </c>
      <c r="T33" s="49" t="s">
        <v>476</v>
      </c>
      <c r="U33" s="49" t="str">
        <f>IF(B33="","",ROUND(SUM(R33:T33),9))</f>
        <v/>
      </c>
      <c r="V33" s="49" t="s">
        <v>476</v>
      </c>
      <c r="W33" s="49" t="s">
        <v>476</v>
      </c>
      <c r="X33" s="49" t="s">
        <v>476</v>
      </c>
      <c r="Y33" s="49" t="s">
        <v>476</v>
      </c>
      <c r="Z33" s="49" t="s">
        <v>476</v>
      </c>
      <c r="AA33" s="49" t="s">
        <v>476</v>
      </c>
      <c r="AB33" s="49" t="s">
        <v>476</v>
      </c>
      <c r="AC33" s="49" t="s">
        <v>476</v>
      </c>
      <c r="AD33" s="49" t="s">
        <v>476</v>
      </c>
      <c r="AE33" s="49" t="s">
        <v>476</v>
      </c>
      <c r="AF33" s="49" t="s">
        <v>476</v>
      </c>
      <c r="AG33" s="49" t="s">
        <v>476</v>
      </c>
      <c r="AH33" s="49" t="s">
        <v>476</v>
      </c>
      <c r="AI33" s="49" t="s">
        <v>476</v>
      </c>
      <c r="AJ33" s="49" t="str">
        <f>IF(B33="","",ROUND(SUM(AG33:AI33),9))</f>
        <v/>
      </c>
      <c r="AK33" s="49" t="s">
        <v>476</v>
      </c>
      <c r="AL33" s="49" t="s">
        <v>476</v>
      </c>
      <c r="AM33" s="49" t="s">
        <v>476</v>
      </c>
      <c r="AN33" s="49" t="str">
        <f>IF(B33="","",ROUND(SUM(AK33:AM33),9))</f>
        <v/>
      </c>
      <c r="AO33" s="45" t="s">
        <v>476</v>
      </c>
    </row>
    <row r="34" spans="1:41" x14ac:dyDescent="0.2">
      <c r="A34" t="s">
        <v>97</v>
      </c>
      <c r="B34" t="s">
        <v>210</v>
      </c>
      <c r="C34" t="s">
        <v>211</v>
      </c>
      <c r="D34" t="s">
        <v>476</v>
      </c>
      <c r="E34" t="s">
        <v>476</v>
      </c>
      <c r="F34" t="s">
        <v>476</v>
      </c>
      <c r="G34" s="44">
        <v>44279</v>
      </c>
      <c r="H34" s="44">
        <v>44278</v>
      </c>
      <c r="I34" s="44">
        <v>44285</v>
      </c>
      <c r="J34" s="49">
        <f t="shared" si="1"/>
        <v>0.67505300000000001</v>
      </c>
      <c r="K34" s="49" t="s">
        <v>476</v>
      </c>
      <c r="L34" s="49" t="s">
        <v>476</v>
      </c>
      <c r="M34" s="49">
        <f>IF(B34="","",ROUND(SUM(N34,O34,V34,Z34,AB34,AD34),9))</f>
        <v>0.67505300000000001</v>
      </c>
      <c r="N34" s="49">
        <v>0.67505300000000001</v>
      </c>
      <c r="O34" s="49">
        <v>0</v>
      </c>
      <c r="P34" s="49">
        <v>3.751E-3</v>
      </c>
      <c r="Q34" s="49">
        <f>IF(B34="","",ROUND(SUM(N34,O34,P34),9))</f>
        <v>0.67880399999999996</v>
      </c>
      <c r="R34" s="49">
        <v>0.21178512199999999</v>
      </c>
      <c r="S34" s="49">
        <v>0</v>
      </c>
      <c r="T34" s="49">
        <v>1.176805E-3</v>
      </c>
      <c r="U34" s="49">
        <f>IF(B34="","",ROUND(SUM(R34:T34),9))</f>
        <v>0.212961927</v>
      </c>
      <c r="V34" s="49">
        <v>0</v>
      </c>
      <c r="W34" s="49">
        <v>0</v>
      </c>
      <c r="X34" s="49">
        <v>0</v>
      </c>
      <c r="Y34" s="49">
        <v>0</v>
      </c>
      <c r="Z34" s="49">
        <v>0</v>
      </c>
      <c r="AA34" s="49">
        <v>3.751E-3</v>
      </c>
      <c r="AB34" s="49">
        <v>0</v>
      </c>
      <c r="AC34" s="49">
        <v>0</v>
      </c>
      <c r="AD34" s="49">
        <v>0</v>
      </c>
      <c r="AE34" s="49" t="s">
        <v>476</v>
      </c>
      <c r="AF34" s="49" t="s">
        <v>476</v>
      </c>
      <c r="AG34" s="49">
        <v>0</v>
      </c>
      <c r="AH34" s="49">
        <v>0</v>
      </c>
      <c r="AI34" s="49">
        <v>0</v>
      </c>
      <c r="AJ34" s="49">
        <f>IF(B34="","",ROUND(SUM(AG34:AI34),9))</f>
        <v>0</v>
      </c>
      <c r="AK34" s="49" t="s">
        <v>476</v>
      </c>
      <c r="AL34" s="49" t="s">
        <v>476</v>
      </c>
      <c r="AM34" s="49" t="s">
        <v>476</v>
      </c>
      <c r="AN34" s="49">
        <f>IF(B34="","",ROUND(SUM(AK34:AM34),9))</f>
        <v>0</v>
      </c>
      <c r="AO34" s="45" t="s">
        <v>476</v>
      </c>
    </row>
    <row r="35" spans="1:41" x14ac:dyDescent="0.2">
      <c r="A35" t="s">
        <v>97</v>
      </c>
      <c r="B35" t="s">
        <v>210</v>
      </c>
      <c r="C35" t="s">
        <v>211</v>
      </c>
      <c r="D35" t="s">
        <v>476</v>
      </c>
      <c r="E35" t="s">
        <v>476</v>
      </c>
      <c r="F35" t="s">
        <v>476</v>
      </c>
      <c r="G35" s="44">
        <v>44370</v>
      </c>
      <c r="H35" s="44">
        <v>44369</v>
      </c>
      <c r="I35" s="44">
        <v>44376</v>
      </c>
      <c r="J35" s="49">
        <f t="shared" si="1"/>
        <v>1.276608</v>
      </c>
      <c r="K35" s="49" t="s">
        <v>476</v>
      </c>
      <c r="L35" s="49" t="s">
        <v>476</v>
      </c>
      <c r="M35" s="49">
        <f>IF(B35="","",ROUND(SUM(N35,O35,V35,Z35,AB35,AD35),9))</f>
        <v>1.276608</v>
      </c>
      <c r="N35" s="49">
        <v>1.276608</v>
      </c>
      <c r="O35" s="49">
        <v>0</v>
      </c>
      <c r="P35" s="49">
        <v>7.0939999999999996E-3</v>
      </c>
      <c r="Q35" s="49">
        <f>IF(B35="","",ROUND(SUM(N35,O35,P35),9))</f>
        <v>1.2837019999999999</v>
      </c>
      <c r="R35" s="49">
        <v>0.400511636</v>
      </c>
      <c r="S35" s="49">
        <v>0</v>
      </c>
      <c r="T35" s="49">
        <v>2.225608E-3</v>
      </c>
      <c r="U35" s="49">
        <f>IF(B35="","",ROUND(SUM(R35:T35),9))</f>
        <v>0.40273724399999999</v>
      </c>
      <c r="V35" s="49">
        <v>0</v>
      </c>
      <c r="W35" s="49">
        <v>0</v>
      </c>
      <c r="X35" s="49">
        <v>0</v>
      </c>
      <c r="Y35" s="49">
        <v>0</v>
      </c>
      <c r="Z35" s="49">
        <v>0</v>
      </c>
      <c r="AA35" s="49">
        <v>7.0939999999999996E-3</v>
      </c>
      <c r="AB35" s="49">
        <v>0</v>
      </c>
      <c r="AC35" s="49">
        <v>0</v>
      </c>
      <c r="AD35" s="49">
        <v>0</v>
      </c>
      <c r="AE35" s="49" t="s">
        <v>476</v>
      </c>
      <c r="AF35" s="49" t="s">
        <v>476</v>
      </c>
      <c r="AG35" s="49">
        <v>0</v>
      </c>
      <c r="AH35" s="49">
        <v>0</v>
      </c>
      <c r="AI35" s="49">
        <v>0</v>
      </c>
      <c r="AJ35" s="49">
        <f>IF(B35="","",ROUND(SUM(AG35:AI35),9))</f>
        <v>0</v>
      </c>
      <c r="AK35" s="49" t="s">
        <v>476</v>
      </c>
      <c r="AL35" s="49" t="s">
        <v>476</v>
      </c>
      <c r="AM35" s="49" t="s">
        <v>476</v>
      </c>
      <c r="AN35" s="49">
        <f>IF(B35="","",ROUND(SUM(AK35:AM35),9))</f>
        <v>0</v>
      </c>
      <c r="AO35" s="45" t="s">
        <v>476</v>
      </c>
    </row>
    <row r="36" spans="1:41" x14ac:dyDescent="0.2">
      <c r="A36" t="s">
        <v>97</v>
      </c>
      <c r="B36" t="s">
        <v>210</v>
      </c>
      <c r="C36" t="s">
        <v>211</v>
      </c>
      <c r="D36" t="s">
        <v>476</v>
      </c>
      <c r="E36" t="s">
        <v>476</v>
      </c>
      <c r="F36" t="s">
        <v>476</v>
      </c>
      <c r="G36" s="44">
        <v>44462</v>
      </c>
      <c r="H36" s="44">
        <v>44461</v>
      </c>
      <c r="I36" s="44">
        <v>44468</v>
      </c>
      <c r="J36" s="49">
        <f t="shared" si="1"/>
        <v>1.2809090000000001</v>
      </c>
      <c r="K36" s="49" t="s">
        <v>476</v>
      </c>
      <c r="L36" s="49" t="s">
        <v>476</v>
      </c>
      <c r="M36" s="49">
        <f>IF(B36="","",ROUND(SUM(N36,O36,V36,Z36,AB36,AD36),9))</f>
        <v>1.2809090000000001</v>
      </c>
      <c r="N36" s="49">
        <v>1.2809090000000001</v>
      </c>
      <c r="O36" s="49">
        <v>0</v>
      </c>
      <c r="P36" s="49">
        <v>7.1170000000000001E-3</v>
      </c>
      <c r="Q36" s="49">
        <f>IF(B36="","",ROUND(SUM(N36,O36,P36),9))</f>
        <v>1.2880259999999999</v>
      </c>
      <c r="R36" s="49">
        <v>0.40186099400000003</v>
      </c>
      <c r="S36" s="49">
        <v>0</v>
      </c>
      <c r="T36" s="49">
        <v>2.232824E-3</v>
      </c>
      <c r="U36" s="49">
        <f>IF(B36="","",ROUND(SUM(R36:T36),9))</f>
        <v>0.40409381799999999</v>
      </c>
      <c r="V36" s="49">
        <v>0</v>
      </c>
      <c r="W36" s="49">
        <v>0</v>
      </c>
      <c r="X36" s="49">
        <v>0</v>
      </c>
      <c r="Y36" s="49">
        <v>0</v>
      </c>
      <c r="Z36" s="49">
        <v>0</v>
      </c>
      <c r="AA36" s="49">
        <v>7.1170000000000001E-3</v>
      </c>
      <c r="AB36" s="49">
        <v>0</v>
      </c>
      <c r="AC36" s="49">
        <v>0</v>
      </c>
      <c r="AD36" s="49">
        <v>0</v>
      </c>
      <c r="AE36" s="49" t="s">
        <v>476</v>
      </c>
      <c r="AF36" s="49" t="s">
        <v>476</v>
      </c>
      <c r="AG36" s="49">
        <v>0</v>
      </c>
      <c r="AH36" s="49">
        <v>0</v>
      </c>
      <c r="AI36" s="49">
        <v>0</v>
      </c>
      <c r="AJ36" s="49">
        <f>IF(B36="","",ROUND(SUM(AG36:AI36),9))</f>
        <v>0</v>
      </c>
      <c r="AK36" s="49" t="s">
        <v>476</v>
      </c>
      <c r="AL36" s="49" t="s">
        <v>476</v>
      </c>
      <c r="AM36" s="49" t="s">
        <v>476</v>
      </c>
      <c r="AN36" s="49">
        <f>IF(B36="","",ROUND(SUM(AK36:AM36),9))</f>
        <v>0</v>
      </c>
      <c r="AO36" s="45" t="s">
        <v>476</v>
      </c>
    </row>
    <row r="37" spans="1:41" x14ac:dyDescent="0.2">
      <c r="A37" t="s">
        <v>97</v>
      </c>
      <c r="B37" t="s">
        <v>210</v>
      </c>
      <c r="C37" t="s">
        <v>211</v>
      </c>
      <c r="D37" t="s">
        <v>476</v>
      </c>
      <c r="E37" t="s">
        <v>476</v>
      </c>
      <c r="F37" t="s">
        <v>476</v>
      </c>
      <c r="G37" s="44">
        <v>44557</v>
      </c>
      <c r="H37" s="44">
        <v>44553</v>
      </c>
      <c r="I37" s="44">
        <v>44561</v>
      </c>
      <c r="J37" s="49">
        <f t="shared" si="1"/>
        <v>1.6645049999999999</v>
      </c>
      <c r="K37" s="49" t="s">
        <v>476</v>
      </c>
      <c r="L37" s="49" t="s">
        <v>476</v>
      </c>
      <c r="M37" s="49">
        <f>IF(B37="","",ROUND(SUM(N37,O37,V37,Z37,AB37,AD37),9))</f>
        <v>1.6645049999999999</v>
      </c>
      <c r="N37" s="49">
        <v>1.6645049999999999</v>
      </c>
      <c r="O37" s="49">
        <v>0</v>
      </c>
      <c r="P37" s="49">
        <v>9.2490000000000003E-3</v>
      </c>
      <c r="Q37" s="49">
        <f>IF(B37="","",ROUND(SUM(N37,O37,P37),9))</f>
        <v>1.673754</v>
      </c>
      <c r="R37" s="49">
        <v>0.52220699000000004</v>
      </c>
      <c r="S37" s="49">
        <v>0</v>
      </c>
      <c r="T37" s="49">
        <v>2.9016990000000002E-3</v>
      </c>
      <c r="U37" s="49">
        <f>IF(B37="","",ROUND(SUM(R37:T37),9))</f>
        <v>0.52510868899999996</v>
      </c>
      <c r="V37" s="49">
        <v>0</v>
      </c>
      <c r="W37" s="49">
        <v>0</v>
      </c>
      <c r="X37" s="49">
        <v>0</v>
      </c>
      <c r="Y37" s="49">
        <v>0</v>
      </c>
      <c r="Z37" s="49">
        <v>0</v>
      </c>
      <c r="AA37" s="49">
        <v>9.2490000000000003E-3</v>
      </c>
      <c r="AB37" s="49">
        <v>0</v>
      </c>
      <c r="AC37" s="49">
        <v>0</v>
      </c>
      <c r="AD37" s="49">
        <v>0</v>
      </c>
      <c r="AE37" s="49" t="s">
        <v>476</v>
      </c>
      <c r="AF37" s="49" t="s">
        <v>476</v>
      </c>
      <c r="AG37" s="49">
        <v>0</v>
      </c>
      <c r="AH37" s="49">
        <v>0</v>
      </c>
      <c r="AI37" s="49">
        <v>0</v>
      </c>
      <c r="AJ37" s="49">
        <f>IF(B37="","",ROUND(SUM(AG37:AI37),9))</f>
        <v>0</v>
      </c>
      <c r="AK37" s="49" t="s">
        <v>476</v>
      </c>
      <c r="AL37" s="49" t="s">
        <v>476</v>
      </c>
      <c r="AM37" s="49" t="s">
        <v>476</v>
      </c>
      <c r="AN37" s="49">
        <f>IF(B37="","",ROUND(SUM(AK37:AM37),9))</f>
        <v>0</v>
      </c>
      <c r="AO37" s="45" t="s">
        <v>476</v>
      </c>
    </row>
    <row r="38" spans="1:41" s="47" customFormat="1" x14ac:dyDescent="0.2">
      <c r="A38" s="51" t="s">
        <v>451</v>
      </c>
      <c r="B38" s="47" t="s">
        <v>476</v>
      </c>
      <c r="C38" s="47" t="s">
        <v>476</v>
      </c>
      <c r="D38" s="47" t="s">
        <v>476</v>
      </c>
      <c r="E38" s="47" t="s">
        <v>476</v>
      </c>
      <c r="F38" s="47" t="s">
        <v>476</v>
      </c>
      <c r="G38" s="47" t="s">
        <v>476</v>
      </c>
      <c r="H38" s="47" t="s">
        <v>476</v>
      </c>
      <c r="I38" s="47" t="s">
        <v>476</v>
      </c>
      <c r="J38" s="48">
        <f>SUM(J34:J37)</f>
        <v>4.8970750000000001</v>
      </c>
      <c r="K38" s="48">
        <v>0</v>
      </c>
      <c r="L38" s="48">
        <v>0</v>
      </c>
      <c r="M38" s="48">
        <f t="shared" ref="M38:AO38" si="5">SUM(M34:M37)</f>
        <v>4.8970750000000001</v>
      </c>
      <c r="N38" s="48">
        <f t="shared" si="5"/>
        <v>4.8970750000000001</v>
      </c>
      <c r="O38" s="48">
        <f t="shared" si="5"/>
        <v>0</v>
      </c>
      <c r="P38" s="48">
        <f t="shared" si="5"/>
        <v>2.7210999999999999E-2</v>
      </c>
      <c r="Q38" s="48">
        <f t="shared" si="5"/>
        <v>4.9242859999999995</v>
      </c>
      <c r="R38" s="48">
        <f t="shared" si="5"/>
        <v>1.5363647419999999</v>
      </c>
      <c r="S38" s="48">
        <f t="shared" si="5"/>
        <v>0</v>
      </c>
      <c r="T38" s="48">
        <f t="shared" si="5"/>
        <v>8.5369360000000002E-3</v>
      </c>
      <c r="U38" s="48">
        <f t="shared" si="5"/>
        <v>1.544901678</v>
      </c>
      <c r="V38" s="48">
        <f t="shared" si="5"/>
        <v>0</v>
      </c>
      <c r="W38" s="48">
        <f t="shared" si="5"/>
        <v>0</v>
      </c>
      <c r="X38" s="48">
        <f t="shared" si="5"/>
        <v>0</v>
      </c>
      <c r="Y38" s="48">
        <f t="shared" si="5"/>
        <v>0</v>
      </c>
      <c r="Z38" s="48">
        <f t="shared" si="5"/>
        <v>0</v>
      </c>
      <c r="AA38" s="48">
        <f t="shared" si="5"/>
        <v>2.7210999999999999E-2</v>
      </c>
      <c r="AB38" s="48">
        <f t="shared" si="5"/>
        <v>0</v>
      </c>
      <c r="AC38" s="48">
        <f t="shared" si="5"/>
        <v>0</v>
      </c>
      <c r="AD38" s="48">
        <f t="shared" si="5"/>
        <v>0</v>
      </c>
      <c r="AE38" s="48">
        <f t="shared" si="5"/>
        <v>0</v>
      </c>
      <c r="AF38" s="48">
        <f t="shared" si="5"/>
        <v>0</v>
      </c>
      <c r="AG38" s="48">
        <f t="shared" si="5"/>
        <v>0</v>
      </c>
      <c r="AH38" s="48">
        <f t="shared" si="5"/>
        <v>0</v>
      </c>
      <c r="AI38" s="48">
        <f t="shared" si="5"/>
        <v>0</v>
      </c>
      <c r="AJ38" s="48">
        <f t="shared" si="5"/>
        <v>0</v>
      </c>
      <c r="AK38" s="48">
        <f t="shared" si="5"/>
        <v>0</v>
      </c>
      <c r="AL38" s="48">
        <f t="shared" si="5"/>
        <v>0</v>
      </c>
      <c r="AM38" s="48">
        <f t="shared" si="5"/>
        <v>0</v>
      </c>
      <c r="AN38" s="48">
        <f t="shared" si="5"/>
        <v>0</v>
      </c>
      <c r="AO38" s="48">
        <f t="shared" si="5"/>
        <v>0</v>
      </c>
    </row>
    <row r="39" spans="1:41" x14ac:dyDescent="0.2">
      <c r="A39" t="s">
        <v>476</v>
      </c>
      <c r="B39" t="s">
        <v>476</v>
      </c>
      <c r="C39" t="s">
        <v>476</v>
      </c>
      <c r="D39" t="s">
        <v>476</v>
      </c>
      <c r="E39" t="s">
        <v>476</v>
      </c>
      <c r="F39" t="s">
        <v>476</v>
      </c>
      <c r="G39" s="44" t="s">
        <v>476</v>
      </c>
      <c r="H39" s="44" t="s">
        <v>476</v>
      </c>
      <c r="I39" s="44" t="s">
        <v>476</v>
      </c>
      <c r="J39" s="49" t="str">
        <f t="shared" si="1"/>
        <v/>
      </c>
      <c r="K39" s="49" t="s">
        <v>476</v>
      </c>
      <c r="L39" s="49" t="s">
        <v>476</v>
      </c>
      <c r="M39" s="49" t="str">
        <f>IF(B39="","",ROUND(SUM(N39,O39,V39,Z39,AB39,AD39),9))</f>
        <v/>
      </c>
      <c r="N39" s="49" t="s">
        <v>476</v>
      </c>
      <c r="O39" s="49" t="s">
        <v>476</v>
      </c>
      <c r="P39" s="49" t="s">
        <v>476</v>
      </c>
      <c r="Q39" s="49" t="str">
        <f>IF(B39="","",ROUND(SUM(N39,O39,P39),9))</f>
        <v/>
      </c>
      <c r="R39" s="49" t="s">
        <v>476</v>
      </c>
      <c r="S39" s="49" t="s">
        <v>476</v>
      </c>
      <c r="T39" s="49" t="s">
        <v>476</v>
      </c>
      <c r="U39" s="49" t="str">
        <f>IF(B39="","",ROUND(SUM(R39:T39),9))</f>
        <v/>
      </c>
      <c r="V39" s="49" t="s">
        <v>476</v>
      </c>
      <c r="W39" s="49" t="s">
        <v>476</v>
      </c>
      <c r="X39" s="49" t="s">
        <v>476</v>
      </c>
      <c r="Y39" s="49" t="s">
        <v>476</v>
      </c>
      <c r="Z39" s="49" t="s">
        <v>476</v>
      </c>
      <c r="AA39" s="49" t="s">
        <v>476</v>
      </c>
      <c r="AB39" s="49" t="s">
        <v>476</v>
      </c>
      <c r="AC39" s="49" t="s">
        <v>476</v>
      </c>
      <c r="AD39" s="49" t="s">
        <v>476</v>
      </c>
      <c r="AE39" s="49" t="s">
        <v>476</v>
      </c>
      <c r="AF39" s="49" t="s">
        <v>476</v>
      </c>
      <c r="AG39" s="49" t="s">
        <v>476</v>
      </c>
      <c r="AH39" s="49" t="s">
        <v>476</v>
      </c>
      <c r="AI39" s="49" t="s">
        <v>476</v>
      </c>
      <c r="AJ39" s="49" t="str">
        <f>IF(B39="","",ROUND(SUM(AG39:AI39),9))</f>
        <v/>
      </c>
      <c r="AK39" s="49" t="s">
        <v>476</v>
      </c>
      <c r="AL39" s="49" t="s">
        <v>476</v>
      </c>
      <c r="AM39" s="49" t="s">
        <v>476</v>
      </c>
      <c r="AN39" s="49" t="str">
        <f>IF(B39="","",ROUND(SUM(AK39:AM39),9))</f>
        <v/>
      </c>
      <c r="AO39" s="45" t="s">
        <v>476</v>
      </c>
    </row>
    <row r="40" spans="1:41" x14ac:dyDescent="0.2">
      <c r="A40" t="s">
        <v>98</v>
      </c>
      <c r="B40" t="s">
        <v>212</v>
      </c>
      <c r="C40" t="s">
        <v>213</v>
      </c>
      <c r="D40" t="s">
        <v>476</v>
      </c>
      <c r="E40" t="s">
        <v>476</v>
      </c>
      <c r="F40" t="s">
        <v>476</v>
      </c>
      <c r="G40" s="44">
        <v>44279</v>
      </c>
      <c r="H40" s="44">
        <v>44278</v>
      </c>
      <c r="I40" s="44">
        <v>44285</v>
      </c>
      <c r="J40" s="49">
        <f t="shared" si="1"/>
        <v>0</v>
      </c>
      <c r="K40" s="49" t="s">
        <v>476</v>
      </c>
      <c r="L40" s="49" t="s">
        <v>476</v>
      </c>
      <c r="M40" s="49">
        <f>IF(B40="","",ROUND(SUM(N40,O40,V40,Z40,AB40,AD40),9))</f>
        <v>0</v>
      </c>
      <c r="N40" s="49">
        <v>0</v>
      </c>
      <c r="O40" s="49">
        <v>0</v>
      </c>
      <c r="P40" s="49">
        <v>0</v>
      </c>
      <c r="Q40" s="49">
        <f>IF(B40="","",ROUND(SUM(N40,O40,P40),9))</f>
        <v>0</v>
      </c>
      <c r="R40" s="49">
        <v>0</v>
      </c>
      <c r="S40" s="49">
        <v>0</v>
      </c>
      <c r="T40" s="49">
        <v>0</v>
      </c>
      <c r="U40" s="49">
        <f>IF(B40="","",ROUND(SUM(R40:T40),9))</f>
        <v>0</v>
      </c>
      <c r="V40" s="49">
        <v>0</v>
      </c>
      <c r="W40" s="49">
        <v>0</v>
      </c>
      <c r="X40" s="49">
        <v>0</v>
      </c>
      <c r="Y40" s="49">
        <v>0</v>
      </c>
      <c r="Z40" s="49">
        <v>0</v>
      </c>
      <c r="AA40" s="49">
        <v>0</v>
      </c>
      <c r="AB40" s="49">
        <v>0</v>
      </c>
      <c r="AC40" s="49">
        <v>0</v>
      </c>
      <c r="AD40" s="49">
        <v>0</v>
      </c>
      <c r="AE40" s="49" t="s">
        <v>476</v>
      </c>
      <c r="AF40" s="49" t="s">
        <v>476</v>
      </c>
      <c r="AG40" s="49">
        <v>0</v>
      </c>
      <c r="AH40" s="49">
        <v>0</v>
      </c>
      <c r="AI40" s="49">
        <v>0</v>
      </c>
      <c r="AJ40" s="49">
        <f>IF(B40="","",ROUND(SUM(AG40:AI40),9))</f>
        <v>0</v>
      </c>
      <c r="AK40" s="49" t="s">
        <v>476</v>
      </c>
      <c r="AL40" s="49" t="s">
        <v>476</v>
      </c>
      <c r="AM40" s="49" t="s">
        <v>476</v>
      </c>
      <c r="AN40" s="49">
        <f>IF(B40="","",ROUND(SUM(AK40:AM40),9))</f>
        <v>0</v>
      </c>
      <c r="AO40" s="45" t="s">
        <v>476</v>
      </c>
    </row>
    <row r="41" spans="1:41" x14ac:dyDescent="0.2">
      <c r="A41" t="s">
        <v>98</v>
      </c>
      <c r="B41" t="s">
        <v>212</v>
      </c>
      <c r="C41" t="s">
        <v>213</v>
      </c>
      <c r="D41" t="s">
        <v>476</v>
      </c>
      <c r="E41" t="s">
        <v>476</v>
      </c>
      <c r="F41" t="s">
        <v>476</v>
      </c>
      <c r="G41" s="44">
        <v>44370</v>
      </c>
      <c r="H41" s="44">
        <v>44369</v>
      </c>
      <c r="I41" s="44">
        <v>44376</v>
      </c>
      <c r="J41" s="49">
        <f t="shared" si="1"/>
        <v>0</v>
      </c>
      <c r="K41" s="49" t="s">
        <v>476</v>
      </c>
      <c r="L41" s="49" t="s">
        <v>476</v>
      </c>
      <c r="M41" s="49">
        <f>IF(B41="","",ROUND(SUM(N41,O41,V41,Z41,AB41,AD41),9))</f>
        <v>0</v>
      </c>
      <c r="N41" s="49">
        <v>0</v>
      </c>
      <c r="O41" s="49">
        <v>0</v>
      </c>
      <c r="P41" s="49">
        <v>0</v>
      </c>
      <c r="Q41" s="49">
        <f>IF(B41="","",ROUND(SUM(N41,O41,P41),9))</f>
        <v>0</v>
      </c>
      <c r="R41" s="49">
        <v>0</v>
      </c>
      <c r="S41" s="49">
        <v>0</v>
      </c>
      <c r="T41" s="49">
        <v>0</v>
      </c>
      <c r="U41" s="49">
        <f>IF(B41="","",ROUND(SUM(R41:T41),9))</f>
        <v>0</v>
      </c>
      <c r="V41" s="49">
        <v>0</v>
      </c>
      <c r="W41" s="49">
        <v>0</v>
      </c>
      <c r="X41" s="49">
        <v>0</v>
      </c>
      <c r="Y41" s="49">
        <v>0</v>
      </c>
      <c r="Z41" s="49">
        <v>0</v>
      </c>
      <c r="AA41" s="49">
        <v>0</v>
      </c>
      <c r="AB41" s="49">
        <v>0</v>
      </c>
      <c r="AC41" s="49">
        <v>0</v>
      </c>
      <c r="AD41" s="49">
        <v>0</v>
      </c>
      <c r="AE41" s="49" t="s">
        <v>476</v>
      </c>
      <c r="AF41" s="49" t="s">
        <v>476</v>
      </c>
      <c r="AG41" s="49">
        <v>0</v>
      </c>
      <c r="AH41" s="49">
        <v>0</v>
      </c>
      <c r="AI41" s="49">
        <v>0</v>
      </c>
      <c r="AJ41" s="49">
        <f>IF(B41="","",ROUND(SUM(AG41:AI41),9))</f>
        <v>0</v>
      </c>
      <c r="AK41" s="49" t="s">
        <v>476</v>
      </c>
      <c r="AL41" s="49" t="s">
        <v>476</v>
      </c>
      <c r="AM41" s="49" t="s">
        <v>476</v>
      </c>
      <c r="AN41" s="49">
        <f>IF(B41="","",ROUND(SUM(AK41:AM41),9))</f>
        <v>0</v>
      </c>
      <c r="AO41" s="45" t="s">
        <v>476</v>
      </c>
    </row>
    <row r="42" spans="1:41" x14ac:dyDescent="0.2">
      <c r="A42" t="s">
        <v>98</v>
      </c>
      <c r="B42" t="s">
        <v>212</v>
      </c>
      <c r="C42" t="s">
        <v>213</v>
      </c>
      <c r="D42" t="s">
        <v>476</v>
      </c>
      <c r="E42" t="s">
        <v>476</v>
      </c>
      <c r="F42" t="s">
        <v>476</v>
      </c>
      <c r="G42" s="44">
        <v>44462</v>
      </c>
      <c r="H42" s="44">
        <v>44461</v>
      </c>
      <c r="I42" s="44">
        <v>44468</v>
      </c>
      <c r="J42" s="49">
        <f t="shared" si="1"/>
        <v>0</v>
      </c>
      <c r="K42" s="49" t="s">
        <v>476</v>
      </c>
      <c r="L42" s="49" t="s">
        <v>476</v>
      </c>
      <c r="M42" s="49">
        <f>IF(B42="","",ROUND(SUM(N42,O42,V42,Z42,AB42,AD42),9))</f>
        <v>0</v>
      </c>
      <c r="N42" s="49">
        <v>0</v>
      </c>
      <c r="O42" s="49">
        <v>0</v>
      </c>
      <c r="P42" s="49">
        <v>0</v>
      </c>
      <c r="Q42" s="49">
        <f>IF(B42="","",ROUND(SUM(N42,O42,P42),9))</f>
        <v>0</v>
      </c>
      <c r="R42" s="49">
        <v>0</v>
      </c>
      <c r="S42" s="49">
        <v>0</v>
      </c>
      <c r="T42" s="49">
        <v>0</v>
      </c>
      <c r="U42" s="49">
        <f>IF(B42="","",ROUND(SUM(R42:T42),9))</f>
        <v>0</v>
      </c>
      <c r="V42" s="49">
        <v>0</v>
      </c>
      <c r="W42" s="49">
        <v>0</v>
      </c>
      <c r="X42" s="49">
        <v>0</v>
      </c>
      <c r="Y42" s="49">
        <v>0</v>
      </c>
      <c r="Z42" s="49">
        <v>0</v>
      </c>
      <c r="AA42" s="49">
        <v>0</v>
      </c>
      <c r="AB42" s="49">
        <v>0</v>
      </c>
      <c r="AC42" s="49">
        <v>0</v>
      </c>
      <c r="AD42" s="49">
        <v>0</v>
      </c>
      <c r="AE42" s="49" t="s">
        <v>476</v>
      </c>
      <c r="AF42" s="49" t="s">
        <v>476</v>
      </c>
      <c r="AG42" s="49">
        <v>0</v>
      </c>
      <c r="AH42" s="49">
        <v>0</v>
      </c>
      <c r="AI42" s="49">
        <v>0</v>
      </c>
      <c r="AJ42" s="49">
        <f>IF(B42="","",ROUND(SUM(AG42:AI42),9))</f>
        <v>0</v>
      </c>
      <c r="AK42" s="49" t="s">
        <v>476</v>
      </c>
      <c r="AL42" s="49" t="s">
        <v>476</v>
      </c>
      <c r="AM42" s="49" t="s">
        <v>476</v>
      </c>
      <c r="AN42" s="49">
        <f>IF(B42="","",ROUND(SUM(AK42:AM42),9))</f>
        <v>0</v>
      </c>
      <c r="AO42" s="45" t="s">
        <v>476</v>
      </c>
    </row>
    <row r="43" spans="1:41" x14ac:dyDescent="0.2">
      <c r="A43" t="s">
        <v>98</v>
      </c>
      <c r="B43" t="s">
        <v>212</v>
      </c>
      <c r="C43" t="s">
        <v>213</v>
      </c>
      <c r="D43" t="s">
        <v>476</v>
      </c>
      <c r="E43" t="s">
        <v>476</v>
      </c>
      <c r="F43" t="s">
        <v>476</v>
      </c>
      <c r="G43" s="44">
        <v>44557</v>
      </c>
      <c r="H43" s="44">
        <v>44553</v>
      </c>
      <c r="I43" s="44">
        <v>44561</v>
      </c>
      <c r="J43" s="49">
        <f t="shared" si="1"/>
        <v>0</v>
      </c>
      <c r="K43" s="49" t="s">
        <v>476</v>
      </c>
      <c r="L43" s="49" t="s">
        <v>476</v>
      </c>
      <c r="M43" s="49">
        <f>IF(B43="","",ROUND(SUM(N43,O43,V43,Z43,AB43,AD43),9))</f>
        <v>0</v>
      </c>
      <c r="N43" s="49">
        <v>0</v>
      </c>
      <c r="O43" s="49">
        <v>0</v>
      </c>
      <c r="P43" s="49">
        <v>0</v>
      </c>
      <c r="Q43" s="49">
        <f>IF(B43="","",ROUND(SUM(N43,O43,P43),9))</f>
        <v>0</v>
      </c>
      <c r="R43" s="49">
        <v>0</v>
      </c>
      <c r="S43" s="49">
        <v>0</v>
      </c>
      <c r="T43" s="49">
        <v>0</v>
      </c>
      <c r="U43" s="49">
        <f>IF(B43="","",ROUND(SUM(R43:T43),9))</f>
        <v>0</v>
      </c>
      <c r="V43" s="49">
        <v>0</v>
      </c>
      <c r="W43" s="49">
        <v>0</v>
      </c>
      <c r="X43" s="49">
        <v>0</v>
      </c>
      <c r="Y43" s="49">
        <v>0</v>
      </c>
      <c r="Z43" s="49">
        <v>0</v>
      </c>
      <c r="AA43" s="49">
        <v>0</v>
      </c>
      <c r="AB43" s="49">
        <v>0</v>
      </c>
      <c r="AC43" s="49">
        <v>0</v>
      </c>
      <c r="AD43" s="49">
        <v>0</v>
      </c>
      <c r="AE43" s="49" t="s">
        <v>476</v>
      </c>
      <c r="AF43" s="49" t="s">
        <v>476</v>
      </c>
      <c r="AG43" s="49">
        <v>0</v>
      </c>
      <c r="AH43" s="49">
        <v>0</v>
      </c>
      <c r="AI43" s="49">
        <v>0</v>
      </c>
      <c r="AJ43" s="49">
        <f>IF(B43="","",ROUND(SUM(AG43:AI43),9))</f>
        <v>0</v>
      </c>
      <c r="AK43" s="49" t="s">
        <v>476</v>
      </c>
      <c r="AL43" s="49" t="s">
        <v>476</v>
      </c>
      <c r="AM43" s="49" t="s">
        <v>476</v>
      </c>
      <c r="AN43" s="49">
        <f>IF(B43="","",ROUND(SUM(AK43:AM43),9))</f>
        <v>0</v>
      </c>
      <c r="AO43" s="45" t="s">
        <v>476</v>
      </c>
    </row>
    <row r="44" spans="1:41" s="47" customFormat="1" x14ac:dyDescent="0.2">
      <c r="A44" s="51" t="s">
        <v>451</v>
      </c>
      <c r="B44" s="47" t="s">
        <v>476</v>
      </c>
      <c r="C44" s="47" t="s">
        <v>476</v>
      </c>
      <c r="D44" s="47" t="s">
        <v>476</v>
      </c>
      <c r="E44" s="47" t="s">
        <v>476</v>
      </c>
      <c r="F44" s="47" t="s">
        <v>476</v>
      </c>
      <c r="G44" s="47" t="s">
        <v>476</v>
      </c>
      <c r="H44" s="47" t="s">
        <v>476</v>
      </c>
      <c r="I44" s="47" t="s">
        <v>476</v>
      </c>
      <c r="J44" s="48">
        <f>SUM(J40:J43)</f>
        <v>0</v>
      </c>
      <c r="K44" s="48">
        <v>0</v>
      </c>
      <c r="L44" s="48">
        <v>0</v>
      </c>
      <c r="M44" s="48">
        <f t="shared" ref="M44:AO44" si="6">SUM(M40:M43)</f>
        <v>0</v>
      </c>
      <c r="N44" s="48">
        <f t="shared" si="6"/>
        <v>0</v>
      </c>
      <c r="O44" s="48">
        <f t="shared" si="6"/>
        <v>0</v>
      </c>
      <c r="P44" s="48">
        <f t="shared" si="6"/>
        <v>0</v>
      </c>
      <c r="Q44" s="48">
        <f t="shared" si="6"/>
        <v>0</v>
      </c>
      <c r="R44" s="48">
        <f t="shared" si="6"/>
        <v>0</v>
      </c>
      <c r="S44" s="48">
        <f t="shared" si="6"/>
        <v>0</v>
      </c>
      <c r="T44" s="48">
        <f t="shared" si="6"/>
        <v>0</v>
      </c>
      <c r="U44" s="48">
        <f t="shared" si="6"/>
        <v>0</v>
      </c>
      <c r="V44" s="48">
        <f t="shared" si="6"/>
        <v>0</v>
      </c>
      <c r="W44" s="48">
        <f t="shared" si="6"/>
        <v>0</v>
      </c>
      <c r="X44" s="48">
        <f t="shared" si="6"/>
        <v>0</v>
      </c>
      <c r="Y44" s="48">
        <f t="shared" si="6"/>
        <v>0</v>
      </c>
      <c r="Z44" s="48">
        <f t="shared" si="6"/>
        <v>0</v>
      </c>
      <c r="AA44" s="48">
        <f t="shared" si="6"/>
        <v>0</v>
      </c>
      <c r="AB44" s="48">
        <f t="shared" si="6"/>
        <v>0</v>
      </c>
      <c r="AC44" s="48">
        <f t="shared" si="6"/>
        <v>0</v>
      </c>
      <c r="AD44" s="48">
        <f t="shared" si="6"/>
        <v>0</v>
      </c>
      <c r="AE44" s="48">
        <f t="shared" si="6"/>
        <v>0</v>
      </c>
      <c r="AF44" s="48">
        <f t="shared" si="6"/>
        <v>0</v>
      </c>
      <c r="AG44" s="48">
        <f t="shared" si="6"/>
        <v>0</v>
      </c>
      <c r="AH44" s="48">
        <f t="shared" si="6"/>
        <v>0</v>
      </c>
      <c r="AI44" s="48">
        <f t="shared" si="6"/>
        <v>0</v>
      </c>
      <c r="AJ44" s="48">
        <f t="shared" si="6"/>
        <v>0</v>
      </c>
      <c r="AK44" s="48">
        <f t="shared" si="6"/>
        <v>0</v>
      </c>
      <c r="AL44" s="48">
        <f t="shared" si="6"/>
        <v>0</v>
      </c>
      <c r="AM44" s="48">
        <f t="shared" si="6"/>
        <v>0</v>
      </c>
      <c r="AN44" s="48">
        <f t="shared" si="6"/>
        <v>0</v>
      </c>
      <c r="AO44" s="48">
        <f t="shared" si="6"/>
        <v>0</v>
      </c>
    </row>
    <row r="45" spans="1:41" x14ac:dyDescent="0.2">
      <c r="A45" t="s">
        <v>476</v>
      </c>
      <c r="B45" t="s">
        <v>476</v>
      </c>
      <c r="C45" t="s">
        <v>476</v>
      </c>
      <c r="D45" t="s">
        <v>476</v>
      </c>
      <c r="E45" t="s">
        <v>476</v>
      </c>
      <c r="F45" t="s">
        <v>476</v>
      </c>
      <c r="G45" s="44" t="s">
        <v>476</v>
      </c>
      <c r="H45" s="44" t="s">
        <v>476</v>
      </c>
      <c r="I45" s="44" t="s">
        <v>476</v>
      </c>
      <c r="J45" s="49" t="str">
        <f t="shared" si="1"/>
        <v/>
      </c>
      <c r="K45" s="49" t="s">
        <v>476</v>
      </c>
      <c r="L45" s="49" t="s">
        <v>476</v>
      </c>
      <c r="M45" s="49" t="str">
        <f t="shared" ref="M45:M57" si="7">IF(B45="","",ROUND(SUM(N45,O45,V45,Z45,AB45,AD45),9))</f>
        <v/>
      </c>
      <c r="N45" s="49" t="s">
        <v>476</v>
      </c>
      <c r="O45" s="49" t="s">
        <v>476</v>
      </c>
      <c r="P45" s="49" t="s">
        <v>476</v>
      </c>
      <c r="Q45" s="49" t="str">
        <f t="shared" ref="Q45:Q57" si="8">IF(B45="","",ROUND(SUM(N45,O45,P45),9))</f>
        <v/>
      </c>
      <c r="R45" s="49" t="s">
        <v>476</v>
      </c>
      <c r="S45" s="49" t="s">
        <v>476</v>
      </c>
      <c r="T45" s="49" t="s">
        <v>476</v>
      </c>
      <c r="U45" s="49" t="str">
        <f t="shared" ref="U45:U57" si="9">IF(B45="","",ROUND(SUM(R45:T45),9))</f>
        <v/>
      </c>
      <c r="V45" s="49" t="s">
        <v>476</v>
      </c>
      <c r="W45" s="49" t="s">
        <v>476</v>
      </c>
      <c r="X45" s="49" t="s">
        <v>476</v>
      </c>
      <c r="Y45" s="49" t="s">
        <v>476</v>
      </c>
      <c r="Z45" s="49" t="s">
        <v>476</v>
      </c>
      <c r="AA45" s="49" t="s">
        <v>476</v>
      </c>
      <c r="AB45" s="49" t="s">
        <v>476</v>
      </c>
      <c r="AC45" s="49" t="s">
        <v>476</v>
      </c>
      <c r="AD45" s="49" t="s">
        <v>476</v>
      </c>
      <c r="AE45" s="49" t="s">
        <v>476</v>
      </c>
      <c r="AF45" s="49" t="s">
        <v>476</v>
      </c>
      <c r="AG45" s="49" t="s">
        <v>476</v>
      </c>
      <c r="AH45" s="49" t="s">
        <v>476</v>
      </c>
      <c r="AI45" s="49" t="s">
        <v>476</v>
      </c>
      <c r="AJ45" s="49" t="str">
        <f t="shared" ref="AJ45:AJ57" si="10">IF(B45="","",ROUND(SUM(AG45:AI45),9))</f>
        <v/>
      </c>
      <c r="AK45" s="49" t="s">
        <v>476</v>
      </c>
      <c r="AL45" s="49" t="s">
        <v>476</v>
      </c>
      <c r="AM45" s="49" t="s">
        <v>476</v>
      </c>
      <c r="AN45" s="49" t="str">
        <f t="shared" ref="AN45:AN57" si="11">IF(B45="","",ROUND(SUM(AK45:AM45),9))</f>
        <v/>
      </c>
      <c r="AO45" s="45" t="s">
        <v>476</v>
      </c>
    </row>
    <row r="46" spans="1:41" x14ac:dyDescent="0.2">
      <c r="A46" t="s">
        <v>99</v>
      </c>
      <c r="B46" t="s">
        <v>214</v>
      </c>
      <c r="C46" t="s">
        <v>215</v>
      </c>
      <c r="D46" t="s">
        <v>476</v>
      </c>
      <c r="E46" t="s">
        <v>476</v>
      </c>
      <c r="F46" t="s">
        <v>476</v>
      </c>
      <c r="G46" s="44">
        <v>44229</v>
      </c>
      <c r="H46" s="44">
        <v>44228</v>
      </c>
      <c r="I46" s="44">
        <v>44235</v>
      </c>
      <c r="J46" s="49">
        <f t="shared" si="1"/>
        <v>0.25062099999999998</v>
      </c>
      <c r="K46" s="49" t="s">
        <v>476</v>
      </c>
      <c r="L46" s="49" t="s">
        <v>476</v>
      </c>
      <c r="M46" s="49">
        <f t="shared" si="7"/>
        <v>0.25062099999999998</v>
      </c>
      <c r="N46" s="49">
        <v>0.25062099999999998</v>
      </c>
      <c r="O46" s="49">
        <v>0</v>
      </c>
      <c r="P46" s="49">
        <v>0</v>
      </c>
      <c r="Q46" s="49">
        <f t="shared" si="8"/>
        <v>0.25062099999999998</v>
      </c>
      <c r="R46" s="49">
        <v>0</v>
      </c>
      <c r="S46" s="49">
        <v>0</v>
      </c>
      <c r="T46" s="49">
        <v>0</v>
      </c>
      <c r="U46" s="49">
        <f t="shared" si="9"/>
        <v>0</v>
      </c>
      <c r="V46" s="49">
        <v>0</v>
      </c>
      <c r="W46" s="49">
        <v>0</v>
      </c>
      <c r="X46" s="49">
        <v>0</v>
      </c>
      <c r="Y46" s="49">
        <v>0</v>
      </c>
      <c r="Z46" s="49">
        <v>0</v>
      </c>
      <c r="AA46" s="49">
        <v>0</v>
      </c>
      <c r="AB46" s="49">
        <v>0</v>
      </c>
      <c r="AC46" s="49">
        <v>0</v>
      </c>
      <c r="AD46" s="49">
        <v>0</v>
      </c>
      <c r="AE46" s="49" t="s">
        <v>476</v>
      </c>
      <c r="AF46" s="49" t="s">
        <v>476</v>
      </c>
      <c r="AG46" s="49">
        <v>0</v>
      </c>
      <c r="AH46" s="49">
        <v>0</v>
      </c>
      <c r="AI46" s="49">
        <v>0</v>
      </c>
      <c r="AJ46" s="49">
        <f t="shared" si="10"/>
        <v>0</v>
      </c>
      <c r="AK46" s="49" t="s">
        <v>476</v>
      </c>
      <c r="AL46" s="49" t="s">
        <v>476</v>
      </c>
      <c r="AM46" s="49" t="s">
        <v>476</v>
      </c>
      <c r="AN46" s="49">
        <f t="shared" si="11"/>
        <v>0</v>
      </c>
      <c r="AO46" s="45" t="s">
        <v>476</v>
      </c>
    </row>
    <row r="47" spans="1:41" x14ac:dyDescent="0.2">
      <c r="A47" t="s">
        <v>99</v>
      </c>
      <c r="B47" t="s">
        <v>214</v>
      </c>
      <c r="C47" t="s">
        <v>215</v>
      </c>
      <c r="D47" t="s">
        <v>476</v>
      </c>
      <c r="E47" t="s">
        <v>476</v>
      </c>
      <c r="F47" t="s">
        <v>476</v>
      </c>
      <c r="G47" s="44">
        <v>44257</v>
      </c>
      <c r="H47" s="44">
        <v>44256</v>
      </c>
      <c r="I47" s="44">
        <v>44263</v>
      </c>
      <c r="J47" s="49">
        <f t="shared" si="1"/>
        <v>0.226106</v>
      </c>
      <c r="K47" s="49" t="s">
        <v>476</v>
      </c>
      <c r="L47" s="49" t="s">
        <v>476</v>
      </c>
      <c r="M47" s="49">
        <f t="shared" si="7"/>
        <v>0.226106</v>
      </c>
      <c r="N47" s="49">
        <v>0.226106</v>
      </c>
      <c r="O47" s="49">
        <v>0</v>
      </c>
      <c r="P47" s="49">
        <v>0</v>
      </c>
      <c r="Q47" s="49">
        <f t="shared" si="8"/>
        <v>0.226106</v>
      </c>
      <c r="R47" s="49">
        <v>0</v>
      </c>
      <c r="S47" s="49">
        <v>0</v>
      </c>
      <c r="T47" s="49">
        <v>0</v>
      </c>
      <c r="U47" s="49">
        <f t="shared" si="9"/>
        <v>0</v>
      </c>
      <c r="V47" s="49">
        <v>0</v>
      </c>
      <c r="W47" s="49">
        <v>0</v>
      </c>
      <c r="X47" s="49">
        <v>0</v>
      </c>
      <c r="Y47" s="49">
        <v>0</v>
      </c>
      <c r="Z47" s="49">
        <v>0</v>
      </c>
      <c r="AA47" s="49">
        <v>0</v>
      </c>
      <c r="AB47" s="49">
        <v>0</v>
      </c>
      <c r="AC47" s="49">
        <v>0</v>
      </c>
      <c r="AD47" s="49">
        <v>0</v>
      </c>
      <c r="AE47" s="49" t="s">
        <v>476</v>
      </c>
      <c r="AF47" s="49" t="s">
        <v>476</v>
      </c>
      <c r="AG47" s="49">
        <v>0</v>
      </c>
      <c r="AH47" s="49">
        <v>0</v>
      </c>
      <c r="AI47" s="49">
        <v>0</v>
      </c>
      <c r="AJ47" s="49">
        <f t="shared" si="10"/>
        <v>0</v>
      </c>
      <c r="AK47" s="49" t="s">
        <v>476</v>
      </c>
      <c r="AL47" s="49" t="s">
        <v>476</v>
      </c>
      <c r="AM47" s="49" t="s">
        <v>476</v>
      </c>
      <c r="AN47" s="49">
        <f t="shared" si="11"/>
        <v>0</v>
      </c>
      <c r="AO47" s="45" t="s">
        <v>476</v>
      </c>
    </row>
    <row r="48" spans="1:41" x14ac:dyDescent="0.2">
      <c r="A48" t="s">
        <v>99</v>
      </c>
      <c r="B48" t="s">
        <v>214</v>
      </c>
      <c r="C48" t="s">
        <v>215</v>
      </c>
      <c r="D48" t="s">
        <v>476</v>
      </c>
      <c r="E48" t="s">
        <v>476</v>
      </c>
      <c r="F48" t="s">
        <v>476</v>
      </c>
      <c r="G48" s="44">
        <v>44291</v>
      </c>
      <c r="H48" s="44">
        <v>44287</v>
      </c>
      <c r="I48" s="44">
        <v>44295</v>
      </c>
      <c r="J48" s="49">
        <f t="shared" si="1"/>
        <v>0.237013</v>
      </c>
      <c r="K48" s="49" t="s">
        <v>476</v>
      </c>
      <c r="L48" s="49" t="s">
        <v>476</v>
      </c>
      <c r="M48" s="49">
        <f t="shared" si="7"/>
        <v>0.237013</v>
      </c>
      <c r="N48" s="49">
        <v>0.237013</v>
      </c>
      <c r="O48" s="49">
        <v>0</v>
      </c>
      <c r="P48" s="49">
        <v>0</v>
      </c>
      <c r="Q48" s="49">
        <f t="shared" si="8"/>
        <v>0.237013</v>
      </c>
      <c r="R48" s="49">
        <v>0</v>
      </c>
      <c r="S48" s="49">
        <v>0</v>
      </c>
      <c r="T48" s="49">
        <v>0</v>
      </c>
      <c r="U48" s="49">
        <f t="shared" si="9"/>
        <v>0</v>
      </c>
      <c r="V48" s="49">
        <v>0</v>
      </c>
      <c r="W48" s="49">
        <v>0</v>
      </c>
      <c r="X48" s="49">
        <v>0</v>
      </c>
      <c r="Y48" s="49">
        <v>0</v>
      </c>
      <c r="Z48" s="49">
        <v>0</v>
      </c>
      <c r="AA48" s="49">
        <v>0</v>
      </c>
      <c r="AB48" s="49">
        <v>0</v>
      </c>
      <c r="AC48" s="49">
        <v>0</v>
      </c>
      <c r="AD48" s="49">
        <v>0</v>
      </c>
      <c r="AE48" s="49" t="s">
        <v>476</v>
      </c>
      <c r="AF48" s="49" t="s">
        <v>476</v>
      </c>
      <c r="AG48" s="49">
        <v>0</v>
      </c>
      <c r="AH48" s="49">
        <v>0</v>
      </c>
      <c r="AI48" s="49">
        <v>0</v>
      </c>
      <c r="AJ48" s="49">
        <f t="shared" si="10"/>
        <v>0</v>
      </c>
      <c r="AK48" s="49" t="s">
        <v>476</v>
      </c>
      <c r="AL48" s="49" t="s">
        <v>476</v>
      </c>
      <c r="AM48" s="49" t="s">
        <v>476</v>
      </c>
      <c r="AN48" s="49">
        <f t="shared" si="11"/>
        <v>0</v>
      </c>
      <c r="AO48" s="45" t="s">
        <v>476</v>
      </c>
    </row>
    <row r="49" spans="1:41" x14ac:dyDescent="0.2">
      <c r="A49" t="s">
        <v>99</v>
      </c>
      <c r="B49" t="s">
        <v>214</v>
      </c>
      <c r="C49" t="s">
        <v>215</v>
      </c>
      <c r="D49" t="s">
        <v>476</v>
      </c>
      <c r="E49" t="s">
        <v>476</v>
      </c>
      <c r="F49" t="s">
        <v>476</v>
      </c>
      <c r="G49" s="44">
        <v>44320</v>
      </c>
      <c r="H49" s="44">
        <v>44319</v>
      </c>
      <c r="I49" s="44">
        <v>44326</v>
      </c>
      <c r="J49" s="49">
        <f t="shared" si="1"/>
        <v>0.244593</v>
      </c>
      <c r="K49" s="49" t="s">
        <v>476</v>
      </c>
      <c r="L49" s="49" t="s">
        <v>476</v>
      </c>
      <c r="M49" s="49">
        <f t="shared" si="7"/>
        <v>0.244593</v>
      </c>
      <c r="N49" s="49">
        <v>0.244593</v>
      </c>
      <c r="O49" s="49">
        <v>0</v>
      </c>
      <c r="P49" s="49">
        <v>0</v>
      </c>
      <c r="Q49" s="49">
        <f t="shared" si="8"/>
        <v>0.244593</v>
      </c>
      <c r="R49" s="49">
        <v>0</v>
      </c>
      <c r="S49" s="49">
        <v>0</v>
      </c>
      <c r="T49" s="49">
        <v>0</v>
      </c>
      <c r="U49" s="49">
        <f t="shared" si="9"/>
        <v>0</v>
      </c>
      <c r="V49" s="49">
        <v>0</v>
      </c>
      <c r="W49" s="49">
        <v>0</v>
      </c>
      <c r="X49" s="49">
        <v>0</v>
      </c>
      <c r="Y49" s="49">
        <v>0</v>
      </c>
      <c r="Z49" s="49">
        <v>0</v>
      </c>
      <c r="AA49" s="49">
        <v>0</v>
      </c>
      <c r="AB49" s="49">
        <v>0</v>
      </c>
      <c r="AC49" s="49">
        <v>0</v>
      </c>
      <c r="AD49" s="49">
        <v>0</v>
      </c>
      <c r="AE49" s="49" t="s">
        <v>476</v>
      </c>
      <c r="AF49" s="49" t="s">
        <v>476</v>
      </c>
      <c r="AG49" s="49">
        <v>0</v>
      </c>
      <c r="AH49" s="49">
        <v>0</v>
      </c>
      <c r="AI49" s="49">
        <v>0</v>
      </c>
      <c r="AJ49" s="49">
        <f t="shared" si="10"/>
        <v>0</v>
      </c>
      <c r="AK49" s="49" t="s">
        <v>476</v>
      </c>
      <c r="AL49" s="49" t="s">
        <v>476</v>
      </c>
      <c r="AM49" s="49" t="s">
        <v>476</v>
      </c>
      <c r="AN49" s="49">
        <f t="shared" si="11"/>
        <v>0</v>
      </c>
      <c r="AO49" s="45" t="s">
        <v>476</v>
      </c>
    </row>
    <row r="50" spans="1:41" x14ac:dyDescent="0.2">
      <c r="A50" t="s">
        <v>99</v>
      </c>
      <c r="B50" t="s">
        <v>214</v>
      </c>
      <c r="C50" t="s">
        <v>215</v>
      </c>
      <c r="D50" t="s">
        <v>476</v>
      </c>
      <c r="E50" t="s">
        <v>476</v>
      </c>
      <c r="F50" t="s">
        <v>476</v>
      </c>
      <c r="G50" s="44">
        <v>44349</v>
      </c>
      <c r="H50" s="44">
        <v>44348</v>
      </c>
      <c r="I50" s="44">
        <v>44355</v>
      </c>
      <c r="J50" s="49">
        <f t="shared" si="1"/>
        <v>0.24382999999999999</v>
      </c>
      <c r="K50" s="49" t="s">
        <v>476</v>
      </c>
      <c r="L50" s="49" t="s">
        <v>476</v>
      </c>
      <c r="M50" s="49">
        <f t="shared" si="7"/>
        <v>0.24382999999999999</v>
      </c>
      <c r="N50" s="49">
        <v>0.24382999999999999</v>
      </c>
      <c r="O50" s="49">
        <v>0</v>
      </c>
      <c r="P50" s="49">
        <v>0</v>
      </c>
      <c r="Q50" s="49">
        <f t="shared" si="8"/>
        <v>0.24382999999999999</v>
      </c>
      <c r="R50" s="49">
        <v>0</v>
      </c>
      <c r="S50" s="49">
        <v>0</v>
      </c>
      <c r="T50" s="49">
        <v>0</v>
      </c>
      <c r="U50" s="49">
        <f t="shared" si="9"/>
        <v>0</v>
      </c>
      <c r="V50" s="49">
        <v>0</v>
      </c>
      <c r="W50" s="49">
        <v>0</v>
      </c>
      <c r="X50" s="49">
        <v>0</v>
      </c>
      <c r="Y50" s="49">
        <v>0</v>
      </c>
      <c r="Z50" s="49">
        <v>0</v>
      </c>
      <c r="AA50" s="49">
        <v>0</v>
      </c>
      <c r="AB50" s="49">
        <v>0</v>
      </c>
      <c r="AC50" s="49">
        <v>0</v>
      </c>
      <c r="AD50" s="49">
        <v>0</v>
      </c>
      <c r="AE50" s="49" t="s">
        <v>476</v>
      </c>
      <c r="AF50" s="49" t="s">
        <v>476</v>
      </c>
      <c r="AG50" s="49">
        <v>0</v>
      </c>
      <c r="AH50" s="49">
        <v>0</v>
      </c>
      <c r="AI50" s="49">
        <v>0</v>
      </c>
      <c r="AJ50" s="49">
        <f t="shared" si="10"/>
        <v>0</v>
      </c>
      <c r="AK50" s="49" t="s">
        <v>476</v>
      </c>
      <c r="AL50" s="49" t="s">
        <v>476</v>
      </c>
      <c r="AM50" s="49" t="s">
        <v>476</v>
      </c>
      <c r="AN50" s="49">
        <f t="shared" si="11"/>
        <v>0</v>
      </c>
      <c r="AO50" s="45" t="s">
        <v>476</v>
      </c>
    </row>
    <row r="51" spans="1:41" x14ac:dyDescent="0.2">
      <c r="A51" t="s">
        <v>99</v>
      </c>
      <c r="B51" t="s">
        <v>214</v>
      </c>
      <c r="C51" t="s">
        <v>215</v>
      </c>
      <c r="D51" t="s">
        <v>476</v>
      </c>
      <c r="E51" t="s">
        <v>476</v>
      </c>
      <c r="F51" t="s">
        <v>476</v>
      </c>
      <c r="G51" s="44">
        <v>44379</v>
      </c>
      <c r="H51" s="44">
        <v>44378</v>
      </c>
      <c r="I51" s="44">
        <v>44386</v>
      </c>
      <c r="J51" s="49">
        <f t="shared" si="1"/>
        <v>0.23785300000000001</v>
      </c>
      <c r="K51" s="49" t="s">
        <v>476</v>
      </c>
      <c r="L51" s="49" t="s">
        <v>476</v>
      </c>
      <c r="M51" s="49">
        <f t="shared" si="7"/>
        <v>0.23785300000000001</v>
      </c>
      <c r="N51" s="49">
        <v>0.23785300000000001</v>
      </c>
      <c r="O51" s="49">
        <v>0</v>
      </c>
      <c r="P51" s="49">
        <v>0</v>
      </c>
      <c r="Q51" s="49">
        <f t="shared" si="8"/>
        <v>0.23785300000000001</v>
      </c>
      <c r="R51" s="49">
        <v>0</v>
      </c>
      <c r="S51" s="49">
        <v>0</v>
      </c>
      <c r="T51" s="49">
        <v>0</v>
      </c>
      <c r="U51" s="49">
        <f t="shared" si="9"/>
        <v>0</v>
      </c>
      <c r="V51" s="49">
        <v>0</v>
      </c>
      <c r="W51" s="49">
        <v>0</v>
      </c>
      <c r="X51" s="49">
        <v>0</v>
      </c>
      <c r="Y51" s="49">
        <v>0</v>
      </c>
      <c r="Z51" s="49">
        <v>0</v>
      </c>
      <c r="AA51" s="49">
        <v>0</v>
      </c>
      <c r="AB51" s="49">
        <v>0</v>
      </c>
      <c r="AC51" s="49">
        <v>0</v>
      </c>
      <c r="AD51" s="49">
        <v>0</v>
      </c>
      <c r="AE51" s="49" t="s">
        <v>476</v>
      </c>
      <c r="AF51" s="49" t="s">
        <v>476</v>
      </c>
      <c r="AG51" s="49">
        <v>0</v>
      </c>
      <c r="AH51" s="49">
        <v>0</v>
      </c>
      <c r="AI51" s="49">
        <v>0</v>
      </c>
      <c r="AJ51" s="49">
        <f t="shared" si="10"/>
        <v>0</v>
      </c>
      <c r="AK51" s="49" t="s">
        <v>476</v>
      </c>
      <c r="AL51" s="49" t="s">
        <v>476</v>
      </c>
      <c r="AM51" s="49" t="s">
        <v>476</v>
      </c>
      <c r="AN51" s="49">
        <f t="shared" si="11"/>
        <v>0</v>
      </c>
      <c r="AO51" s="45" t="s">
        <v>476</v>
      </c>
    </row>
    <row r="52" spans="1:41" x14ac:dyDescent="0.2">
      <c r="A52" t="s">
        <v>99</v>
      </c>
      <c r="B52" t="s">
        <v>214</v>
      </c>
      <c r="C52" t="s">
        <v>215</v>
      </c>
      <c r="D52" t="s">
        <v>476</v>
      </c>
      <c r="E52" t="s">
        <v>476</v>
      </c>
      <c r="F52" t="s">
        <v>476</v>
      </c>
      <c r="G52" s="44">
        <v>44411</v>
      </c>
      <c r="H52" s="44">
        <v>44410</v>
      </c>
      <c r="I52" s="44">
        <v>44417</v>
      </c>
      <c r="J52" s="49">
        <f t="shared" si="1"/>
        <v>0.230015</v>
      </c>
      <c r="K52" s="49" t="s">
        <v>476</v>
      </c>
      <c r="L52" s="49" t="s">
        <v>476</v>
      </c>
      <c r="M52" s="49">
        <f t="shared" si="7"/>
        <v>0.230015</v>
      </c>
      <c r="N52" s="49">
        <v>0.230015</v>
      </c>
      <c r="O52" s="49">
        <v>0</v>
      </c>
      <c r="P52" s="49">
        <v>0</v>
      </c>
      <c r="Q52" s="49">
        <f t="shared" si="8"/>
        <v>0.230015</v>
      </c>
      <c r="R52" s="49">
        <v>0</v>
      </c>
      <c r="S52" s="49">
        <v>0</v>
      </c>
      <c r="T52" s="49">
        <v>0</v>
      </c>
      <c r="U52" s="49">
        <f t="shared" si="9"/>
        <v>0</v>
      </c>
      <c r="V52" s="49">
        <v>0</v>
      </c>
      <c r="W52" s="49">
        <v>0</v>
      </c>
      <c r="X52" s="49">
        <v>0</v>
      </c>
      <c r="Y52" s="49">
        <v>0</v>
      </c>
      <c r="Z52" s="49">
        <v>0</v>
      </c>
      <c r="AA52" s="49">
        <v>0</v>
      </c>
      <c r="AB52" s="49">
        <v>0</v>
      </c>
      <c r="AC52" s="49">
        <v>0</v>
      </c>
      <c r="AD52" s="49">
        <v>0</v>
      </c>
      <c r="AE52" s="49" t="s">
        <v>476</v>
      </c>
      <c r="AF52" s="49" t="s">
        <v>476</v>
      </c>
      <c r="AG52" s="49">
        <v>0</v>
      </c>
      <c r="AH52" s="49">
        <v>0</v>
      </c>
      <c r="AI52" s="49">
        <v>0</v>
      </c>
      <c r="AJ52" s="49">
        <f t="shared" si="10"/>
        <v>0</v>
      </c>
      <c r="AK52" s="49" t="s">
        <v>476</v>
      </c>
      <c r="AL52" s="49" t="s">
        <v>476</v>
      </c>
      <c r="AM52" s="49" t="s">
        <v>476</v>
      </c>
      <c r="AN52" s="49">
        <f t="shared" si="11"/>
        <v>0</v>
      </c>
      <c r="AO52" s="45" t="s">
        <v>476</v>
      </c>
    </row>
    <row r="53" spans="1:41" x14ac:dyDescent="0.2">
      <c r="A53" t="s">
        <v>99</v>
      </c>
      <c r="B53" t="s">
        <v>214</v>
      </c>
      <c r="C53" t="s">
        <v>215</v>
      </c>
      <c r="D53" t="s">
        <v>476</v>
      </c>
      <c r="E53" t="s">
        <v>476</v>
      </c>
      <c r="F53" t="s">
        <v>476</v>
      </c>
      <c r="G53" s="44">
        <v>44441</v>
      </c>
      <c r="H53" s="44">
        <v>44440</v>
      </c>
      <c r="I53" s="44">
        <v>44448</v>
      </c>
      <c r="J53" s="49">
        <f t="shared" si="1"/>
        <v>0.23621300000000001</v>
      </c>
      <c r="K53" s="49" t="s">
        <v>476</v>
      </c>
      <c r="L53" s="49" t="s">
        <v>476</v>
      </c>
      <c r="M53" s="49">
        <f t="shared" si="7"/>
        <v>0.23621300000000001</v>
      </c>
      <c r="N53" s="49">
        <v>0.23621300000000001</v>
      </c>
      <c r="O53" s="49">
        <v>0</v>
      </c>
      <c r="P53" s="49">
        <v>0</v>
      </c>
      <c r="Q53" s="49">
        <f t="shared" si="8"/>
        <v>0.23621300000000001</v>
      </c>
      <c r="R53" s="49">
        <v>0</v>
      </c>
      <c r="S53" s="49">
        <v>0</v>
      </c>
      <c r="T53" s="49">
        <v>0</v>
      </c>
      <c r="U53" s="49">
        <f t="shared" si="9"/>
        <v>0</v>
      </c>
      <c r="V53" s="49">
        <v>0</v>
      </c>
      <c r="W53" s="49">
        <v>0</v>
      </c>
      <c r="X53" s="49">
        <v>0</v>
      </c>
      <c r="Y53" s="49">
        <v>0</v>
      </c>
      <c r="Z53" s="49">
        <v>0</v>
      </c>
      <c r="AA53" s="49">
        <v>0</v>
      </c>
      <c r="AB53" s="49">
        <v>0</v>
      </c>
      <c r="AC53" s="49">
        <v>0</v>
      </c>
      <c r="AD53" s="49">
        <v>0</v>
      </c>
      <c r="AE53" s="49" t="s">
        <v>476</v>
      </c>
      <c r="AF53" s="49" t="s">
        <v>476</v>
      </c>
      <c r="AG53" s="49">
        <v>0</v>
      </c>
      <c r="AH53" s="49">
        <v>0</v>
      </c>
      <c r="AI53" s="49">
        <v>0</v>
      </c>
      <c r="AJ53" s="49">
        <f t="shared" si="10"/>
        <v>0</v>
      </c>
      <c r="AK53" s="49" t="s">
        <v>476</v>
      </c>
      <c r="AL53" s="49" t="s">
        <v>476</v>
      </c>
      <c r="AM53" s="49" t="s">
        <v>476</v>
      </c>
      <c r="AN53" s="49">
        <f t="shared" si="11"/>
        <v>0</v>
      </c>
      <c r="AO53" s="45" t="s">
        <v>476</v>
      </c>
    </row>
    <row r="54" spans="1:41" x14ac:dyDescent="0.2">
      <c r="A54" t="s">
        <v>99</v>
      </c>
      <c r="B54" t="s">
        <v>214</v>
      </c>
      <c r="C54" t="s">
        <v>215</v>
      </c>
      <c r="D54" t="s">
        <v>476</v>
      </c>
      <c r="E54" t="s">
        <v>476</v>
      </c>
      <c r="F54" t="s">
        <v>476</v>
      </c>
      <c r="G54" s="44">
        <v>44473</v>
      </c>
      <c r="H54" s="44">
        <v>44470</v>
      </c>
      <c r="I54" s="44">
        <v>44477</v>
      </c>
      <c r="J54" s="49">
        <f t="shared" si="1"/>
        <v>0.239042</v>
      </c>
      <c r="K54" s="49" t="s">
        <v>476</v>
      </c>
      <c r="L54" s="49" t="s">
        <v>476</v>
      </c>
      <c r="M54" s="49">
        <f t="shared" si="7"/>
        <v>0.239042</v>
      </c>
      <c r="N54" s="49">
        <v>0.239042</v>
      </c>
      <c r="O54" s="49">
        <v>0</v>
      </c>
      <c r="P54" s="49">
        <v>0</v>
      </c>
      <c r="Q54" s="49">
        <f t="shared" si="8"/>
        <v>0.239042</v>
      </c>
      <c r="R54" s="49">
        <v>0</v>
      </c>
      <c r="S54" s="49">
        <v>0</v>
      </c>
      <c r="T54" s="49">
        <v>0</v>
      </c>
      <c r="U54" s="49">
        <f t="shared" si="9"/>
        <v>0</v>
      </c>
      <c r="V54" s="49">
        <v>0</v>
      </c>
      <c r="W54" s="49">
        <v>0</v>
      </c>
      <c r="X54" s="49">
        <v>0</v>
      </c>
      <c r="Y54" s="49">
        <v>0</v>
      </c>
      <c r="Z54" s="49">
        <v>0</v>
      </c>
      <c r="AA54" s="49">
        <v>0</v>
      </c>
      <c r="AB54" s="49">
        <v>0</v>
      </c>
      <c r="AC54" s="49">
        <v>0</v>
      </c>
      <c r="AD54" s="49">
        <v>0</v>
      </c>
      <c r="AE54" s="49" t="s">
        <v>476</v>
      </c>
      <c r="AF54" s="49" t="s">
        <v>476</v>
      </c>
      <c r="AG54" s="49">
        <v>0</v>
      </c>
      <c r="AH54" s="49">
        <v>0</v>
      </c>
      <c r="AI54" s="49">
        <v>0</v>
      </c>
      <c r="AJ54" s="49">
        <f t="shared" si="10"/>
        <v>0</v>
      </c>
      <c r="AK54" s="49" t="s">
        <v>476</v>
      </c>
      <c r="AL54" s="49" t="s">
        <v>476</v>
      </c>
      <c r="AM54" s="49" t="s">
        <v>476</v>
      </c>
      <c r="AN54" s="49">
        <f t="shared" si="11"/>
        <v>0</v>
      </c>
      <c r="AO54" s="45" t="s">
        <v>476</v>
      </c>
    </row>
    <row r="55" spans="1:41" x14ac:dyDescent="0.2">
      <c r="A55" t="s">
        <v>99</v>
      </c>
      <c r="B55" t="s">
        <v>214</v>
      </c>
      <c r="C55" t="s">
        <v>215</v>
      </c>
      <c r="D55" t="s">
        <v>476</v>
      </c>
      <c r="E55" t="s">
        <v>476</v>
      </c>
      <c r="F55" t="s">
        <v>476</v>
      </c>
      <c r="G55" s="44">
        <v>44502</v>
      </c>
      <c r="H55" s="44">
        <v>44501</v>
      </c>
      <c r="I55" s="44">
        <v>44508</v>
      </c>
      <c r="J55" s="49">
        <f t="shared" si="1"/>
        <v>0.23582600000000001</v>
      </c>
      <c r="K55" s="49" t="s">
        <v>476</v>
      </c>
      <c r="L55" s="49" t="s">
        <v>476</v>
      </c>
      <c r="M55" s="49">
        <f t="shared" si="7"/>
        <v>0.23582600000000001</v>
      </c>
      <c r="N55" s="49">
        <v>0.23582600000000001</v>
      </c>
      <c r="O55" s="49">
        <v>0</v>
      </c>
      <c r="P55" s="49">
        <v>0</v>
      </c>
      <c r="Q55" s="49">
        <f t="shared" si="8"/>
        <v>0.23582600000000001</v>
      </c>
      <c r="R55" s="49">
        <v>0</v>
      </c>
      <c r="S55" s="49">
        <v>0</v>
      </c>
      <c r="T55" s="49">
        <v>0</v>
      </c>
      <c r="U55" s="49">
        <f t="shared" si="9"/>
        <v>0</v>
      </c>
      <c r="V55" s="49">
        <v>0</v>
      </c>
      <c r="W55" s="49">
        <v>0</v>
      </c>
      <c r="X55" s="49">
        <v>0</v>
      </c>
      <c r="Y55" s="49">
        <v>0</v>
      </c>
      <c r="Z55" s="49">
        <v>0</v>
      </c>
      <c r="AA55" s="49">
        <v>0</v>
      </c>
      <c r="AB55" s="49">
        <v>0</v>
      </c>
      <c r="AC55" s="49">
        <v>0</v>
      </c>
      <c r="AD55" s="49">
        <v>0</v>
      </c>
      <c r="AE55" s="49" t="s">
        <v>476</v>
      </c>
      <c r="AF55" s="49" t="s">
        <v>476</v>
      </c>
      <c r="AG55" s="49">
        <v>0</v>
      </c>
      <c r="AH55" s="49">
        <v>0</v>
      </c>
      <c r="AI55" s="49">
        <v>0</v>
      </c>
      <c r="AJ55" s="49">
        <f t="shared" si="10"/>
        <v>0</v>
      </c>
      <c r="AK55" s="49" t="s">
        <v>476</v>
      </c>
      <c r="AL55" s="49" t="s">
        <v>476</v>
      </c>
      <c r="AM55" s="49" t="s">
        <v>476</v>
      </c>
      <c r="AN55" s="49">
        <f t="shared" si="11"/>
        <v>0</v>
      </c>
      <c r="AO55" s="45" t="s">
        <v>476</v>
      </c>
    </row>
    <row r="56" spans="1:41" x14ac:dyDescent="0.2">
      <c r="A56" t="s">
        <v>99</v>
      </c>
      <c r="B56" t="s">
        <v>214</v>
      </c>
      <c r="C56" t="s">
        <v>215</v>
      </c>
      <c r="D56" t="s">
        <v>476</v>
      </c>
      <c r="E56" t="s">
        <v>476</v>
      </c>
      <c r="F56" t="s">
        <v>476</v>
      </c>
      <c r="G56" s="44">
        <v>44532</v>
      </c>
      <c r="H56" s="44">
        <v>44531</v>
      </c>
      <c r="I56" s="44">
        <v>44538</v>
      </c>
      <c r="J56" s="49">
        <f t="shared" si="1"/>
        <v>0.22555700000000001</v>
      </c>
      <c r="K56" s="49" t="s">
        <v>476</v>
      </c>
      <c r="L56" s="49" t="s">
        <v>476</v>
      </c>
      <c r="M56" s="49">
        <f t="shared" si="7"/>
        <v>0.22555700000000001</v>
      </c>
      <c r="N56" s="49">
        <v>0.22555700000000001</v>
      </c>
      <c r="O56" s="49">
        <v>0</v>
      </c>
      <c r="P56" s="49">
        <v>0</v>
      </c>
      <c r="Q56" s="49">
        <f t="shared" si="8"/>
        <v>0.22555700000000001</v>
      </c>
      <c r="R56" s="49">
        <v>0</v>
      </c>
      <c r="S56" s="49">
        <v>0</v>
      </c>
      <c r="T56" s="49">
        <v>0</v>
      </c>
      <c r="U56" s="49">
        <f t="shared" si="9"/>
        <v>0</v>
      </c>
      <c r="V56" s="49">
        <v>0</v>
      </c>
      <c r="W56" s="49">
        <v>0</v>
      </c>
      <c r="X56" s="49">
        <v>0</v>
      </c>
      <c r="Y56" s="49">
        <v>0</v>
      </c>
      <c r="Z56" s="49">
        <v>0</v>
      </c>
      <c r="AA56" s="49">
        <v>0</v>
      </c>
      <c r="AB56" s="49">
        <v>0</v>
      </c>
      <c r="AC56" s="49">
        <v>0</v>
      </c>
      <c r="AD56" s="49">
        <v>0</v>
      </c>
      <c r="AE56" s="49" t="s">
        <v>476</v>
      </c>
      <c r="AF56" s="49" t="s">
        <v>476</v>
      </c>
      <c r="AG56" s="49">
        <v>0</v>
      </c>
      <c r="AH56" s="49">
        <v>0</v>
      </c>
      <c r="AI56" s="49">
        <v>0</v>
      </c>
      <c r="AJ56" s="49">
        <f t="shared" si="10"/>
        <v>0</v>
      </c>
      <c r="AK56" s="49" t="s">
        <v>476</v>
      </c>
      <c r="AL56" s="49" t="s">
        <v>476</v>
      </c>
      <c r="AM56" s="49" t="s">
        <v>476</v>
      </c>
      <c r="AN56" s="49">
        <f t="shared" si="11"/>
        <v>0</v>
      </c>
      <c r="AO56" s="45" t="s">
        <v>476</v>
      </c>
    </row>
    <row r="57" spans="1:41" x14ac:dyDescent="0.2">
      <c r="A57" t="s">
        <v>99</v>
      </c>
      <c r="B57" t="s">
        <v>214</v>
      </c>
      <c r="C57" t="s">
        <v>215</v>
      </c>
      <c r="D57" t="s">
        <v>476</v>
      </c>
      <c r="E57" t="s">
        <v>476</v>
      </c>
      <c r="F57" t="s">
        <v>476</v>
      </c>
      <c r="G57" s="44">
        <v>44557</v>
      </c>
      <c r="H57" s="44">
        <v>44553</v>
      </c>
      <c r="I57" s="44">
        <v>44561</v>
      </c>
      <c r="J57" s="49">
        <f t="shared" si="1"/>
        <v>0.241673</v>
      </c>
      <c r="K57" s="49" t="s">
        <v>476</v>
      </c>
      <c r="L57" s="49" t="s">
        <v>476</v>
      </c>
      <c r="M57" s="49">
        <f t="shared" si="7"/>
        <v>0.241673</v>
      </c>
      <c r="N57" s="49">
        <v>0.241673</v>
      </c>
      <c r="O57" s="49">
        <v>0</v>
      </c>
      <c r="P57" s="49">
        <v>0</v>
      </c>
      <c r="Q57" s="49">
        <f t="shared" si="8"/>
        <v>0.241673</v>
      </c>
      <c r="R57" s="49">
        <v>0</v>
      </c>
      <c r="S57" s="49">
        <v>0</v>
      </c>
      <c r="T57" s="49">
        <v>0</v>
      </c>
      <c r="U57" s="49">
        <f t="shared" si="9"/>
        <v>0</v>
      </c>
      <c r="V57" s="49">
        <v>0</v>
      </c>
      <c r="W57" s="49">
        <v>0</v>
      </c>
      <c r="X57" s="49">
        <v>0</v>
      </c>
      <c r="Y57" s="49">
        <v>0</v>
      </c>
      <c r="Z57" s="49">
        <v>0</v>
      </c>
      <c r="AA57" s="49">
        <v>0</v>
      </c>
      <c r="AB57" s="49">
        <v>0</v>
      </c>
      <c r="AC57" s="49">
        <v>0</v>
      </c>
      <c r="AD57" s="49">
        <v>0</v>
      </c>
      <c r="AE57" s="49" t="s">
        <v>476</v>
      </c>
      <c r="AF57" s="49" t="s">
        <v>476</v>
      </c>
      <c r="AG57" s="49">
        <v>0</v>
      </c>
      <c r="AH57" s="49">
        <v>0</v>
      </c>
      <c r="AI57" s="49">
        <v>0</v>
      </c>
      <c r="AJ57" s="49">
        <f t="shared" si="10"/>
        <v>0</v>
      </c>
      <c r="AK57" s="49" t="s">
        <v>476</v>
      </c>
      <c r="AL57" s="49" t="s">
        <v>476</v>
      </c>
      <c r="AM57" s="49" t="s">
        <v>476</v>
      </c>
      <c r="AN57" s="49">
        <f t="shared" si="11"/>
        <v>0</v>
      </c>
      <c r="AO57" s="45" t="s">
        <v>476</v>
      </c>
    </row>
    <row r="58" spans="1:41" s="47" customFormat="1" x14ac:dyDescent="0.2">
      <c r="A58" s="51" t="s">
        <v>451</v>
      </c>
      <c r="B58" s="47" t="s">
        <v>476</v>
      </c>
      <c r="C58" s="47" t="s">
        <v>476</v>
      </c>
      <c r="D58" s="47" t="s">
        <v>476</v>
      </c>
      <c r="E58" s="47" t="s">
        <v>476</v>
      </c>
      <c r="F58" s="47" t="s">
        <v>476</v>
      </c>
      <c r="G58" s="47" t="s">
        <v>476</v>
      </c>
      <c r="H58" s="47" t="s">
        <v>476</v>
      </c>
      <c r="I58" s="47" t="s">
        <v>476</v>
      </c>
      <c r="J58" s="48">
        <f>SUM(J46:J57)</f>
        <v>2.8483420000000002</v>
      </c>
      <c r="K58" s="48">
        <v>0</v>
      </c>
      <c r="L58" s="48">
        <v>0</v>
      </c>
      <c r="M58" s="48">
        <f t="shared" ref="M58:AO58" si="12">SUM(M46:M57)</f>
        <v>2.8483420000000002</v>
      </c>
      <c r="N58" s="48">
        <f t="shared" si="12"/>
        <v>2.8483420000000002</v>
      </c>
      <c r="O58" s="48">
        <f t="shared" si="12"/>
        <v>0</v>
      </c>
      <c r="P58" s="48">
        <f t="shared" si="12"/>
        <v>0</v>
      </c>
      <c r="Q58" s="48">
        <f t="shared" si="12"/>
        <v>2.8483420000000002</v>
      </c>
      <c r="R58" s="48">
        <f t="shared" si="12"/>
        <v>0</v>
      </c>
      <c r="S58" s="48">
        <f t="shared" si="12"/>
        <v>0</v>
      </c>
      <c r="T58" s="48">
        <f t="shared" si="12"/>
        <v>0</v>
      </c>
      <c r="U58" s="48">
        <f t="shared" si="12"/>
        <v>0</v>
      </c>
      <c r="V58" s="48">
        <f t="shared" si="12"/>
        <v>0</v>
      </c>
      <c r="W58" s="48">
        <f t="shared" si="12"/>
        <v>0</v>
      </c>
      <c r="X58" s="48">
        <f t="shared" si="12"/>
        <v>0</v>
      </c>
      <c r="Y58" s="48">
        <f t="shared" si="12"/>
        <v>0</v>
      </c>
      <c r="Z58" s="48">
        <f t="shared" si="12"/>
        <v>0</v>
      </c>
      <c r="AA58" s="48">
        <f t="shared" si="12"/>
        <v>0</v>
      </c>
      <c r="AB58" s="48">
        <f t="shared" si="12"/>
        <v>0</v>
      </c>
      <c r="AC58" s="48">
        <f t="shared" si="12"/>
        <v>0</v>
      </c>
      <c r="AD58" s="48">
        <f t="shared" si="12"/>
        <v>0</v>
      </c>
      <c r="AE58" s="48">
        <f t="shared" si="12"/>
        <v>0</v>
      </c>
      <c r="AF58" s="48">
        <f t="shared" si="12"/>
        <v>0</v>
      </c>
      <c r="AG58" s="48">
        <f t="shared" si="12"/>
        <v>0</v>
      </c>
      <c r="AH58" s="48">
        <f t="shared" si="12"/>
        <v>0</v>
      </c>
      <c r="AI58" s="48">
        <f t="shared" si="12"/>
        <v>0</v>
      </c>
      <c r="AJ58" s="48">
        <f t="shared" si="12"/>
        <v>0</v>
      </c>
      <c r="AK58" s="48">
        <f t="shared" si="12"/>
        <v>0</v>
      </c>
      <c r="AL58" s="48">
        <f t="shared" si="12"/>
        <v>0</v>
      </c>
      <c r="AM58" s="48">
        <f t="shared" si="12"/>
        <v>0</v>
      </c>
      <c r="AN58" s="48">
        <f t="shared" si="12"/>
        <v>0</v>
      </c>
      <c r="AO58" s="48">
        <f t="shared" si="12"/>
        <v>0</v>
      </c>
    </row>
    <row r="59" spans="1:41" x14ac:dyDescent="0.2">
      <c r="A59" t="s">
        <v>476</v>
      </c>
      <c r="B59" t="s">
        <v>476</v>
      </c>
      <c r="C59" t="s">
        <v>476</v>
      </c>
      <c r="D59" t="s">
        <v>476</v>
      </c>
      <c r="E59" t="s">
        <v>476</v>
      </c>
      <c r="F59" t="s">
        <v>476</v>
      </c>
      <c r="G59" s="44" t="s">
        <v>476</v>
      </c>
      <c r="H59" s="44" t="s">
        <v>476</v>
      </c>
      <c r="I59" s="44" t="s">
        <v>476</v>
      </c>
      <c r="J59" s="49" t="str">
        <f t="shared" si="1"/>
        <v/>
      </c>
      <c r="K59" s="49" t="s">
        <v>476</v>
      </c>
      <c r="L59" s="49" t="s">
        <v>476</v>
      </c>
      <c r="M59" s="49" t="str">
        <f>IF(B59="","",ROUND(SUM(N59,O59,V59,Z59,AB59,AD59),9))</f>
        <v/>
      </c>
      <c r="N59" s="49" t="s">
        <v>476</v>
      </c>
      <c r="O59" s="49" t="s">
        <v>476</v>
      </c>
      <c r="P59" s="49" t="s">
        <v>476</v>
      </c>
      <c r="Q59" s="49" t="str">
        <f>IF(B59="","",ROUND(SUM(N59,O59,P59),9))</f>
        <v/>
      </c>
      <c r="R59" s="49" t="s">
        <v>476</v>
      </c>
      <c r="S59" s="49" t="s">
        <v>476</v>
      </c>
      <c r="T59" s="49" t="s">
        <v>476</v>
      </c>
      <c r="U59" s="49" t="str">
        <f>IF(B59="","",ROUND(SUM(R59:T59),9))</f>
        <v/>
      </c>
      <c r="V59" s="49" t="s">
        <v>476</v>
      </c>
      <c r="W59" s="49" t="s">
        <v>476</v>
      </c>
      <c r="X59" s="49" t="s">
        <v>476</v>
      </c>
      <c r="Y59" s="49" t="s">
        <v>476</v>
      </c>
      <c r="Z59" s="49" t="s">
        <v>476</v>
      </c>
      <c r="AA59" s="49" t="s">
        <v>476</v>
      </c>
      <c r="AB59" s="49" t="s">
        <v>476</v>
      </c>
      <c r="AC59" s="49" t="s">
        <v>476</v>
      </c>
      <c r="AD59" s="49" t="s">
        <v>476</v>
      </c>
      <c r="AE59" s="49" t="s">
        <v>476</v>
      </c>
      <c r="AF59" s="49" t="s">
        <v>476</v>
      </c>
      <c r="AG59" s="49" t="s">
        <v>476</v>
      </c>
      <c r="AH59" s="49" t="s">
        <v>476</v>
      </c>
      <c r="AI59" s="49" t="s">
        <v>476</v>
      </c>
      <c r="AJ59" s="49" t="str">
        <f>IF(B59="","",ROUND(SUM(AG59:AI59),9))</f>
        <v/>
      </c>
      <c r="AK59" s="49" t="s">
        <v>476</v>
      </c>
      <c r="AL59" s="49" t="s">
        <v>476</v>
      </c>
      <c r="AM59" s="49" t="s">
        <v>476</v>
      </c>
      <c r="AN59" s="49" t="str">
        <f>IF(B59="","",ROUND(SUM(AK59:AM59),9))</f>
        <v/>
      </c>
      <c r="AO59" s="45" t="s">
        <v>476</v>
      </c>
    </row>
    <row r="60" spans="1:41" x14ac:dyDescent="0.2">
      <c r="A60" t="s">
        <v>100</v>
      </c>
      <c r="B60" t="s">
        <v>216</v>
      </c>
      <c r="C60" t="s">
        <v>217</v>
      </c>
      <c r="D60" t="s">
        <v>476</v>
      </c>
      <c r="E60" t="s">
        <v>476</v>
      </c>
      <c r="F60" t="s">
        <v>476</v>
      </c>
      <c r="G60" s="44">
        <v>44279</v>
      </c>
      <c r="H60" s="44">
        <v>44278</v>
      </c>
      <c r="I60" s="44">
        <v>44285</v>
      </c>
      <c r="J60" s="49">
        <f t="shared" si="1"/>
        <v>1.0271000000000001E-2</v>
      </c>
      <c r="K60" s="49" t="s">
        <v>476</v>
      </c>
      <c r="L60" s="49" t="s">
        <v>476</v>
      </c>
      <c r="M60" s="49">
        <f>IF(B60="","",ROUND(SUM(N60,O60,V60,Z60,AB60,AD60),9))</f>
        <v>1.0271000000000001E-2</v>
      </c>
      <c r="N60" s="49">
        <v>1.0271000000000001E-2</v>
      </c>
      <c r="O60" s="49">
        <v>0</v>
      </c>
      <c r="P60" s="49">
        <v>0</v>
      </c>
      <c r="Q60" s="49">
        <f>IF(B60="","",ROUND(SUM(N60,O60,P60),9))</f>
        <v>1.0271000000000001E-2</v>
      </c>
      <c r="R60" s="49">
        <v>0</v>
      </c>
      <c r="S60" s="49">
        <v>0</v>
      </c>
      <c r="T60" s="49">
        <v>0</v>
      </c>
      <c r="U60" s="49">
        <f>IF(B60="","",ROUND(SUM(R60:T60),9))</f>
        <v>0</v>
      </c>
      <c r="V60" s="49">
        <v>0</v>
      </c>
      <c r="W60" s="49">
        <v>0</v>
      </c>
      <c r="X60" s="49">
        <v>0</v>
      </c>
      <c r="Y60" s="49">
        <v>0</v>
      </c>
      <c r="Z60" s="49">
        <v>0</v>
      </c>
      <c r="AA60" s="49">
        <v>0</v>
      </c>
      <c r="AB60" s="49">
        <v>0</v>
      </c>
      <c r="AC60" s="49">
        <v>0</v>
      </c>
      <c r="AD60" s="49">
        <v>0</v>
      </c>
      <c r="AE60" s="49" t="s">
        <v>476</v>
      </c>
      <c r="AF60" s="49" t="s">
        <v>476</v>
      </c>
      <c r="AG60" s="49">
        <v>0</v>
      </c>
      <c r="AH60" s="49">
        <v>0</v>
      </c>
      <c r="AI60" s="49">
        <v>0</v>
      </c>
      <c r="AJ60" s="49">
        <f>IF(B60="","",ROUND(SUM(AG60:AI60),9))</f>
        <v>0</v>
      </c>
      <c r="AK60" s="49" t="s">
        <v>476</v>
      </c>
      <c r="AL60" s="49" t="s">
        <v>476</v>
      </c>
      <c r="AM60" s="49" t="s">
        <v>476</v>
      </c>
      <c r="AN60" s="49">
        <f>IF(B60="","",ROUND(SUM(AK60:AM60),9))</f>
        <v>0</v>
      </c>
      <c r="AO60" s="45" t="s">
        <v>476</v>
      </c>
    </row>
    <row r="61" spans="1:41" x14ac:dyDescent="0.2">
      <c r="A61" t="s">
        <v>100</v>
      </c>
      <c r="B61" t="s">
        <v>216</v>
      </c>
      <c r="C61" t="s">
        <v>217</v>
      </c>
      <c r="D61" t="s">
        <v>476</v>
      </c>
      <c r="E61" t="s">
        <v>476</v>
      </c>
      <c r="F61" t="s">
        <v>476</v>
      </c>
      <c r="G61" s="44">
        <v>44370</v>
      </c>
      <c r="H61" s="44">
        <v>44369</v>
      </c>
      <c r="I61" s="44">
        <v>44376</v>
      </c>
      <c r="J61" s="49">
        <f t="shared" si="1"/>
        <v>0.19498699999999999</v>
      </c>
      <c r="K61" s="49" t="s">
        <v>476</v>
      </c>
      <c r="L61" s="49" t="s">
        <v>476</v>
      </c>
      <c r="M61" s="49">
        <f>IF(B61="","",ROUND(SUM(N61,O61,V61,Z61,AB61,AD61),9))</f>
        <v>0.19498699999999999</v>
      </c>
      <c r="N61" s="49">
        <v>0.19498699999999999</v>
      </c>
      <c r="O61" s="49">
        <v>0</v>
      </c>
      <c r="P61" s="49">
        <v>0</v>
      </c>
      <c r="Q61" s="49">
        <f>IF(B61="","",ROUND(SUM(N61,O61,P61),9))</f>
        <v>0.19498699999999999</v>
      </c>
      <c r="R61" s="49">
        <v>0</v>
      </c>
      <c r="S61" s="49">
        <v>0</v>
      </c>
      <c r="T61" s="49">
        <v>0</v>
      </c>
      <c r="U61" s="49">
        <f>IF(B61="","",ROUND(SUM(R61:T61),9))</f>
        <v>0</v>
      </c>
      <c r="V61" s="49">
        <v>0</v>
      </c>
      <c r="W61" s="49">
        <v>0</v>
      </c>
      <c r="X61" s="49">
        <v>0</v>
      </c>
      <c r="Y61" s="49">
        <v>0</v>
      </c>
      <c r="Z61" s="49">
        <v>0</v>
      </c>
      <c r="AA61" s="49">
        <v>0</v>
      </c>
      <c r="AB61" s="49">
        <v>0</v>
      </c>
      <c r="AC61" s="49">
        <v>0</v>
      </c>
      <c r="AD61" s="49">
        <v>0</v>
      </c>
      <c r="AE61" s="49" t="s">
        <v>476</v>
      </c>
      <c r="AF61" s="49" t="s">
        <v>476</v>
      </c>
      <c r="AG61" s="49">
        <v>0</v>
      </c>
      <c r="AH61" s="49">
        <v>0</v>
      </c>
      <c r="AI61" s="49">
        <v>0</v>
      </c>
      <c r="AJ61" s="49">
        <f>IF(B61="","",ROUND(SUM(AG61:AI61),9))</f>
        <v>0</v>
      </c>
      <c r="AK61" s="49" t="s">
        <v>476</v>
      </c>
      <c r="AL61" s="49" t="s">
        <v>476</v>
      </c>
      <c r="AM61" s="49" t="s">
        <v>476</v>
      </c>
      <c r="AN61" s="49">
        <f>IF(B61="","",ROUND(SUM(AK61:AM61),9))</f>
        <v>0</v>
      </c>
      <c r="AO61" s="45" t="s">
        <v>476</v>
      </c>
    </row>
    <row r="62" spans="1:41" x14ac:dyDescent="0.2">
      <c r="A62" t="s">
        <v>100</v>
      </c>
      <c r="B62" t="s">
        <v>216</v>
      </c>
      <c r="C62" t="s">
        <v>217</v>
      </c>
      <c r="D62" t="s">
        <v>476</v>
      </c>
      <c r="E62" t="s">
        <v>476</v>
      </c>
      <c r="F62" t="s">
        <v>476</v>
      </c>
      <c r="G62" s="44">
        <v>44462</v>
      </c>
      <c r="H62" s="44">
        <v>44461</v>
      </c>
      <c r="I62" s="44">
        <v>44468</v>
      </c>
      <c r="J62" s="49">
        <f t="shared" si="1"/>
        <v>0.46310099999999998</v>
      </c>
      <c r="K62" s="49" t="s">
        <v>476</v>
      </c>
      <c r="L62" s="49" t="s">
        <v>476</v>
      </c>
      <c r="M62" s="49">
        <f>IF(B62="","",ROUND(SUM(N62,O62,V62,Z62,AB62,AD62),9))</f>
        <v>0.46310099999999998</v>
      </c>
      <c r="N62" s="49">
        <v>0.46310099999999998</v>
      </c>
      <c r="O62" s="49">
        <v>0</v>
      </c>
      <c r="P62" s="49">
        <v>0</v>
      </c>
      <c r="Q62" s="49">
        <f>IF(B62="","",ROUND(SUM(N62,O62,P62),9))</f>
        <v>0.46310099999999998</v>
      </c>
      <c r="R62" s="49">
        <v>0</v>
      </c>
      <c r="S62" s="49">
        <v>0</v>
      </c>
      <c r="T62" s="49">
        <v>0</v>
      </c>
      <c r="U62" s="49">
        <f>IF(B62="","",ROUND(SUM(R62:T62),9))</f>
        <v>0</v>
      </c>
      <c r="V62" s="49">
        <v>0</v>
      </c>
      <c r="W62" s="49">
        <v>0</v>
      </c>
      <c r="X62" s="49">
        <v>0</v>
      </c>
      <c r="Y62" s="49">
        <v>0</v>
      </c>
      <c r="Z62" s="49">
        <v>0</v>
      </c>
      <c r="AA62" s="49">
        <v>0</v>
      </c>
      <c r="AB62" s="49">
        <v>0</v>
      </c>
      <c r="AC62" s="49">
        <v>0</v>
      </c>
      <c r="AD62" s="49">
        <v>0</v>
      </c>
      <c r="AE62" s="49" t="s">
        <v>476</v>
      </c>
      <c r="AF62" s="49" t="s">
        <v>476</v>
      </c>
      <c r="AG62" s="49">
        <v>0</v>
      </c>
      <c r="AH62" s="49">
        <v>0</v>
      </c>
      <c r="AI62" s="49">
        <v>0</v>
      </c>
      <c r="AJ62" s="49">
        <f>IF(B62="","",ROUND(SUM(AG62:AI62),9))</f>
        <v>0</v>
      </c>
      <c r="AK62" s="49" t="s">
        <v>476</v>
      </c>
      <c r="AL62" s="49" t="s">
        <v>476</v>
      </c>
      <c r="AM62" s="49" t="s">
        <v>476</v>
      </c>
      <c r="AN62" s="49">
        <f>IF(B62="","",ROUND(SUM(AK62:AM62),9))</f>
        <v>0</v>
      </c>
      <c r="AO62" s="45" t="s">
        <v>476</v>
      </c>
    </row>
    <row r="63" spans="1:41" x14ac:dyDescent="0.2">
      <c r="A63" t="s">
        <v>100</v>
      </c>
      <c r="B63" t="s">
        <v>216</v>
      </c>
      <c r="C63" t="s">
        <v>217</v>
      </c>
      <c r="D63" t="s">
        <v>476</v>
      </c>
      <c r="E63" t="s">
        <v>476</v>
      </c>
      <c r="F63" t="s">
        <v>476</v>
      </c>
      <c r="G63" s="44">
        <v>44557</v>
      </c>
      <c r="H63" s="44">
        <v>44553</v>
      </c>
      <c r="I63" s="44">
        <v>44561</v>
      </c>
      <c r="J63" s="49">
        <f t="shared" si="1"/>
        <v>0.178707</v>
      </c>
      <c r="K63" s="49" t="s">
        <v>476</v>
      </c>
      <c r="L63" s="49" t="s">
        <v>476</v>
      </c>
      <c r="M63" s="49">
        <f>IF(B63="","",ROUND(SUM(N63,O63,V63,Z63,AB63,AD63),9))</f>
        <v>0.178707</v>
      </c>
      <c r="N63" s="49">
        <v>0.178707</v>
      </c>
      <c r="O63" s="49">
        <v>0</v>
      </c>
      <c r="P63" s="49">
        <v>0</v>
      </c>
      <c r="Q63" s="49">
        <f>IF(B63="","",ROUND(SUM(N63,O63,P63),9))</f>
        <v>0.178707</v>
      </c>
      <c r="R63" s="49">
        <v>0</v>
      </c>
      <c r="S63" s="49">
        <v>0</v>
      </c>
      <c r="T63" s="49">
        <v>0</v>
      </c>
      <c r="U63" s="49">
        <f>IF(B63="","",ROUND(SUM(R63:T63),9))</f>
        <v>0</v>
      </c>
      <c r="V63" s="49">
        <v>0</v>
      </c>
      <c r="W63" s="49">
        <v>0</v>
      </c>
      <c r="X63" s="49">
        <v>0</v>
      </c>
      <c r="Y63" s="49">
        <v>0</v>
      </c>
      <c r="Z63" s="49">
        <v>0</v>
      </c>
      <c r="AA63" s="49">
        <v>0</v>
      </c>
      <c r="AB63" s="49">
        <v>0</v>
      </c>
      <c r="AC63" s="49">
        <v>0</v>
      </c>
      <c r="AD63" s="49">
        <v>0</v>
      </c>
      <c r="AE63" s="49" t="s">
        <v>476</v>
      </c>
      <c r="AF63" s="49" t="s">
        <v>476</v>
      </c>
      <c r="AG63" s="49">
        <v>0</v>
      </c>
      <c r="AH63" s="49">
        <v>0</v>
      </c>
      <c r="AI63" s="49">
        <v>0</v>
      </c>
      <c r="AJ63" s="49">
        <f>IF(B63="","",ROUND(SUM(AG63:AI63),9))</f>
        <v>0</v>
      </c>
      <c r="AK63" s="49" t="s">
        <v>476</v>
      </c>
      <c r="AL63" s="49" t="s">
        <v>476</v>
      </c>
      <c r="AM63" s="49" t="s">
        <v>476</v>
      </c>
      <c r="AN63" s="49">
        <f>IF(B63="","",ROUND(SUM(AK63:AM63),9))</f>
        <v>0</v>
      </c>
      <c r="AO63" s="45" t="s">
        <v>476</v>
      </c>
    </row>
    <row r="64" spans="1:41" s="47" customFormat="1" x14ac:dyDescent="0.2">
      <c r="A64" s="51" t="s">
        <v>451</v>
      </c>
      <c r="B64" s="47" t="s">
        <v>476</v>
      </c>
      <c r="C64" s="47" t="s">
        <v>476</v>
      </c>
      <c r="D64" s="47" t="s">
        <v>476</v>
      </c>
      <c r="E64" s="47" t="s">
        <v>476</v>
      </c>
      <c r="F64" s="47" t="s">
        <v>476</v>
      </c>
      <c r="G64" s="47" t="s">
        <v>476</v>
      </c>
      <c r="H64" s="47" t="s">
        <v>476</v>
      </c>
      <c r="I64" s="47" t="s">
        <v>476</v>
      </c>
      <c r="J64" s="48">
        <f>SUM(J60:J63)</f>
        <v>0.84706599999999987</v>
      </c>
      <c r="K64" s="48">
        <v>0</v>
      </c>
      <c r="L64" s="48">
        <v>0</v>
      </c>
      <c r="M64" s="48">
        <f t="shared" ref="M64:AO64" si="13">SUM(M60:M63)</f>
        <v>0.84706599999999987</v>
      </c>
      <c r="N64" s="48">
        <f t="shared" si="13"/>
        <v>0.84706599999999987</v>
      </c>
      <c r="O64" s="48">
        <f t="shared" si="13"/>
        <v>0</v>
      </c>
      <c r="P64" s="48">
        <f t="shared" si="13"/>
        <v>0</v>
      </c>
      <c r="Q64" s="48">
        <f t="shared" si="13"/>
        <v>0.84706599999999987</v>
      </c>
      <c r="R64" s="48">
        <f t="shared" si="13"/>
        <v>0</v>
      </c>
      <c r="S64" s="48">
        <f t="shared" si="13"/>
        <v>0</v>
      </c>
      <c r="T64" s="48">
        <f t="shared" si="13"/>
        <v>0</v>
      </c>
      <c r="U64" s="48">
        <f t="shared" si="13"/>
        <v>0</v>
      </c>
      <c r="V64" s="48">
        <f t="shared" si="13"/>
        <v>0</v>
      </c>
      <c r="W64" s="48">
        <f t="shared" si="13"/>
        <v>0</v>
      </c>
      <c r="X64" s="48">
        <f t="shared" si="13"/>
        <v>0</v>
      </c>
      <c r="Y64" s="48">
        <f t="shared" si="13"/>
        <v>0</v>
      </c>
      <c r="Z64" s="48">
        <f t="shared" si="13"/>
        <v>0</v>
      </c>
      <c r="AA64" s="48">
        <f t="shared" si="13"/>
        <v>0</v>
      </c>
      <c r="AB64" s="48">
        <f t="shared" si="13"/>
        <v>0</v>
      </c>
      <c r="AC64" s="48">
        <f t="shared" si="13"/>
        <v>0</v>
      </c>
      <c r="AD64" s="48">
        <f t="shared" si="13"/>
        <v>0</v>
      </c>
      <c r="AE64" s="48">
        <f t="shared" si="13"/>
        <v>0</v>
      </c>
      <c r="AF64" s="48">
        <f t="shared" si="13"/>
        <v>0</v>
      </c>
      <c r="AG64" s="48">
        <f t="shared" si="13"/>
        <v>0</v>
      </c>
      <c r="AH64" s="48">
        <f t="shared" si="13"/>
        <v>0</v>
      </c>
      <c r="AI64" s="48">
        <f t="shared" si="13"/>
        <v>0</v>
      </c>
      <c r="AJ64" s="48">
        <f t="shared" si="13"/>
        <v>0</v>
      </c>
      <c r="AK64" s="48">
        <f t="shared" si="13"/>
        <v>0</v>
      </c>
      <c r="AL64" s="48">
        <f t="shared" si="13"/>
        <v>0</v>
      </c>
      <c r="AM64" s="48">
        <f t="shared" si="13"/>
        <v>0</v>
      </c>
      <c r="AN64" s="48">
        <f t="shared" si="13"/>
        <v>0</v>
      </c>
      <c r="AO64" s="48">
        <f t="shared" si="13"/>
        <v>0</v>
      </c>
    </row>
    <row r="65" spans="1:41" x14ac:dyDescent="0.2">
      <c r="A65" t="s">
        <v>476</v>
      </c>
      <c r="B65" t="s">
        <v>476</v>
      </c>
      <c r="C65" t="s">
        <v>476</v>
      </c>
      <c r="D65" t="s">
        <v>476</v>
      </c>
      <c r="E65" t="s">
        <v>476</v>
      </c>
      <c r="F65" t="s">
        <v>476</v>
      </c>
      <c r="G65" s="44" t="s">
        <v>476</v>
      </c>
      <c r="H65" s="44" t="s">
        <v>476</v>
      </c>
      <c r="I65" s="44" t="s">
        <v>476</v>
      </c>
      <c r="J65" s="49" t="str">
        <f t="shared" si="1"/>
        <v/>
      </c>
      <c r="K65" s="49" t="s">
        <v>476</v>
      </c>
      <c r="L65" s="49" t="s">
        <v>476</v>
      </c>
      <c r="M65" s="49" t="str">
        <f t="shared" ref="M65:M77" si="14">IF(B65="","",ROUND(SUM(N65,O65,V65,Z65,AB65,AD65),9))</f>
        <v/>
      </c>
      <c r="N65" s="49" t="s">
        <v>476</v>
      </c>
      <c r="O65" s="49" t="s">
        <v>476</v>
      </c>
      <c r="P65" s="49" t="s">
        <v>476</v>
      </c>
      <c r="Q65" s="49" t="str">
        <f t="shared" ref="Q65:Q77" si="15">IF(B65="","",ROUND(SUM(N65,O65,P65),9))</f>
        <v/>
      </c>
      <c r="R65" s="49" t="s">
        <v>476</v>
      </c>
      <c r="S65" s="49" t="s">
        <v>476</v>
      </c>
      <c r="T65" s="49" t="s">
        <v>476</v>
      </c>
      <c r="U65" s="49" t="str">
        <f t="shared" ref="U65:U77" si="16">IF(B65="","",ROUND(SUM(R65:T65),9))</f>
        <v/>
      </c>
      <c r="V65" s="49" t="s">
        <v>476</v>
      </c>
      <c r="W65" s="49" t="s">
        <v>476</v>
      </c>
      <c r="X65" s="49" t="s">
        <v>476</v>
      </c>
      <c r="Y65" s="49" t="s">
        <v>476</v>
      </c>
      <c r="Z65" s="49" t="s">
        <v>476</v>
      </c>
      <c r="AA65" s="49" t="s">
        <v>476</v>
      </c>
      <c r="AB65" s="49" t="s">
        <v>476</v>
      </c>
      <c r="AC65" s="49" t="s">
        <v>476</v>
      </c>
      <c r="AD65" s="49" t="s">
        <v>476</v>
      </c>
      <c r="AE65" s="49" t="s">
        <v>476</v>
      </c>
      <c r="AF65" s="49" t="s">
        <v>476</v>
      </c>
      <c r="AG65" s="49" t="s">
        <v>476</v>
      </c>
      <c r="AH65" s="49" t="s">
        <v>476</v>
      </c>
      <c r="AI65" s="49" t="s">
        <v>476</v>
      </c>
      <c r="AJ65" s="49" t="str">
        <f t="shared" ref="AJ65:AJ77" si="17">IF(B65="","",ROUND(SUM(AG65:AI65),9))</f>
        <v/>
      </c>
      <c r="AK65" s="49" t="s">
        <v>476</v>
      </c>
      <c r="AL65" s="49" t="s">
        <v>476</v>
      </c>
      <c r="AM65" s="49" t="s">
        <v>476</v>
      </c>
      <c r="AN65" s="49" t="str">
        <f t="shared" ref="AN65:AN77" si="18">IF(B65="","",ROUND(SUM(AK65:AM65),9))</f>
        <v/>
      </c>
      <c r="AO65" s="45" t="s">
        <v>476</v>
      </c>
    </row>
    <row r="66" spans="1:41" x14ac:dyDescent="0.2">
      <c r="A66" t="s">
        <v>101</v>
      </c>
      <c r="B66" t="s">
        <v>218</v>
      </c>
      <c r="C66" t="s">
        <v>219</v>
      </c>
      <c r="D66" t="s">
        <v>476</v>
      </c>
      <c r="E66" t="s">
        <v>476</v>
      </c>
      <c r="F66" t="s">
        <v>476</v>
      </c>
      <c r="G66" s="44">
        <v>44229</v>
      </c>
      <c r="H66" s="44">
        <v>44228</v>
      </c>
      <c r="I66" s="44">
        <v>44235</v>
      </c>
      <c r="J66" s="49">
        <f t="shared" si="1"/>
        <v>0.14136599999999999</v>
      </c>
      <c r="K66" s="49" t="s">
        <v>476</v>
      </c>
      <c r="L66" s="49" t="s">
        <v>476</v>
      </c>
      <c r="M66" s="49">
        <f t="shared" si="14"/>
        <v>0.14136599999999999</v>
      </c>
      <c r="N66" s="49">
        <v>0.14136599999999999</v>
      </c>
      <c r="O66" s="49">
        <v>0</v>
      </c>
      <c r="P66" s="49">
        <v>0</v>
      </c>
      <c r="Q66" s="49">
        <f t="shared" si="15"/>
        <v>0.14136599999999999</v>
      </c>
      <c r="R66" s="49">
        <v>0</v>
      </c>
      <c r="S66" s="49">
        <v>0</v>
      </c>
      <c r="T66" s="49">
        <v>0</v>
      </c>
      <c r="U66" s="49">
        <f t="shared" si="16"/>
        <v>0</v>
      </c>
      <c r="V66" s="49">
        <v>0</v>
      </c>
      <c r="W66" s="49">
        <v>0</v>
      </c>
      <c r="X66" s="49">
        <v>0</v>
      </c>
      <c r="Y66" s="49">
        <v>0</v>
      </c>
      <c r="Z66" s="49">
        <v>0</v>
      </c>
      <c r="AA66" s="49">
        <v>0</v>
      </c>
      <c r="AB66" s="49">
        <v>0</v>
      </c>
      <c r="AC66" s="49">
        <v>0</v>
      </c>
      <c r="AD66" s="49">
        <v>0</v>
      </c>
      <c r="AE66" s="49" t="s">
        <v>476</v>
      </c>
      <c r="AF66" s="49" t="s">
        <v>476</v>
      </c>
      <c r="AG66" s="49">
        <v>0</v>
      </c>
      <c r="AH66" s="49">
        <v>0</v>
      </c>
      <c r="AI66" s="49">
        <v>0</v>
      </c>
      <c r="AJ66" s="49">
        <f t="shared" si="17"/>
        <v>0</v>
      </c>
      <c r="AK66" s="49" t="s">
        <v>476</v>
      </c>
      <c r="AL66" s="49" t="s">
        <v>476</v>
      </c>
      <c r="AM66" s="49" t="s">
        <v>476</v>
      </c>
      <c r="AN66" s="49">
        <f t="shared" si="18"/>
        <v>0</v>
      </c>
      <c r="AO66" s="45" t="s">
        <v>476</v>
      </c>
    </row>
    <row r="67" spans="1:41" x14ac:dyDescent="0.2">
      <c r="A67" t="s">
        <v>101</v>
      </c>
      <c r="B67" t="s">
        <v>218</v>
      </c>
      <c r="C67" t="s">
        <v>219</v>
      </c>
      <c r="D67" t="s">
        <v>476</v>
      </c>
      <c r="E67" t="s">
        <v>476</v>
      </c>
      <c r="F67" t="s">
        <v>476</v>
      </c>
      <c r="G67" s="44">
        <v>44257</v>
      </c>
      <c r="H67" s="44">
        <v>44256</v>
      </c>
      <c r="I67" s="44">
        <v>44263</v>
      </c>
      <c r="J67" s="49">
        <f t="shared" si="1"/>
        <v>0.15525700000000001</v>
      </c>
      <c r="K67" s="49" t="s">
        <v>476</v>
      </c>
      <c r="L67" s="49" t="s">
        <v>476</v>
      </c>
      <c r="M67" s="49">
        <f t="shared" si="14"/>
        <v>0.15525700000000001</v>
      </c>
      <c r="N67" s="49">
        <v>0.15525700000000001</v>
      </c>
      <c r="O67" s="49">
        <v>0</v>
      </c>
      <c r="P67" s="49">
        <v>0</v>
      </c>
      <c r="Q67" s="49">
        <f t="shared" si="15"/>
        <v>0.15525700000000001</v>
      </c>
      <c r="R67" s="49">
        <v>0</v>
      </c>
      <c r="S67" s="49">
        <v>0</v>
      </c>
      <c r="T67" s="49">
        <v>0</v>
      </c>
      <c r="U67" s="49">
        <f t="shared" si="16"/>
        <v>0</v>
      </c>
      <c r="V67" s="49">
        <v>0</v>
      </c>
      <c r="W67" s="49">
        <v>0</v>
      </c>
      <c r="X67" s="49">
        <v>0</v>
      </c>
      <c r="Y67" s="49">
        <v>0</v>
      </c>
      <c r="Z67" s="49">
        <v>0</v>
      </c>
      <c r="AA67" s="49">
        <v>0</v>
      </c>
      <c r="AB67" s="49">
        <v>0</v>
      </c>
      <c r="AC67" s="49">
        <v>0</v>
      </c>
      <c r="AD67" s="49">
        <v>0</v>
      </c>
      <c r="AE67" s="49" t="s">
        <v>476</v>
      </c>
      <c r="AF67" s="49" t="s">
        <v>476</v>
      </c>
      <c r="AG67" s="49">
        <v>0</v>
      </c>
      <c r="AH67" s="49">
        <v>0</v>
      </c>
      <c r="AI67" s="49">
        <v>0</v>
      </c>
      <c r="AJ67" s="49">
        <f t="shared" si="17"/>
        <v>0</v>
      </c>
      <c r="AK67" s="49" t="s">
        <v>476</v>
      </c>
      <c r="AL67" s="49" t="s">
        <v>476</v>
      </c>
      <c r="AM67" s="49" t="s">
        <v>476</v>
      </c>
      <c r="AN67" s="49">
        <f t="shared" si="18"/>
        <v>0</v>
      </c>
      <c r="AO67" s="45" t="s">
        <v>476</v>
      </c>
    </row>
    <row r="68" spans="1:41" x14ac:dyDescent="0.2">
      <c r="A68" t="s">
        <v>101</v>
      </c>
      <c r="B68" t="s">
        <v>218</v>
      </c>
      <c r="C68" t="s">
        <v>219</v>
      </c>
      <c r="D68" t="s">
        <v>476</v>
      </c>
      <c r="E68" t="s">
        <v>476</v>
      </c>
      <c r="F68" t="s">
        <v>476</v>
      </c>
      <c r="G68" s="44">
        <v>44291</v>
      </c>
      <c r="H68" s="44">
        <v>44287</v>
      </c>
      <c r="I68" s="44">
        <v>44295</v>
      </c>
      <c r="J68" s="49">
        <f t="shared" si="1"/>
        <v>0.15215200000000001</v>
      </c>
      <c r="K68" s="49" t="s">
        <v>476</v>
      </c>
      <c r="L68" s="49" t="s">
        <v>476</v>
      </c>
      <c r="M68" s="49">
        <f t="shared" si="14"/>
        <v>0.15215200000000001</v>
      </c>
      <c r="N68" s="49">
        <v>0.15215200000000001</v>
      </c>
      <c r="O68" s="49">
        <v>0</v>
      </c>
      <c r="P68" s="49">
        <v>0</v>
      </c>
      <c r="Q68" s="49">
        <f t="shared" si="15"/>
        <v>0.15215200000000001</v>
      </c>
      <c r="R68" s="49">
        <v>0</v>
      </c>
      <c r="S68" s="49">
        <v>0</v>
      </c>
      <c r="T68" s="49">
        <v>0</v>
      </c>
      <c r="U68" s="49">
        <f t="shared" si="16"/>
        <v>0</v>
      </c>
      <c r="V68" s="49">
        <v>0</v>
      </c>
      <c r="W68" s="49">
        <v>0</v>
      </c>
      <c r="X68" s="49">
        <v>0</v>
      </c>
      <c r="Y68" s="49">
        <v>0</v>
      </c>
      <c r="Z68" s="49">
        <v>0</v>
      </c>
      <c r="AA68" s="49">
        <v>0</v>
      </c>
      <c r="AB68" s="49">
        <v>0</v>
      </c>
      <c r="AC68" s="49">
        <v>0</v>
      </c>
      <c r="AD68" s="49">
        <v>0</v>
      </c>
      <c r="AE68" s="49" t="s">
        <v>476</v>
      </c>
      <c r="AF68" s="49" t="s">
        <v>476</v>
      </c>
      <c r="AG68" s="49">
        <v>0</v>
      </c>
      <c r="AH68" s="49">
        <v>0</v>
      </c>
      <c r="AI68" s="49">
        <v>0</v>
      </c>
      <c r="AJ68" s="49">
        <f t="shared" si="17"/>
        <v>0</v>
      </c>
      <c r="AK68" s="49" t="s">
        <v>476</v>
      </c>
      <c r="AL68" s="49" t="s">
        <v>476</v>
      </c>
      <c r="AM68" s="49" t="s">
        <v>476</v>
      </c>
      <c r="AN68" s="49">
        <f t="shared" si="18"/>
        <v>0</v>
      </c>
      <c r="AO68" s="45" t="s">
        <v>476</v>
      </c>
    </row>
    <row r="69" spans="1:41" x14ac:dyDescent="0.2">
      <c r="A69" t="s">
        <v>101</v>
      </c>
      <c r="B69" t="s">
        <v>218</v>
      </c>
      <c r="C69" t="s">
        <v>219</v>
      </c>
      <c r="D69" t="s">
        <v>476</v>
      </c>
      <c r="E69" t="s">
        <v>476</v>
      </c>
      <c r="F69" t="s">
        <v>476</v>
      </c>
      <c r="G69" s="44">
        <v>44320</v>
      </c>
      <c r="H69" s="44">
        <v>44319</v>
      </c>
      <c r="I69" s="44">
        <v>44326</v>
      </c>
      <c r="J69" s="49">
        <f t="shared" si="1"/>
        <v>0.16493099999999999</v>
      </c>
      <c r="K69" s="49" t="s">
        <v>476</v>
      </c>
      <c r="L69" s="49" t="s">
        <v>476</v>
      </c>
      <c r="M69" s="49">
        <f t="shared" si="14"/>
        <v>0.16493099999999999</v>
      </c>
      <c r="N69" s="49">
        <v>0.16493099999999999</v>
      </c>
      <c r="O69" s="49">
        <v>0</v>
      </c>
      <c r="P69" s="49">
        <v>0</v>
      </c>
      <c r="Q69" s="49">
        <f t="shared" si="15"/>
        <v>0.16493099999999999</v>
      </c>
      <c r="R69" s="49">
        <v>0</v>
      </c>
      <c r="S69" s="49">
        <v>0</v>
      </c>
      <c r="T69" s="49">
        <v>0</v>
      </c>
      <c r="U69" s="49">
        <f t="shared" si="16"/>
        <v>0</v>
      </c>
      <c r="V69" s="49">
        <v>0</v>
      </c>
      <c r="W69" s="49">
        <v>0</v>
      </c>
      <c r="X69" s="49">
        <v>0</v>
      </c>
      <c r="Y69" s="49">
        <v>0</v>
      </c>
      <c r="Z69" s="49">
        <v>0</v>
      </c>
      <c r="AA69" s="49">
        <v>0</v>
      </c>
      <c r="AB69" s="49">
        <v>0</v>
      </c>
      <c r="AC69" s="49">
        <v>0</v>
      </c>
      <c r="AD69" s="49">
        <v>0</v>
      </c>
      <c r="AE69" s="49" t="s">
        <v>476</v>
      </c>
      <c r="AF69" s="49" t="s">
        <v>476</v>
      </c>
      <c r="AG69" s="49">
        <v>0</v>
      </c>
      <c r="AH69" s="49">
        <v>0</v>
      </c>
      <c r="AI69" s="49">
        <v>0</v>
      </c>
      <c r="AJ69" s="49">
        <f t="shared" si="17"/>
        <v>0</v>
      </c>
      <c r="AK69" s="49" t="s">
        <v>476</v>
      </c>
      <c r="AL69" s="49" t="s">
        <v>476</v>
      </c>
      <c r="AM69" s="49" t="s">
        <v>476</v>
      </c>
      <c r="AN69" s="49">
        <f t="shared" si="18"/>
        <v>0</v>
      </c>
      <c r="AO69" s="45" t="s">
        <v>476</v>
      </c>
    </row>
    <row r="70" spans="1:41" x14ac:dyDescent="0.2">
      <c r="A70" t="s">
        <v>101</v>
      </c>
      <c r="B70" t="s">
        <v>218</v>
      </c>
      <c r="C70" t="s">
        <v>219</v>
      </c>
      <c r="D70" t="s">
        <v>476</v>
      </c>
      <c r="E70" t="s">
        <v>476</v>
      </c>
      <c r="F70" t="s">
        <v>476</v>
      </c>
      <c r="G70" s="44">
        <v>44349</v>
      </c>
      <c r="H70" s="44">
        <v>44348</v>
      </c>
      <c r="I70" s="44">
        <v>44355</v>
      </c>
      <c r="J70" s="49">
        <f t="shared" si="1"/>
        <v>0.15573300000000001</v>
      </c>
      <c r="K70" s="49" t="s">
        <v>476</v>
      </c>
      <c r="L70" s="49" t="s">
        <v>476</v>
      </c>
      <c r="M70" s="49">
        <f t="shared" si="14"/>
        <v>0.15573300000000001</v>
      </c>
      <c r="N70" s="49">
        <v>0.15573300000000001</v>
      </c>
      <c r="O70" s="49">
        <v>0</v>
      </c>
      <c r="P70" s="49">
        <v>0</v>
      </c>
      <c r="Q70" s="49">
        <f t="shared" si="15"/>
        <v>0.15573300000000001</v>
      </c>
      <c r="R70" s="49">
        <v>0</v>
      </c>
      <c r="S70" s="49">
        <v>0</v>
      </c>
      <c r="T70" s="49">
        <v>0</v>
      </c>
      <c r="U70" s="49">
        <f t="shared" si="16"/>
        <v>0</v>
      </c>
      <c r="V70" s="49">
        <v>0</v>
      </c>
      <c r="W70" s="49">
        <v>0</v>
      </c>
      <c r="X70" s="49">
        <v>0</v>
      </c>
      <c r="Y70" s="49">
        <v>0</v>
      </c>
      <c r="Z70" s="49">
        <v>0</v>
      </c>
      <c r="AA70" s="49">
        <v>0</v>
      </c>
      <c r="AB70" s="49">
        <v>0</v>
      </c>
      <c r="AC70" s="49">
        <v>0</v>
      </c>
      <c r="AD70" s="49">
        <v>0</v>
      </c>
      <c r="AE70" s="49" t="s">
        <v>476</v>
      </c>
      <c r="AF70" s="49" t="s">
        <v>476</v>
      </c>
      <c r="AG70" s="49">
        <v>0</v>
      </c>
      <c r="AH70" s="49">
        <v>0</v>
      </c>
      <c r="AI70" s="49">
        <v>0</v>
      </c>
      <c r="AJ70" s="49">
        <f t="shared" si="17"/>
        <v>0</v>
      </c>
      <c r="AK70" s="49" t="s">
        <v>476</v>
      </c>
      <c r="AL70" s="49" t="s">
        <v>476</v>
      </c>
      <c r="AM70" s="49" t="s">
        <v>476</v>
      </c>
      <c r="AN70" s="49">
        <f t="shared" si="18"/>
        <v>0</v>
      </c>
      <c r="AO70" s="45" t="s">
        <v>476</v>
      </c>
    </row>
    <row r="71" spans="1:41" x14ac:dyDescent="0.2">
      <c r="A71" t="s">
        <v>101</v>
      </c>
      <c r="B71" t="s">
        <v>218</v>
      </c>
      <c r="C71" t="s">
        <v>219</v>
      </c>
      <c r="D71" t="s">
        <v>476</v>
      </c>
      <c r="E71" t="s">
        <v>476</v>
      </c>
      <c r="F71" t="s">
        <v>476</v>
      </c>
      <c r="G71" s="44">
        <v>44379</v>
      </c>
      <c r="H71" s="44">
        <v>44378</v>
      </c>
      <c r="I71" s="44">
        <v>44386</v>
      </c>
      <c r="J71" s="49">
        <f t="shared" si="1"/>
        <v>0.15834500000000001</v>
      </c>
      <c r="K71" s="49" t="s">
        <v>476</v>
      </c>
      <c r="L71" s="49" t="s">
        <v>476</v>
      </c>
      <c r="M71" s="49">
        <f t="shared" si="14"/>
        <v>0.15834500000000001</v>
      </c>
      <c r="N71" s="49">
        <v>0.15834500000000001</v>
      </c>
      <c r="O71" s="49">
        <v>0</v>
      </c>
      <c r="P71" s="49">
        <v>0</v>
      </c>
      <c r="Q71" s="49">
        <f t="shared" si="15"/>
        <v>0.15834500000000001</v>
      </c>
      <c r="R71" s="49">
        <v>0</v>
      </c>
      <c r="S71" s="49">
        <v>0</v>
      </c>
      <c r="T71" s="49">
        <v>0</v>
      </c>
      <c r="U71" s="49">
        <f t="shared" si="16"/>
        <v>0</v>
      </c>
      <c r="V71" s="49">
        <v>0</v>
      </c>
      <c r="W71" s="49">
        <v>0</v>
      </c>
      <c r="X71" s="49">
        <v>0</v>
      </c>
      <c r="Y71" s="49">
        <v>0</v>
      </c>
      <c r="Z71" s="49">
        <v>0</v>
      </c>
      <c r="AA71" s="49">
        <v>0</v>
      </c>
      <c r="AB71" s="49">
        <v>0</v>
      </c>
      <c r="AC71" s="49">
        <v>0</v>
      </c>
      <c r="AD71" s="49">
        <v>0</v>
      </c>
      <c r="AE71" s="49" t="s">
        <v>476</v>
      </c>
      <c r="AF71" s="49" t="s">
        <v>476</v>
      </c>
      <c r="AG71" s="49">
        <v>0</v>
      </c>
      <c r="AH71" s="49">
        <v>0</v>
      </c>
      <c r="AI71" s="49">
        <v>0</v>
      </c>
      <c r="AJ71" s="49">
        <f t="shared" si="17"/>
        <v>0</v>
      </c>
      <c r="AK71" s="49" t="s">
        <v>476</v>
      </c>
      <c r="AL71" s="49" t="s">
        <v>476</v>
      </c>
      <c r="AM71" s="49" t="s">
        <v>476</v>
      </c>
      <c r="AN71" s="49">
        <f t="shared" si="18"/>
        <v>0</v>
      </c>
      <c r="AO71" s="45" t="s">
        <v>476</v>
      </c>
    </row>
    <row r="72" spans="1:41" x14ac:dyDescent="0.2">
      <c r="A72" t="s">
        <v>101</v>
      </c>
      <c r="B72" t="s">
        <v>218</v>
      </c>
      <c r="C72" t="s">
        <v>219</v>
      </c>
      <c r="D72" t="s">
        <v>476</v>
      </c>
      <c r="E72" t="s">
        <v>476</v>
      </c>
      <c r="F72" t="s">
        <v>476</v>
      </c>
      <c r="G72" s="44">
        <v>44411</v>
      </c>
      <c r="H72" s="44">
        <v>44410</v>
      </c>
      <c r="I72" s="44">
        <v>44417</v>
      </c>
      <c r="J72" s="49">
        <f t="shared" si="1"/>
        <v>0.14680199999999999</v>
      </c>
      <c r="K72" s="49" t="s">
        <v>476</v>
      </c>
      <c r="L72" s="49" t="s">
        <v>476</v>
      </c>
      <c r="M72" s="49">
        <f t="shared" si="14"/>
        <v>0.14680199999999999</v>
      </c>
      <c r="N72" s="49">
        <v>0.14680199999999999</v>
      </c>
      <c r="O72" s="49">
        <v>0</v>
      </c>
      <c r="P72" s="49">
        <v>0</v>
      </c>
      <c r="Q72" s="49">
        <f t="shared" si="15"/>
        <v>0.14680199999999999</v>
      </c>
      <c r="R72" s="49">
        <v>0</v>
      </c>
      <c r="S72" s="49">
        <v>0</v>
      </c>
      <c r="T72" s="49">
        <v>0</v>
      </c>
      <c r="U72" s="49">
        <f t="shared" si="16"/>
        <v>0</v>
      </c>
      <c r="V72" s="49">
        <v>0</v>
      </c>
      <c r="W72" s="49">
        <v>0</v>
      </c>
      <c r="X72" s="49">
        <v>0</v>
      </c>
      <c r="Y72" s="49">
        <v>0</v>
      </c>
      <c r="Z72" s="49">
        <v>0</v>
      </c>
      <c r="AA72" s="49">
        <v>0</v>
      </c>
      <c r="AB72" s="49">
        <v>0</v>
      </c>
      <c r="AC72" s="49">
        <v>0</v>
      </c>
      <c r="AD72" s="49">
        <v>0</v>
      </c>
      <c r="AE72" s="49" t="s">
        <v>476</v>
      </c>
      <c r="AF72" s="49" t="s">
        <v>476</v>
      </c>
      <c r="AG72" s="49">
        <v>0</v>
      </c>
      <c r="AH72" s="49">
        <v>0</v>
      </c>
      <c r="AI72" s="49">
        <v>0</v>
      </c>
      <c r="AJ72" s="49">
        <f t="shared" si="17"/>
        <v>0</v>
      </c>
      <c r="AK72" s="49" t="s">
        <v>476</v>
      </c>
      <c r="AL72" s="49" t="s">
        <v>476</v>
      </c>
      <c r="AM72" s="49" t="s">
        <v>476</v>
      </c>
      <c r="AN72" s="49">
        <f t="shared" si="18"/>
        <v>0</v>
      </c>
      <c r="AO72" s="45" t="s">
        <v>476</v>
      </c>
    </row>
    <row r="73" spans="1:41" x14ac:dyDescent="0.2">
      <c r="A73" t="s">
        <v>101</v>
      </c>
      <c r="B73" t="s">
        <v>218</v>
      </c>
      <c r="C73" t="s">
        <v>219</v>
      </c>
      <c r="D73" t="s">
        <v>476</v>
      </c>
      <c r="E73" t="s">
        <v>476</v>
      </c>
      <c r="F73" t="s">
        <v>476</v>
      </c>
      <c r="G73" s="44">
        <v>44441</v>
      </c>
      <c r="H73" s="44">
        <v>44440</v>
      </c>
      <c r="I73" s="44">
        <v>44448</v>
      </c>
      <c r="J73" s="49">
        <f t="shared" si="1"/>
        <v>0.149702</v>
      </c>
      <c r="K73" s="49" t="s">
        <v>476</v>
      </c>
      <c r="L73" s="49" t="s">
        <v>476</v>
      </c>
      <c r="M73" s="49">
        <f t="shared" si="14"/>
        <v>0.149702</v>
      </c>
      <c r="N73" s="49">
        <v>0.149702</v>
      </c>
      <c r="O73" s="49">
        <v>0</v>
      </c>
      <c r="P73" s="49">
        <v>0</v>
      </c>
      <c r="Q73" s="49">
        <f t="shared" si="15"/>
        <v>0.149702</v>
      </c>
      <c r="R73" s="49">
        <v>0</v>
      </c>
      <c r="S73" s="49">
        <v>0</v>
      </c>
      <c r="T73" s="49">
        <v>0</v>
      </c>
      <c r="U73" s="49">
        <f t="shared" si="16"/>
        <v>0</v>
      </c>
      <c r="V73" s="49">
        <v>0</v>
      </c>
      <c r="W73" s="49">
        <v>0</v>
      </c>
      <c r="X73" s="49">
        <v>0</v>
      </c>
      <c r="Y73" s="49">
        <v>0</v>
      </c>
      <c r="Z73" s="49">
        <v>0</v>
      </c>
      <c r="AA73" s="49">
        <v>0</v>
      </c>
      <c r="AB73" s="49">
        <v>0</v>
      </c>
      <c r="AC73" s="49">
        <v>0</v>
      </c>
      <c r="AD73" s="49">
        <v>0</v>
      </c>
      <c r="AE73" s="49" t="s">
        <v>476</v>
      </c>
      <c r="AF73" s="49" t="s">
        <v>476</v>
      </c>
      <c r="AG73" s="49">
        <v>0</v>
      </c>
      <c r="AH73" s="49">
        <v>0</v>
      </c>
      <c r="AI73" s="49">
        <v>0</v>
      </c>
      <c r="AJ73" s="49">
        <f t="shared" si="17"/>
        <v>0</v>
      </c>
      <c r="AK73" s="49" t="s">
        <v>476</v>
      </c>
      <c r="AL73" s="49" t="s">
        <v>476</v>
      </c>
      <c r="AM73" s="49" t="s">
        <v>476</v>
      </c>
      <c r="AN73" s="49">
        <f t="shared" si="18"/>
        <v>0</v>
      </c>
      <c r="AO73" s="45" t="s">
        <v>476</v>
      </c>
    </row>
    <row r="74" spans="1:41" x14ac:dyDescent="0.2">
      <c r="A74" t="s">
        <v>101</v>
      </c>
      <c r="B74" t="s">
        <v>218</v>
      </c>
      <c r="C74" t="s">
        <v>219</v>
      </c>
      <c r="D74" t="s">
        <v>476</v>
      </c>
      <c r="E74" t="s">
        <v>476</v>
      </c>
      <c r="F74" t="s">
        <v>476</v>
      </c>
      <c r="G74" s="44">
        <v>44473</v>
      </c>
      <c r="H74" s="44">
        <v>44470</v>
      </c>
      <c r="I74" s="44">
        <v>44477</v>
      </c>
      <c r="J74" s="49">
        <f t="shared" si="1"/>
        <v>0.15334</v>
      </c>
      <c r="K74" s="49" t="s">
        <v>476</v>
      </c>
      <c r="L74" s="49" t="s">
        <v>476</v>
      </c>
      <c r="M74" s="49">
        <f t="shared" si="14"/>
        <v>0.15334</v>
      </c>
      <c r="N74" s="49">
        <v>0.15334</v>
      </c>
      <c r="O74" s="49">
        <v>0</v>
      </c>
      <c r="P74" s="49">
        <v>0</v>
      </c>
      <c r="Q74" s="49">
        <f t="shared" si="15"/>
        <v>0.15334</v>
      </c>
      <c r="R74" s="49">
        <v>0</v>
      </c>
      <c r="S74" s="49">
        <v>0</v>
      </c>
      <c r="T74" s="49">
        <v>0</v>
      </c>
      <c r="U74" s="49">
        <f t="shared" si="16"/>
        <v>0</v>
      </c>
      <c r="V74" s="49">
        <v>0</v>
      </c>
      <c r="W74" s="49">
        <v>0</v>
      </c>
      <c r="X74" s="49">
        <v>0</v>
      </c>
      <c r="Y74" s="49">
        <v>0</v>
      </c>
      <c r="Z74" s="49">
        <v>0</v>
      </c>
      <c r="AA74" s="49">
        <v>0</v>
      </c>
      <c r="AB74" s="49">
        <v>0</v>
      </c>
      <c r="AC74" s="49">
        <v>0</v>
      </c>
      <c r="AD74" s="49">
        <v>0</v>
      </c>
      <c r="AE74" s="49" t="s">
        <v>476</v>
      </c>
      <c r="AF74" s="49" t="s">
        <v>476</v>
      </c>
      <c r="AG74" s="49">
        <v>0</v>
      </c>
      <c r="AH74" s="49">
        <v>0</v>
      </c>
      <c r="AI74" s="49">
        <v>0</v>
      </c>
      <c r="AJ74" s="49">
        <f t="shared" si="17"/>
        <v>0</v>
      </c>
      <c r="AK74" s="49" t="s">
        <v>476</v>
      </c>
      <c r="AL74" s="49" t="s">
        <v>476</v>
      </c>
      <c r="AM74" s="49" t="s">
        <v>476</v>
      </c>
      <c r="AN74" s="49">
        <f t="shared" si="18"/>
        <v>0</v>
      </c>
      <c r="AO74" s="45" t="s">
        <v>476</v>
      </c>
    </row>
    <row r="75" spans="1:41" x14ac:dyDescent="0.2">
      <c r="A75" t="s">
        <v>101</v>
      </c>
      <c r="B75" t="s">
        <v>218</v>
      </c>
      <c r="C75" t="s">
        <v>219</v>
      </c>
      <c r="D75" t="s">
        <v>476</v>
      </c>
      <c r="E75" t="s">
        <v>476</v>
      </c>
      <c r="F75" t="s">
        <v>476</v>
      </c>
      <c r="G75" s="44">
        <v>44502</v>
      </c>
      <c r="H75" s="44">
        <v>44501</v>
      </c>
      <c r="I75" s="44">
        <v>44508</v>
      </c>
      <c r="J75" s="49">
        <f t="shared" si="1"/>
        <v>0.15034600000000001</v>
      </c>
      <c r="K75" s="49" t="s">
        <v>476</v>
      </c>
      <c r="L75" s="49" t="s">
        <v>476</v>
      </c>
      <c r="M75" s="49">
        <f t="shared" si="14"/>
        <v>0.15034600000000001</v>
      </c>
      <c r="N75" s="49">
        <v>0.15034600000000001</v>
      </c>
      <c r="O75" s="49">
        <v>0</v>
      </c>
      <c r="P75" s="49">
        <v>0</v>
      </c>
      <c r="Q75" s="49">
        <f t="shared" si="15"/>
        <v>0.15034600000000001</v>
      </c>
      <c r="R75" s="49">
        <v>0</v>
      </c>
      <c r="S75" s="49">
        <v>0</v>
      </c>
      <c r="T75" s="49">
        <v>0</v>
      </c>
      <c r="U75" s="49">
        <f t="shared" si="16"/>
        <v>0</v>
      </c>
      <c r="V75" s="49">
        <v>0</v>
      </c>
      <c r="W75" s="49">
        <v>0</v>
      </c>
      <c r="X75" s="49">
        <v>0</v>
      </c>
      <c r="Y75" s="49">
        <v>0</v>
      </c>
      <c r="Z75" s="49">
        <v>0</v>
      </c>
      <c r="AA75" s="49">
        <v>0</v>
      </c>
      <c r="AB75" s="49">
        <v>0</v>
      </c>
      <c r="AC75" s="49">
        <v>0</v>
      </c>
      <c r="AD75" s="49">
        <v>0</v>
      </c>
      <c r="AE75" s="49" t="s">
        <v>476</v>
      </c>
      <c r="AF75" s="49" t="s">
        <v>476</v>
      </c>
      <c r="AG75" s="49">
        <v>0</v>
      </c>
      <c r="AH75" s="49">
        <v>0</v>
      </c>
      <c r="AI75" s="49">
        <v>0</v>
      </c>
      <c r="AJ75" s="49">
        <f t="shared" si="17"/>
        <v>0</v>
      </c>
      <c r="AK75" s="49" t="s">
        <v>476</v>
      </c>
      <c r="AL75" s="49" t="s">
        <v>476</v>
      </c>
      <c r="AM75" s="49" t="s">
        <v>476</v>
      </c>
      <c r="AN75" s="49">
        <f t="shared" si="18"/>
        <v>0</v>
      </c>
      <c r="AO75" s="45" t="s">
        <v>476</v>
      </c>
    </row>
    <row r="76" spans="1:41" x14ac:dyDescent="0.2">
      <c r="A76" t="s">
        <v>101</v>
      </c>
      <c r="B76" t="s">
        <v>218</v>
      </c>
      <c r="C76" t="s">
        <v>219</v>
      </c>
      <c r="D76" t="s">
        <v>476</v>
      </c>
      <c r="E76" t="s">
        <v>476</v>
      </c>
      <c r="F76" t="s">
        <v>476</v>
      </c>
      <c r="G76" s="44">
        <v>44532</v>
      </c>
      <c r="H76" s="44">
        <v>44531</v>
      </c>
      <c r="I76" s="44">
        <v>44538</v>
      </c>
      <c r="J76" s="49">
        <f t="shared" si="1"/>
        <v>0.152449</v>
      </c>
      <c r="K76" s="49" t="s">
        <v>476</v>
      </c>
      <c r="L76" s="49" t="s">
        <v>476</v>
      </c>
      <c r="M76" s="49">
        <f t="shared" si="14"/>
        <v>0.152449</v>
      </c>
      <c r="N76" s="49">
        <v>0.152449</v>
      </c>
      <c r="O76" s="49">
        <v>0</v>
      </c>
      <c r="P76" s="49">
        <v>0</v>
      </c>
      <c r="Q76" s="49">
        <f t="shared" si="15"/>
        <v>0.152449</v>
      </c>
      <c r="R76" s="49">
        <v>0</v>
      </c>
      <c r="S76" s="49">
        <v>0</v>
      </c>
      <c r="T76" s="49">
        <v>0</v>
      </c>
      <c r="U76" s="49">
        <f t="shared" si="16"/>
        <v>0</v>
      </c>
      <c r="V76" s="49">
        <v>0</v>
      </c>
      <c r="W76" s="49">
        <v>0</v>
      </c>
      <c r="X76" s="49">
        <v>0</v>
      </c>
      <c r="Y76" s="49">
        <v>0</v>
      </c>
      <c r="Z76" s="49">
        <v>0</v>
      </c>
      <c r="AA76" s="49">
        <v>0</v>
      </c>
      <c r="AB76" s="49">
        <v>0</v>
      </c>
      <c r="AC76" s="49">
        <v>0</v>
      </c>
      <c r="AD76" s="49">
        <v>0</v>
      </c>
      <c r="AE76" s="49" t="s">
        <v>476</v>
      </c>
      <c r="AF76" s="49" t="s">
        <v>476</v>
      </c>
      <c r="AG76" s="49">
        <v>0</v>
      </c>
      <c r="AH76" s="49">
        <v>0</v>
      </c>
      <c r="AI76" s="49">
        <v>0</v>
      </c>
      <c r="AJ76" s="49">
        <f t="shared" si="17"/>
        <v>0</v>
      </c>
      <c r="AK76" s="49" t="s">
        <v>476</v>
      </c>
      <c r="AL76" s="49" t="s">
        <v>476</v>
      </c>
      <c r="AM76" s="49" t="s">
        <v>476</v>
      </c>
      <c r="AN76" s="49">
        <f t="shared" si="18"/>
        <v>0</v>
      </c>
      <c r="AO76" s="45" t="s">
        <v>476</v>
      </c>
    </row>
    <row r="77" spans="1:41" x14ac:dyDescent="0.2">
      <c r="A77" t="s">
        <v>101</v>
      </c>
      <c r="B77" t="s">
        <v>218</v>
      </c>
      <c r="C77" t="s">
        <v>219</v>
      </c>
      <c r="D77" t="s">
        <v>476</v>
      </c>
      <c r="E77" t="s">
        <v>476</v>
      </c>
      <c r="F77" t="s">
        <v>476</v>
      </c>
      <c r="G77" s="44">
        <v>44557</v>
      </c>
      <c r="H77" s="44">
        <v>44553</v>
      </c>
      <c r="I77" s="44">
        <v>44561</v>
      </c>
      <c r="J77" s="49">
        <f t="shared" si="1"/>
        <v>0.17832000000000001</v>
      </c>
      <c r="K77" s="49" t="s">
        <v>476</v>
      </c>
      <c r="L77" s="49" t="s">
        <v>476</v>
      </c>
      <c r="M77" s="49">
        <f t="shared" si="14"/>
        <v>0.17832000000000001</v>
      </c>
      <c r="N77" s="49">
        <v>0.17832000000000001</v>
      </c>
      <c r="O77" s="49">
        <v>0</v>
      </c>
      <c r="P77" s="49">
        <v>0</v>
      </c>
      <c r="Q77" s="49">
        <f t="shared" si="15"/>
        <v>0.17832000000000001</v>
      </c>
      <c r="R77" s="49">
        <v>0</v>
      </c>
      <c r="S77" s="49">
        <v>0</v>
      </c>
      <c r="T77" s="49">
        <v>0</v>
      </c>
      <c r="U77" s="49">
        <f t="shared" si="16"/>
        <v>0</v>
      </c>
      <c r="V77" s="49">
        <v>0</v>
      </c>
      <c r="W77" s="49">
        <v>0</v>
      </c>
      <c r="X77" s="49">
        <v>0</v>
      </c>
      <c r="Y77" s="49">
        <v>0</v>
      </c>
      <c r="Z77" s="49">
        <v>0</v>
      </c>
      <c r="AA77" s="49">
        <v>0</v>
      </c>
      <c r="AB77" s="49">
        <v>0</v>
      </c>
      <c r="AC77" s="49">
        <v>0</v>
      </c>
      <c r="AD77" s="49">
        <v>0</v>
      </c>
      <c r="AE77" s="49" t="s">
        <v>476</v>
      </c>
      <c r="AF77" s="49" t="s">
        <v>476</v>
      </c>
      <c r="AG77" s="49">
        <v>0</v>
      </c>
      <c r="AH77" s="49">
        <v>0</v>
      </c>
      <c r="AI77" s="49">
        <v>0</v>
      </c>
      <c r="AJ77" s="49">
        <f t="shared" si="17"/>
        <v>0</v>
      </c>
      <c r="AK77" s="49" t="s">
        <v>476</v>
      </c>
      <c r="AL77" s="49" t="s">
        <v>476</v>
      </c>
      <c r="AM77" s="49" t="s">
        <v>476</v>
      </c>
      <c r="AN77" s="49">
        <f t="shared" si="18"/>
        <v>0</v>
      </c>
      <c r="AO77" s="45" t="s">
        <v>476</v>
      </c>
    </row>
    <row r="78" spans="1:41" s="47" customFormat="1" x14ac:dyDescent="0.2">
      <c r="A78" s="51" t="s">
        <v>451</v>
      </c>
      <c r="B78" s="47" t="s">
        <v>476</v>
      </c>
      <c r="C78" s="47" t="s">
        <v>476</v>
      </c>
      <c r="D78" s="47" t="s">
        <v>476</v>
      </c>
      <c r="E78" s="47" t="s">
        <v>476</v>
      </c>
      <c r="F78" s="47" t="s">
        <v>476</v>
      </c>
      <c r="G78" s="47" t="s">
        <v>476</v>
      </c>
      <c r="H78" s="47" t="s">
        <v>476</v>
      </c>
      <c r="I78" s="47" t="s">
        <v>476</v>
      </c>
      <c r="J78" s="48">
        <f>SUM(J66:J77)</f>
        <v>1.8587430000000003</v>
      </c>
      <c r="K78" s="48">
        <v>0</v>
      </c>
      <c r="L78" s="48">
        <v>0</v>
      </c>
      <c r="M78" s="48">
        <f t="shared" ref="M78:AO78" si="19">SUM(M66:M77)</f>
        <v>1.8587430000000003</v>
      </c>
      <c r="N78" s="48">
        <f t="shared" si="19"/>
        <v>1.8587430000000003</v>
      </c>
      <c r="O78" s="48">
        <f t="shared" si="19"/>
        <v>0</v>
      </c>
      <c r="P78" s="48">
        <f t="shared" si="19"/>
        <v>0</v>
      </c>
      <c r="Q78" s="48">
        <f t="shared" si="19"/>
        <v>1.8587430000000003</v>
      </c>
      <c r="R78" s="48">
        <f t="shared" si="19"/>
        <v>0</v>
      </c>
      <c r="S78" s="48">
        <f t="shared" si="19"/>
        <v>0</v>
      </c>
      <c r="T78" s="48">
        <f t="shared" si="19"/>
        <v>0</v>
      </c>
      <c r="U78" s="48">
        <f t="shared" si="19"/>
        <v>0</v>
      </c>
      <c r="V78" s="48">
        <f t="shared" si="19"/>
        <v>0</v>
      </c>
      <c r="W78" s="48">
        <f t="shared" si="19"/>
        <v>0</v>
      </c>
      <c r="X78" s="48">
        <f t="shared" si="19"/>
        <v>0</v>
      </c>
      <c r="Y78" s="48">
        <f t="shared" si="19"/>
        <v>0</v>
      </c>
      <c r="Z78" s="48">
        <f t="shared" si="19"/>
        <v>0</v>
      </c>
      <c r="AA78" s="48">
        <f t="shared" si="19"/>
        <v>0</v>
      </c>
      <c r="AB78" s="48">
        <f t="shared" si="19"/>
        <v>0</v>
      </c>
      <c r="AC78" s="48">
        <f t="shared" si="19"/>
        <v>0</v>
      </c>
      <c r="AD78" s="48">
        <f t="shared" si="19"/>
        <v>0</v>
      </c>
      <c r="AE78" s="48">
        <f t="shared" si="19"/>
        <v>0</v>
      </c>
      <c r="AF78" s="48">
        <f t="shared" si="19"/>
        <v>0</v>
      </c>
      <c r="AG78" s="48">
        <f t="shared" si="19"/>
        <v>0</v>
      </c>
      <c r="AH78" s="48">
        <f t="shared" si="19"/>
        <v>0</v>
      </c>
      <c r="AI78" s="48">
        <f t="shared" si="19"/>
        <v>0</v>
      </c>
      <c r="AJ78" s="48">
        <f t="shared" si="19"/>
        <v>0</v>
      </c>
      <c r="AK78" s="48">
        <f t="shared" si="19"/>
        <v>0</v>
      </c>
      <c r="AL78" s="48">
        <f t="shared" si="19"/>
        <v>0</v>
      </c>
      <c r="AM78" s="48">
        <f t="shared" si="19"/>
        <v>0</v>
      </c>
      <c r="AN78" s="48">
        <f t="shared" si="19"/>
        <v>0</v>
      </c>
      <c r="AO78" s="48">
        <f t="shared" si="19"/>
        <v>0</v>
      </c>
    </row>
    <row r="79" spans="1:41" x14ac:dyDescent="0.2">
      <c r="A79" t="s">
        <v>476</v>
      </c>
      <c r="B79" t="s">
        <v>476</v>
      </c>
      <c r="C79" t="s">
        <v>476</v>
      </c>
      <c r="D79" t="s">
        <v>476</v>
      </c>
      <c r="E79" t="s">
        <v>476</v>
      </c>
      <c r="F79" t="s">
        <v>476</v>
      </c>
      <c r="G79" s="44" t="s">
        <v>476</v>
      </c>
      <c r="H79" s="44" t="s">
        <v>476</v>
      </c>
      <c r="I79" s="44" t="s">
        <v>476</v>
      </c>
      <c r="J79" s="49" t="str">
        <f t="shared" si="1"/>
        <v/>
      </c>
      <c r="K79" s="49" t="s">
        <v>476</v>
      </c>
      <c r="L79" s="49" t="s">
        <v>476</v>
      </c>
      <c r="M79" s="49" t="str">
        <f t="shared" ref="M79:M85" si="20">IF(B79="","",ROUND(SUM(N79,O79,V79,Z79,AB79,AD79),9))</f>
        <v/>
      </c>
      <c r="N79" s="49" t="s">
        <v>476</v>
      </c>
      <c r="O79" s="49" t="s">
        <v>476</v>
      </c>
      <c r="P79" s="49" t="s">
        <v>476</v>
      </c>
      <c r="Q79" s="49" t="str">
        <f t="shared" ref="Q79:Q85" si="21">IF(B79="","",ROUND(SUM(N79,O79,P79),9))</f>
        <v/>
      </c>
      <c r="R79" s="49" t="s">
        <v>476</v>
      </c>
      <c r="S79" s="49" t="s">
        <v>476</v>
      </c>
      <c r="T79" s="49" t="s">
        <v>476</v>
      </c>
      <c r="U79" s="49" t="str">
        <f t="shared" ref="U79:U85" si="22">IF(B79="","",ROUND(SUM(R79:T79),9))</f>
        <v/>
      </c>
      <c r="V79" s="49" t="s">
        <v>476</v>
      </c>
      <c r="W79" s="49" t="s">
        <v>476</v>
      </c>
      <c r="X79" s="49" t="s">
        <v>476</v>
      </c>
      <c r="Y79" s="49" t="s">
        <v>476</v>
      </c>
      <c r="Z79" s="49" t="s">
        <v>476</v>
      </c>
      <c r="AA79" s="49" t="s">
        <v>476</v>
      </c>
      <c r="AB79" s="49" t="s">
        <v>476</v>
      </c>
      <c r="AC79" s="49" t="s">
        <v>476</v>
      </c>
      <c r="AD79" s="49" t="s">
        <v>476</v>
      </c>
      <c r="AE79" s="49" t="s">
        <v>476</v>
      </c>
      <c r="AF79" s="49" t="s">
        <v>476</v>
      </c>
      <c r="AG79" s="49" t="s">
        <v>476</v>
      </c>
      <c r="AH79" s="49" t="s">
        <v>476</v>
      </c>
      <c r="AI79" s="49" t="s">
        <v>476</v>
      </c>
      <c r="AJ79" s="49" t="str">
        <f t="shared" ref="AJ79:AJ85" si="23">IF(B79="","",ROUND(SUM(AG79:AI79),9))</f>
        <v/>
      </c>
      <c r="AK79" s="49" t="s">
        <v>476</v>
      </c>
      <c r="AL79" s="49" t="s">
        <v>476</v>
      </c>
      <c r="AM79" s="49" t="s">
        <v>476</v>
      </c>
      <c r="AN79" s="49" t="str">
        <f t="shared" ref="AN79:AN85" si="24">IF(B79="","",ROUND(SUM(AK79:AM79),9))</f>
        <v/>
      </c>
      <c r="AO79" s="45" t="s">
        <v>476</v>
      </c>
    </row>
    <row r="80" spans="1:41" x14ac:dyDescent="0.2">
      <c r="A80" t="s">
        <v>102</v>
      </c>
      <c r="B80" t="s">
        <v>220</v>
      </c>
      <c r="C80" t="s">
        <v>221</v>
      </c>
      <c r="D80" t="s">
        <v>476</v>
      </c>
      <c r="E80" t="s">
        <v>476</v>
      </c>
      <c r="F80" t="s">
        <v>476</v>
      </c>
      <c r="G80" s="44">
        <v>44279</v>
      </c>
      <c r="H80" s="44">
        <v>44278</v>
      </c>
      <c r="I80" s="44">
        <v>44285</v>
      </c>
      <c r="J80" s="49">
        <f t="shared" si="1"/>
        <v>0</v>
      </c>
      <c r="K80" s="49" t="s">
        <v>476</v>
      </c>
      <c r="L80" s="49" t="s">
        <v>476</v>
      </c>
      <c r="M80" s="49">
        <f t="shared" si="20"/>
        <v>0</v>
      </c>
      <c r="N80" s="49">
        <v>0</v>
      </c>
      <c r="O80" s="49">
        <v>0</v>
      </c>
      <c r="P80" s="49">
        <v>0</v>
      </c>
      <c r="Q80" s="49">
        <f t="shared" si="21"/>
        <v>0</v>
      </c>
      <c r="R80" s="49">
        <v>0</v>
      </c>
      <c r="S80" s="49">
        <v>0</v>
      </c>
      <c r="T80" s="49">
        <v>0</v>
      </c>
      <c r="U80" s="49">
        <f t="shared" si="22"/>
        <v>0</v>
      </c>
      <c r="V80" s="49">
        <v>0</v>
      </c>
      <c r="W80" s="49">
        <v>0</v>
      </c>
      <c r="X80" s="49">
        <v>0</v>
      </c>
      <c r="Y80" s="49">
        <v>0</v>
      </c>
      <c r="Z80" s="49">
        <v>0</v>
      </c>
      <c r="AA80" s="49">
        <v>0</v>
      </c>
      <c r="AB80" s="49">
        <v>0</v>
      </c>
      <c r="AC80" s="49">
        <v>0</v>
      </c>
      <c r="AD80" s="49">
        <v>0</v>
      </c>
      <c r="AE80" s="49" t="s">
        <v>476</v>
      </c>
      <c r="AF80" s="49" t="s">
        <v>476</v>
      </c>
      <c r="AG80" s="49">
        <v>0</v>
      </c>
      <c r="AH80" s="49">
        <v>0</v>
      </c>
      <c r="AI80" s="49">
        <v>0</v>
      </c>
      <c r="AJ80" s="49">
        <f t="shared" si="23"/>
        <v>0</v>
      </c>
      <c r="AK80" s="49" t="s">
        <v>476</v>
      </c>
      <c r="AL80" s="49" t="s">
        <v>476</v>
      </c>
      <c r="AM80" s="49" t="s">
        <v>476</v>
      </c>
      <c r="AN80" s="49">
        <f t="shared" si="24"/>
        <v>0</v>
      </c>
      <c r="AO80" s="45" t="s">
        <v>476</v>
      </c>
    </row>
    <row r="81" spans="1:41" x14ac:dyDescent="0.2">
      <c r="A81" t="s">
        <v>102</v>
      </c>
      <c r="B81" t="s">
        <v>220</v>
      </c>
      <c r="C81" t="s">
        <v>221</v>
      </c>
      <c r="D81" t="s">
        <v>476</v>
      </c>
      <c r="E81" t="s">
        <v>476</v>
      </c>
      <c r="F81" t="s">
        <v>476</v>
      </c>
      <c r="G81" s="44">
        <v>44370</v>
      </c>
      <c r="H81" s="44">
        <v>44369</v>
      </c>
      <c r="I81" s="44">
        <v>44376</v>
      </c>
      <c r="J81" s="49">
        <f t="shared" ref="J81:J144" si="25">IF(B81="","",ROUND(SUM(K81,L81,M81),9))</f>
        <v>3.0014419999999999</v>
      </c>
      <c r="K81" s="49" t="s">
        <v>476</v>
      </c>
      <c r="L81" s="49" t="s">
        <v>476</v>
      </c>
      <c r="M81" s="49">
        <f t="shared" si="20"/>
        <v>3.0014419999999999</v>
      </c>
      <c r="N81" s="49">
        <v>3.0014419999999999</v>
      </c>
      <c r="O81" s="49">
        <v>0</v>
      </c>
      <c r="P81" s="49">
        <v>0</v>
      </c>
      <c r="Q81" s="49">
        <f t="shared" si="21"/>
        <v>3.0014419999999999</v>
      </c>
      <c r="R81" s="49">
        <v>0</v>
      </c>
      <c r="S81" s="49">
        <v>0</v>
      </c>
      <c r="T81" s="49">
        <v>0</v>
      </c>
      <c r="U81" s="49">
        <f t="shared" si="22"/>
        <v>0</v>
      </c>
      <c r="V81" s="49">
        <v>0</v>
      </c>
      <c r="W81" s="49">
        <v>0</v>
      </c>
      <c r="X81" s="49">
        <v>0</v>
      </c>
      <c r="Y81" s="49">
        <v>0</v>
      </c>
      <c r="Z81" s="49">
        <v>0</v>
      </c>
      <c r="AA81" s="49">
        <v>0</v>
      </c>
      <c r="AB81" s="49">
        <v>0</v>
      </c>
      <c r="AC81" s="49">
        <v>0</v>
      </c>
      <c r="AD81" s="49">
        <v>0</v>
      </c>
      <c r="AE81" s="49" t="s">
        <v>476</v>
      </c>
      <c r="AF81" s="49" t="s">
        <v>476</v>
      </c>
      <c r="AG81" s="49">
        <v>0</v>
      </c>
      <c r="AH81" s="49">
        <v>0</v>
      </c>
      <c r="AI81" s="49">
        <v>0</v>
      </c>
      <c r="AJ81" s="49">
        <f t="shared" si="23"/>
        <v>0</v>
      </c>
      <c r="AK81" s="49" t="s">
        <v>476</v>
      </c>
      <c r="AL81" s="49" t="s">
        <v>476</v>
      </c>
      <c r="AM81" s="49" t="s">
        <v>476</v>
      </c>
      <c r="AN81" s="49">
        <f t="shared" si="24"/>
        <v>0</v>
      </c>
      <c r="AO81" s="45" t="s">
        <v>476</v>
      </c>
    </row>
    <row r="82" spans="1:41" x14ac:dyDescent="0.2">
      <c r="A82" t="s">
        <v>102</v>
      </c>
      <c r="B82" t="s">
        <v>220</v>
      </c>
      <c r="C82" t="s">
        <v>221</v>
      </c>
      <c r="D82" t="s">
        <v>476</v>
      </c>
      <c r="E82" t="s">
        <v>476</v>
      </c>
      <c r="F82" t="s">
        <v>476</v>
      </c>
      <c r="G82" s="44">
        <v>44462</v>
      </c>
      <c r="H82" s="44">
        <v>44461</v>
      </c>
      <c r="I82" s="44">
        <v>44468</v>
      </c>
      <c r="J82" s="49">
        <f t="shared" si="25"/>
        <v>5.6081190000000003</v>
      </c>
      <c r="K82" s="49" t="s">
        <v>476</v>
      </c>
      <c r="L82" s="49" t="s">
        <v>476</v>
      </c>
      <c r="M82" s="49">
        <f t="shared" si="20"/>
        <v>5.6081190000000003</v>
      </c>
      <c r="N82" s="49">
        <v>5.6081190000000003</v>
      </c>
      <c r="O82" s="49">
        <v>0</v>
      </c>
      <c r="P82" s="49">
        <v>0</v>
      </c>
      <c r="Q82" s="49">
        <f t="shared" si="21"/>
        <v>5.6081190000000003</v>
      </c>
      <c r="R82" s="49">
        <v>0</v>
      </c>
      <c r="S82" s="49">
        <v>0</v>
      </c>
      <c r="T82" s="49">
        <v>0</v>
      </c>
      <c r="U82" s="49">
        <f t="shared" si="22"/>
        <v>0</v>
      </c>
      <c r="V82" s="49">
        <v>0</v>
      </c>
      <c r="W82" s="49">
        <v>0</v>
      </c>
      <c r="X82" s="49">
        <v>0</v>
      </c>
      <c r="Y82" s="49">
        <v>0</v>
      </c>
      <c r="Z82" s="49">
        <v>0</v>
      </c>
      <c r="AA82" s="49">
        <v>0</v>
      </c>
      <c r="AB82" s="49">
        <v>0</v>
      </c>
      <c r="AC82" s="49">
        <v>0</v>
      </c>
      <c r="AD82" s="49">
        <v>0</v>
      </c>
      <c r="AE82" s="49" t="s">
        <v>476</v>
      </c>
      <c r="AF82" s="49" t="s">
        <v>476</v>
      </c>
      <c r="AG82" s="49">
        <v>0</v>
      </c>
      <c r="AH82" s="49">
        <v>0</v>
      </c>
      <c r="AI82" s="49">
        <v>0</v>
      </c>
      <c r="AJ82" s="49">
        <f t="shared" si="23"/>
        <v>0</v>
      </c>
      <c r="AK82" s="49" t="s">
        <v>476</v>
      </c>
      <c r="AL82" s="49" t="s">
        <v>476</v>
      </c>
      <c r="AM82" s="49" t="s">
        <v>476</v>
      </c>
      <c r="AN82" s="49">
        <f t="shared" si="24"/>
        <v>0</v>
      </c>
      <c r="AO82" s="45" t="s">
        <v>476</v>
      </c>
    </row>
    <row r="83" spans="1:41" x14ac:dyDescent="0.2">
      <c r="A83" t="s">
        <v>102</v>
      </c>
      <c r="B83" t="s">
        <v>220</v>
      </c>
      <c r="C83" t="s">
        <v>221</v>
      </c>
      <c r="D83" t="s">
        <v>476</v>
      </c>
      <c r="E83" t="s">
        <v>476</v>
      </c>
      <c r="F83" t="s">
        <v>476</v>
      </c>
      <c r="G83" s="44">
        <v>44502</v>
      </c>
      <c r="H83" s="44">
        <v>44501</v>
      </c>
      <c r="I83" s="44">
        <v>44508</v>
      </c>
      <c r="J83" s="49">
        <f t="shared" si="25"/>
        <v>6.1726549999999998</v>
      </c>
      <c r="K83" s="49" t="s">
        <v>476</v>
      </c>
      <c r="L83" s="49" t="s">
        <v>476</v>
      </c>
      <c r="M83" s="49">
        <f t="shared" si="20"/>
        <v>6.1726549999999998</v>
      </c>
      <c r="N83" s="49">
        <v>6.1726549999999998</v>
      </c>
      <c r="O83" s="49">
        <v>0</v>
      </c>
      <c r="P83" s="49">
        <v>0</v>
      </c>
      <c r="Q83" s="49">
        <f t="shared" si="21"/>
        <v>6.1726549999999998</v>
      </c>
      <c r="R83" s="49">
        <v>0</v>
      </c>
      <c r="S83" s="49">
        <v>0</v>
      </c>
      <c r="T83" s="49">
        <v>0</v>
      </c>
      <c r="U83" s="49">
        <f t="shared" si="22"/>
        <v>0</v>
      </c>
      <c r="V83" s="49">
        <v>0</v>
      </c>
      <c r="W83" s="49">
        <v>0</v>
      </c>
      <c r="X83" s="49">
        <v>0</v>
      </c>
      <c r="Y83" s="49">
        <v>0</v>
      </c>
      <c r="Z83" s="49">
        <v>0</v>
      </c>
      <c r="AA83" s="49">
        <v>0</v>
      </c>
      <c r="AB83" s="49">
        <v>0</v>
      </c>
      <c r="AC83" s="49">
        <v>0</v>
      </c>
      <c r="AD83" s="49">
        <v>0</v>
      </c>
      <c r="AE83" s="49" t="s">
        <v>476</v>
      </c>
      <c r="AF83" s="49" t="s">
        <v>476</v>
      </c>
      <c r="AG83" s="49">
        <v>0</v>
      </c>
      <c r="AH83" s="49">
        <v>0</v>
      </c>
      <c r="AI83" s="49">
        <v>0</v>
      </c>
      <c r="AJ83" s="49">
        <f t="shared" si="23"/>
        <v>0</v>
      </c>
      <c r="AK83" s="49" t="s">
        <v>476</v>
      </c>
      <c r="AL83" s="49" t="s">
        <v>476</v>
      </c>
      <c r="AM83" s="49" t="s">
        <v>476</v>
      </c>
      <c r="AN83" s="49">
        <f t="shared" si="24"/>
        <v>0</v>
      </c>
      <c r="AO83" s="45" t="s">
        <v>476</v>
      </c>
    </row>
    <row r="84" spans="1:41" x14ac:dyDescent="0.2">
      <c r="A84" t="s">
        <v>102</v>
      </c>
      <c r="B84" t="s">
        <v>220</v>
      </c>
      <c r="C84" t="s">
        <v>221</v>
      </c>
      <c r="D84" t="s">
        <v>476</v>
      </c>
      <c r="E84" t="s">
        <v>476</v>
      </c>
      <c r="F84" t="s">
        <v>476</v>
      </c>
      <c r="G84" s="44">
        <v>44532</v>
      </c>
      <c r="H84" s="44">
        <v>44531</v>
      </c>
      <c r="I84" s="44">
        <v>44538</v>
      </c>
      <c r="J84" s="49">
        <f t="shared" si="25"/>
        <v>7.1649200000000004</v>
      </c>
      <c r="K84" s="49" t="s">
        <v>476</v>
      </c>
      <c r="L84" s="49" t="s">
        <v>476</v>
      </c>
      <c r="M84" s="49">
        <f t="shared" si="20"/>
        <v>7.1649200000000004</v>
      </c>
      <c r="N84" s="49">
        <v>7.1649200000000004</v>
      </c>
      <c r="O84" s="49">
        <v>0</v>
      </c>
      <c r="P84" s="49">
        <v>0</v>
      </c>
      <c r="Q84" s="49">
        <f t="shared" si="21"/>
        <v>7.1649200000000004</v>
      </c>
      <c r="R84" s="49">
        <v>0</v>
      </c>
      <c r="S84" s="49">
        <v>0</v>
      </c>
      <c r="T84" s="49">
        <v>0</v>
      </c>
      <c r="U84" s="49">
        <f t="shared" si="22"/>
        <v>0</v>
      </c>
      <c r="V84" s="49">
        <v>0</v>
      </c>
      <c r="W84" s="49">
        <v>0</v>
      </c>
      <c r="X84" s="49">
        <v>0</v>
      </c>
      <c r="Y84" s="49">
        <v>0</v>
      </c>
      <c r="Z84" s="49">
        <v>0</v>
      </c>
      <c r="AA84" s="49">
        <v>0</v>
      </c>
      <c r="AB84" s="49">
        <v>0</v>
      </c>
      <c r="AC84" s="49">
        <v>0</v>
      </c>
      <c r="AD84" s="49">
        <v>0</v>
      </c>
      <c r="AE84" s="49" t="s">
        <v>476</v>
      </c>
      <c r="AF84" s="49" t="s">
        <v>476</v>
      </c>
      <c r="AG84" s="49">
        <v>0</v>
      </c>
      <c r="AH84" s="49">
        <v>0</v>
      </c>
      <c r="AI84" s="49">
        <v>0</v>
      </c>
      <c r="AJ84" s="49">
        <f t="shared" si="23"/>
        <v>0</v>
      </c>
      <c r="AK84" s="49" t="s">
        <v>476</v>
      </c>
      <c r="AL84" s="49" t="s">
        <v>476</v>
      </c>
      <c r="AM84" s="49" t="s">
        <v>476</v>
      </c>
      <c r="AN84" s="49">
        <f t="shared" si="24"/>
        <v>0</v>
      </c>
      <c r="AO84" s="45" t="s">
        <v>476</v>
      </c>
    </row>
    <row r="85" spans="1:41" x14ac:dyDescent="0.2">
      <c r="A85" t="s">
        <v>102</v>
      </c>
      <c r="B85" t="s">
        <v>220</v>
      </c>
      <c r="C85" t="s">
        <v>221</v>
      </c>
      <c r="D85" t="s">
        <v>476</v>
      </c>
      <c r="E85" t="s">
        <v>476</v>
      </c>
      <c r="F85" t="s">
        <v>476</v>
      </c>
      <c r="G85" s="44">
        <v>44557</v>
      </c>
      <c r="H85" s="44">
        <v>44553</v>
      </c>
      <c r="I85" s="44">
        <v>44561</v>
      </c>
      <c r="J85" s="49">
        <f t="shared" si="25"/>
        <v>6.0275270000000001</v>
      </c>
      <c r="K85" s="49" t="s">
        <v>476</v>
      </c>
      <c r="L85" s="49" t="s">
        <v>476</v>
      </c>
      <c r="M85" s="49">
        <f t="shared" si="20"/>
        <v>6.0275270000000001</v>
      </c>
      <c r="N85" s="49">
        <v>6.0275270000000001</v>
      </c>
      <c r="O85" s="49">
        <v>0</v>
      </c>
      <c r="P85" s="49">
        <v>0</v>
      </c>
      <c r="Q85" s="49">
        <f t="shared" si="21"/>
        <v>6.0275270000000001</v>
      </c>
      <c r="R85" s="49">
        <v>0</v>
      </c>
      <c r="S85" s="49">
        <v>0</v>
      </c>
      <c r="T85" s="49">
        <v>0</v>
      </c>
      <c r="U85" s="49">
        <f t="shared" si="22"/>
        <v>0</v>
      </c>
      <c r="V85" s="49">
        <v>0</v>
      </c>
      <c r="W85" s="49">
        <v>0</v>
      </c>
      <c r="X85" s="49">
        <v>0</v>
      </c>
      <c r="Y85" s="49">
        <v>0</v>
      </c>
      <c r="Z85" s="49">
        <v>0</v>
      </c>
      <c r="AA85" s="49">
        <v>0</v>
      </c>
      <c r="AB85" s="49">
        <v>0</v>
      </c>
      <c r="AC85" s="49">
        <v>0</v>
      </c>
      <c r="AD85" s="49">
        <v>0</v>
      </c>
      <c r="AE85" s="49" t="s">
        <v>476</v>
      </c>
      <c r="AF85" s="49" t="s">
        <v>476</v>
      </c>
      <c r="AG85" s="49">
        <v>0</v>
      </c>
      <c r="AH85" s="49">
        <v>0</v>
      </c>
      <c r="AI85" s="49">
        <v>0</v>
      </c>
      <c r="AJ85" s="49">
        <f t="shared" si="23"/>
        <v>0</v>
      </c>
      <c r="AK85" s="49" t="s">
        <v>476</v>
      </c>
      <c r="AL85" s="49" t="s">
        <v>476</v>
      </c>
      <c r="AM85" s="49" t="s">
        <v>476</v>
      </c>
      <c r="AN85" s="49">
        <f t="shared" si="24"/>
        <v>0</v>
      </c>
      <c r="AO85" s="45" t="s">
        <v>476</v>
      </c>
    </row>
    <row r="86" spans="1:41" s="47" customFormat="1" x14ac:dyDescent="0.2">
      <c r="A86" s="51" t="s">
        <v>451</v>
      </c>
      <c r="B86" s="47" t="s">
        <v>476</v>
      </c>
      <c r="C86" s="47" t="s">
        <v>476</v>
      </c>
      <c r="D86" s="47" t="s">
        <v>476</v>
      </c>
      <c r="E86" s="47" t="s">
        <v>476</v>
      </c>
      <c r="F86" s="47" t="s">
        <v>476</v>
      </c>
      <c r="G86" s="47" t="s">
        <v>476</v>
      </c>
      <c r="H86" s="47" t="s">
        <v>476</v>
      </c>
      <c r="I86" s="47" t="s">
        <v>476</v>
      </c>
      <c r="J86" s="48">
        <f>SUM(J80:J85)</f>
        <v>27.974663</v>
      </c>
      <c r="K86" s="48">
        <v>0</v>
      </c>
      <c r="L86" s="48">
        <v>0</v>
      </c>
      <c r="M86" s="48">
        <f t="shared" ref="M86:AO86" si="26">SUM(M80:M85)</f>
        <v>27.974663</v>
      </c>
      <c r="N86" s="48">
        <f t="shared" si="26"/>
        <v>27.974663</v>
      </c>
      <c r="O86" s="48">
        <f t="shared" si="26"/>
        <v>0</v>
      </c>
      <c r="P86" s="48">
        <f t="shared" si="26"/>
        <v>0</v>
      </c>
      <c r="Q86" s="48">
        <f t="shared" si="26"/>
        <v>27.974663</v>
      </c>
      <c r="R86" s="48">
        <f t="shared" si="26"/>
        <v>0</v>
      </c>
      <c r="S86" s="48">
        <f t="shared" si="26"/>
        <v>0</v>
      </c>
      <c r="T86" s="48">
        <f t="shared" si="26"/>
        <v>0</v>
      </c>
      <c r="U86" s="48">
        <f t="shared" si="26"/>
        <v>0</v>
      </c>
      <c r="V86" s="48">
        <f t="shared" si="26"/>
        <v>0</v>
      </c>
      <c r="W86" s="48">
        <f t="shared" si="26"/>
        <v>0</v>
      </c>
      <c r="X86" s="48">
        <f t="shared" si="26"/>
        <v>0</v>
      </c>
      <c r="Y86" s="48">
        <f t="shared" si="26"/>
        <v>0</v>
      </c>
      <c r="Z86" s="48">
        <f t="shared" si="26"/>
        <v>0</v>
      </c>
      <c r="AA86" s="48">
        <f t="shared" si="26"/>
        <v>0</v>
      </c>
      <c r="AB86" s="48">
        <f t="shared" si="26"/>
        <v>0</v>
      </c>
      <c r="AC86" s="48">
        <f t="shared" si="26"/>
        <v>0</v>
      </c>
      <c r="AD86" s="48">
        <f t="shared" si="26"/>
        <v>0</v>
      </c>
      <c r="AE86" s="48">
        <f t="shared" si="26"/>
        <v>0</v>
      </c>
      <c r="AF86" s="48">
        <f t="shared" si="26"/>
        <v>0</v>
      </c>
      <c r="AG86" s="48">
        <f t="shared" si="26"/>
        <v>0</v>
      </c>
      <c r="AH86" s="48">
        <f t="shared" si="26"/>
        <v>0</v>
      </c>
      <c r="AI86" s="48">
        <f t="shared" si="26"/>
        <v>0</v>
      </c>
      <c r="AJ86" s="48">
        <f t="shared" si="26"/>
        <v>0</v>
      </c>
      <c r="AK86" s="48">
        <f t="shared" si="26"/>
        <v>0</v>
      </c>
      <c r="AL86" s="48">
        <f t="shared" si="26"/>
        <v>0</v>
      </c>
      <c r="AM86" s="48">
        <f t="shared" si="26"/>
        <v>0</v>
      </c>
      <c r="AN86" s="48">
        <f t="shared" si="26"/>
        <v>0</v>
      </c>
      <c r="AO86" s="48">
        <f t="shared" si="26"/>
        <v>0</v>
      </c>
    </row>
    <row r="87" spans="1:41" x14ac:dyDescent="0.2">
      <c r="A87" t="s">
        <v>476</v>
      </c>
      <c r="B87" t="s">
        <v>476</v>
      </c>
      <c r="C87" t="s">
        <v>476</v>
      </c>
      <c r="D87" t="s">
        <v>476</v>
      </c>
      <c r="E87" t="s">
        <v>476</v>
      </c>
      <c r="F87" t="s">
        <v>476</v>
      </c>
      <c r="G87" s="44" t="s">
        <v>476</v>
      </c>
      <c r="H87" s="44" t="s">
        <v>476</v>
      </c>
      <c r="I87" s="44" t="s">
        <v>476</v>
      </c>
      <c r="J87" s="49" t="str">
        <f t="shared" si="25"/>
        <v/>
      </c>
      <c r="K87" s="49" t="s">
        <v>476</v>
      </c>
      <c r="L87" s="49" t="s">
        <v>476</v>
      </c>
      <c r="M87" s="49" t="str">
        <f>IF(B87="","",ROUND(SUM(N87,O87,V87,Z87,AB87,AD87),9))</f>
        <v/>
      </c>
      <c r="N87" s="49" t="s">
        <v>476</v>
      </c>
      <c r="O87" s="49" t="s">
        <v>476</v>
      </c>
      <c r="P87" s="49" t="s">
        <v>476</v>
      </c>
      <c r="Q87" s="49" t="str">
        <f>IF(B87="","",ROUND(SUM(N87,O87,P87),9))</f>
        <v/>
      </c>
      <c r="R87" s="49" t="s">
        <v>476</v>
      </c>
      <c r="S87" s="49" t="s">
        <v>476</v>
      </c>
      <c r="T87" s="49" t="s">
        <v>476</v>
      </c>
      <c r="U87" s="49" t="str">
        <f>IF(B87="","",ROUND(SUM(R87:T87),9))</f>
        <v/>
      </c>
      <c r="V87" s="49" t="s">
        <v>476</v>
      </c>
      <c r="W87" s="49" t="s">
        <v>476</v>
      </c>
      <c r="X87" s="49" t="s">
        <v>476</v>
      </c>
      <c r="Y87" s="49" t="s">
        <v>476</v>
      </c>
      <c r="Z87" s="49" t="s">
        <v>476</v>
      </c>
      <c r="AA87" s="49" t="s">
        <v>476</v>
      </c>
      <c r="AB87" s="49" t="s">
        <v>476</v>
      </c>
      <c r="AC87" s="49" t="s">
        <v>476</v>
      </c>
      <c r="AD87" s="49" t="s">
        <v>476</v>
      </c>
      <c r="AE87" s="49" t="s">
        <v>476</v>
      </c>
      <c r="AF87" s="49" t="s">
        <v>476</v>
      </c>
      <c r="AG87" s="49" t="s">
        <v>476</v>
      </c>
      <c r="AH87" s="49" t="s">
        <v>476</v>
      </c>
      <c r="AI87" s="49" t="s">
        <v>476</v>
      </c>
      <c r="AJ87" s="49" t="str">
        <f>IF(B87="","",ROUND(SUM(AG87:AI87),9))</f>
        <v/>
      </c>
      <c r="AK87" s="49" t="s">
        <v>476</v>
      </c>
      <c r="AL87" s="49" t="s">
        <v>476</v>
      </c>
      <c r="AM87" s="49" t="s">
        <v>476</v>
      </c>
      <c r="AN87" s="49" t="str">
        <f>IF(B87="","",ROUND(SUM(AK87:AM87),9))</f>
        <v/>
      </c>
      <c r="AO87" s="45" t="s">
        <v>476</v>
      </c>
    </row>
    <row r="88" spans="1:41" x14ac:dyDescent="0.2">
      <c r="A88" t="s">
        <v>103</v>
      </c>
      <c r="B88" t="s">
        <v>222</v>
      </c>
      <c r="C88" t="s">
        <v>223</v>
      </c>
      <c r="D88" t="s">
        <v>476</v>
      </c>
      <c r="E88" t="s">
        <v>476</v>
      </c>
      <c r="F88" t="s">
        <v>476</v>
      </c>
      <c r="G88" s="44">
        <v>44279</v>
      </c>
      <c r="H88" s="44">
        <v>44278</v>
      </c>
      <c r="I88" s="44">
        <v>44285</v>
      </c>
      <c r="J88" s="49">
        <f t="shared" si="25"/>
        <v>0.21169399999999999</v>
      </c>
      <c r="K88" s="49" t="s">
        <v>476</v>
      </c>
      <c r="L88" s="49" t="s">
        <v>476</v>
      </c>
      <c r="M88" s="49">
        <f>IF(B88="","",ROUND(SUM(N88,O88,V88,Z88,AB88,AD88),9))</f>
        <v>0.21169399999999999</v>
      </c>
      <c r="N88" s="49">
        <v>0.21169399999999999</v>
      </c>
      <c r="O88" s="49">
        <v>0</v>
      </c>
      <c r="P88" s="49">
        <v>0</v>
      </c>
      <c r="Q88" s="49">
        <f>IF(B88="","",ROUND(SUM(N88,O88,P88),9))</f>
        <v>0.21169399999999999</v>
      </c>
      <c r="R88" s="49">
        <v>0.21169399999999999</v>
      </c>
      <c r="S88" s="49">
        <v>0</v>
      </c>
      <c r="T88" s="49">
        <v>0</v>
      </c>
      <c r="U88" s="49">
        <f>IF(B88="","",ROUND(SUM(R88:T88),9))</f>
        <v>0.21169399999999999</v>
      </c>
      <c r="V88" s="49">
        <v>0</v>
      </c>
      <c r="W88" s="49">
        <v>0</v>
      </c>
      <c r="X88" s="49">
        <v>0</v>
      </c>
      <c r="Y88" s="49">
        <v>0</v>
      </c>
      <c r="Z88" s="49">
        <v>0</v>
      </c>
      <c r="AA88" s="49">
        <v>0</v>
      </c>
      <c r="AB88" s="49">
        <v>0</v>
      </c>
      <c r="AC88" s="49">
        <v>0</v>
      </c>
      <c r="AD88" s="49">
        <v>0</v>
      </c>
      <c r="AE88" s="49" t="s">
        <v>476</v>
      </c>
      <c r="AF88" s="49" t="s">
        <v>476</v>
      </c>
      <c r="AG88" s="49">
        <v>0</v>
      </c>
      <c r="AH88" s="49">
        <v>0</v>
      </c>
      <c r="AI88" s="49">
        <v>0</v>
      </c>
      <c r="AJ88" s="49">
        <f>IF(B88="","",ROUND(SUM(AG88:AI88),9))</f>
        <v>0</v>
      </c>
      <c r="AK88" s="49" t="s">
        <v>476</v>
      </c>
      <c r="AL88" s="49" t="s">
        <v>476</v>
      </c>
      <c r="AM88" s="49" t="s">
        <v>476</v>
      </c>
      <c r="AN88" s="49">
        <f>IF(B88="","",ROUND(SUM(AK88:AM88),9))</f>
        <v>0</v>
      </c>
      <c r="AO88" s="45" t="s">
        <v>476</v>
      </c>
    </row>
    <row r="89" spans="1:41" x14ac:dyDescent="0.2">
      <c r="A89" t="s">
        <v>103</v>
      </c>
      <c r="B89" t="s">
        <v>222</v>
      </c>
      <c r="C89" t="s">
        <v>223</v>
      </c>
      <c r="D89" t="s">
        <v>476</v>
      </c>
      <c r="E89" t="s">
        <v>476</v>
      </c>
      <c r="F89" t="s">
        <v>476</v>
      </c>
      <c r="G89" s="44">
        <v>44370</v>
      </c>
      <c r="H89" s="44">
        <v>44369</v>
      </c>
      <c r="I89" s="44">
        <v>44376</v>
      </c>
      <c r="J89" s="49">
        <f t="shared" si="25"/>
        <v>0.19273899999999999</v>
      </c>
      <c r="K89" s="49" t="s">
        <v>476</v>
      </c>
      <c r="L89" s="49" t="s">
        <v>476</v>
      </c>
      <c r="M89" s="49">
        <f>IF(B89="","",ROUND(SUM(N89,O89,V89,Z89,AB89,AD89),9))</f>
        <v>0.19273899999999999</v>
      </c>
      <c r="N89" s="49">
        <v>0.19273899999999999</v>
      </c>
      <c r="O89" s="49">
        <v>0</v>
      </c>
      <c r="P89" s="49">
        <v>0</v>
      </c>
      <c r="Q89" s="49">
        <f>IF(B89="","",ROUND(SUM(N89,O89,P89),9))</f>
        <v>0.19273899999999999</v>
      </c>
      <c r="R89" s="49">
        <v>0.19273899999999999</v>
      </c>
      <c r="S89" s="49">
        <v>0</v>
      </c>
      <c r="T89" s="49">
        <v>0</v>
      </c>
      <c r="U89" s="49">
        <f>IF(B89="","",ROUND(SUM(R89:T89),9))</f>
        <v>0.19273899999999999</v>
      </c>
      <c r="V89" s="49">
        <v>0</v>
      </c>
      <c r="W89" s="49">
        <v>0</v>
      </c>
      <c r="X89" s="49">
        <v>0</v>
      </c>
      <c r="Y89" s="49">
        <v>0</v>
      </c>
      <c r="Z89" s="49">
        <v>0</v>
      </c>
      <c r="AA89" s="49">
        <v>0</v>
      </c>
      <c r="AB89" s="49">
        <v>0</v>
      </c>
      <c r="AC89" s="49">
        <v>0</v>
      </c>
      <c r="AD89" s="49">
        <v>0</v>
      </c>
      <c r="AE89" s="49" t="s">
        <v>476</v>
      </c>
      <c r="AF89" s="49" t="s">
        <v>476</v>
      </c>
      <c r="AG89" s="49">
        <v>0</v>
      </c>
      <c r="AH89" s="49">
        <v>0</v>
      </c>
      <c r="AI89" s="49">
        <v>0</v>
      </c>
      <c r="AJ89" s="49">
        <f>IF(B89="","",ROUND(SUM(AG89:AI89),9))</f>
        <v>0</v>
      </c>
      <c r="AK89" s="49" t="s">
        <v>476</v>
      </c>
      <c r="AL89" s="49" t="s">
        <v>476</v>
      </c>
      <c r="AM89" s="49" t="s">
        <v>476</v>
      </c>
      <c r="AN89" s="49">
        <f>IF(B89="","",ROUND(SUM(AK89:AM89),9))</f>
        <v>0</v>
      </c>
      <c r="AO89" s="45" t="s">
        <v>476</v>
      </c>
    </row>
    <row r="90" spans="1:41" x14ac:dyDescent="0.2">
      <c r="A90" t="s">
        <v>103</v>
      </c>
      <c r="B90" t="s">
        <v>222</v>
      </c>
      <c r="C90" t="s">
        <v>223</v>
      </c>
      <c r="D90" t="s">
        <v>476</v>
      </c>
      <c r="E90" t="s">
        <v>476</v>
      </c>
      <c r="F90" t="s">
        <v>476</v>
      </c>
      <c r="G90" s="44">
        <v>44462</v>
      </c>
      <c r="H90" s="44">
        <v>44461</v>
      </c>
      <c r="I90" s="44">
        <v>44468</v>
      </c>
      <c r="J90" s="49">
        <f t="shared" si="25"/>
        <v>0.178346</v>
      </c>
      <c r="K90" s="49" t="s">
        <v>476</v>
      </c>
      <c r="L90" s="49" t="s">
        <v>476</v>
      </c>
      <c r="M90" s="49">
        <f>IF(B90="","",ROUND(SUM(N90,O90,V90,Z90,AB90,AD90),9))</f>
        <v>0.178346</v>
      </c>
      <c r="N90" s="49">
        <v>0.178346</v>
      </c>
      <c r="O90" s="49">
        <v>0</v>
      </c>
      <c r="P90" s="49">
        <v>0</v>
      </c>
      <c r="Q90" s="49">
        <f>IF(B90="","",ROUND(SUM(N90,O90,P90),9))</f>
        <v>0.178346</v>
      </c>
      <c r="R90" s="49">
        <v>0.178346</v>
      </c>
      <c r="S90" s="49">
        <v>0</v>
      </c>
      <c r="T90" s="49">
        <v>0</v>
      </c>
      <c r="U90" s="49">
        <f>IF(B90="","",ROUND(SUM(R90:T90),9))</f>
        <v>0.178346</v>
      </c>
      <c r="V90" s="49">
        <v>0</v>
      </c>
      <c r="W90" s="49">
        <v>0</v>
      </c>
      <c r="X90" s="49">
        <v>0</v>
      </c>
      <c r="Y90" s="49">
        <v>0</v>
      </c>
      <c r="Z90" s="49">
        <v>0</v>
      </c>
      <c r="AA90" s="49">
        <v>0</v>
      </c>
      <c r="AB90" s="49">
        <v>0</v>
      </c>
      <c r="AC90" s="49">
        <v>0</v>
      </c>
      <c r="AD90" s="49">
        <v>0</v>
      </c>
      <c r="AE90" s="49" t="s">
        <v>476</v>
      </c>
      <c r="AF90" s="49" t="s">
        <v>476</v>
      </c>
      <c r="AG90" s="49">
        <v>0</v>
      </c>
      <c r="AH90" s="49">
        <v>0</v>
      </c>
      <c r="AI90" s="49">
        <v>0</v>
      </c>
      <c r="AJ90" s="49">
        <f>IF(B90="","",ROUND(SUM(AG90:AI90),9))</f>
        <v>0</v>
      </c>
      <c r="AK90" s="49" t="s">
        <v>476</v>
      </c>
      <c r="AL90" s="49" t="s">
        <v>476</v>
      </c>
      <c r="AM90" s="49" t="s">
        <v>476</v>
      </c>
      <c r="AN90" s="49">
        <f>IF(B90="","",ROUND(SUM(AK90:AM90),9))</f>
        <v>0</v>
      </c>
      <c r="AO90" s="45" t="s">
        <v>476</v>
      </c>
    </row>
    <row r="91" spans="1:41" x14ac:dyDescent="0.2">
      <c r="A91" t="s">
        <v>103</v>
      </c>
      <c r="B91" t="s">
        <v>222</v>
      </c>
      <c r="C91" t="s">
        <v>223</v>
      </c>
      <c r="D91" t="s">
        <v>476</v>
      </c>
      <c r="E91" t="s">
        <v>476</v>
      </c>
      <c r="F91" t="s">
        <v>476</v>
      </c>
      <c r="G91" s="44">
        <v>44557</v>
      </c>
      <c r="H91" s="44">
        <v>44553</v>
      </c>
      <c r="I91" s="44">
        <v>44561</v>
      </c>
      <c r="J91" s="49">
        <f t="shared" si="25"/>
        <v>0.28478300000000001</v>
      </c>
      <c r="K91" s="49" t="s">
        <v>476</v>
      </c>
      <c r="L91" s="49" t="s">
        <v>476</v>
      </c>
      <c r="M91" s="49">
        <f>IF(B91="","",ROUND(SUM(N91,O91,V91,Z91,AB91,AD91),9))</f>
        <v>0.28478300000000001</v>
      </c>
      <c r="N91" s="49">
        <v>0.28478300000000001</v>
      </c>
      <c r="O91" s="49">
        <v>0</v>
      </c>
      <c r="P91" s="49">
        <v>0</v>
      </c>
      <c r="Q91" s="49">
        <f>IF(B91="","",ROUND(SUM(N91,O91,P91),9))</f>
        <v>0.28478300000000001</v>
      </c>
      <c r="R91" s="49">
        <v>0.28478300000000001</v>
      </c>
      <c r="S91" s="49">
        <v>0</v>
      </c>
      <c r="T91" s="49">
        <v>0</v>
      </c>
      <c r="U91" s="49">
        <f>IF(B91="","",ROUND(SUM(R91:T91),9))</f>
        <v>0.28478300000000001</v>
      </c>
      <c r="V91" s="49">
        <v>0</v>
      </c>
      <c r="W91" s="49">
        <v>0</v>
      </c>
      <c r="X91" s="49">
        <v>0</v>
      </c>
      <c r="Y91" s="49">
        <v>0</v>
      </c>
      <c r="Z91" s="49">
        <v>0</v>
      </c>
      <c r="AA91" s="49">
        <v>0</v>
      </c>
      <c r="AB91" s="49">
        <v>0</v>
      </c>
      <c r="AC91" s="49">
        <v>0</v>
      </c>
      <c r="AD91" s="49">
        <v>0</v>
      </c>
      <c r="AE91" s="49" t="s">
        <v>476</v>
      </c>
      <c r="AF91" s="49" t="s">
        <v>476</v>
      </c>
      <c r="AG91" s="49">
        <v>0</v>
      </c>
      <c r="AH91" s="49">
        <v>0</v>
      </c>
      <c r="AI91" s="49">
        <v>0</v>
      </c>
      <c r="AJ91" s="49">
        <f>IF(B91="","",ROUND(SUM(AG91:AI91),9))</f>
        <v>0</v>
      </c>
      <c r="AK91" s="49" t="s">
        <v>476</v>
      </c>
      <c r="AL91" s="49" t="s">
        <v>476</v>
      </c>
      <c r="AM91" s="49" t="s">
        <v>476</v>
      </c>
      <c r="AN91" s="49">
        <f>IF(B91="","",ROUND(SUM(AK91:AM91),9))</f>
        <v>0</v>
      </c>
      <c r="AO91" s="45" t="s">
        <v>476</v>
      </c>
    </row>
    <row r="92" spans="1:41" s="47" customFormat="1" x14ac:dyDescent="0.2">
      <c r="A92" s="51" t="s">
        <v>451</v>
      </c>
      <c r="B92" s="47" t="s">
        <v>476</v>
      </c>
      <c r="C92" s="47" t="s">
        <v>476</v>
      </c>
      <c r="D92" s="47" t="s">
        <v>476</v>
      </c>
      <c r="E92" s="47" t="s">
        <v>476</v>
      </c>
      <c r="F92" s="47" t="s">
        <v>476</v>
      </c>
      <c r="G92" s="47" t="s">
        <v>476</v>
      </c>
      <c r="H92" s="47" t="s">
        <v>476</v>
      </c>
      <c r="I92" s="47" t="s">
        <v>476</v>
      </c>
      <c r="J92" s="48">
        <f>SUM(J88:J91)</f>
        <v>0.86756199999999994</v>
      </c>
      <c r="K92" s="48">
        <v>0</v>
      </c>
      <c r="L92" s="48">
        <v>0</v>
      </c>
      <c r="M92" s="48">
        <f t="shared" ref="M92:AO92" si="27">SUM(M88:M91)</f>
        <v>0.86756199999999994</v>
      </c>
      <c r="N92" s="48">
        <f t="shared" si="27"/>
        <v>0.86756199999999994</v>
      </c>
      <c r="O92" s="48">
        <f t="shared" si="27"/>
        <v>0</v>
      </c>
      <c r="P92" s="48">
        <f t="shared" si="27"/>
        <v>0</v>
      </c>
      <c r="Q92" s="48">
        <f t="shared" si="27"/>
        <v>0.86756199999999994</v>
      </c>
      <c r="R92" s="48">
        <f t="shared" si="27"/>
        <v>0.86756199999999994</v>
      </c>
      <c r="S92" s="48">
        <f t="shared" si="27"/>
        <v>0</v>
      </c>
      <c r="T92" s="48">
        <f t="shared" si="27"/>
        <v>0</v>
      </c>
      <c r="U92" s="48">
        <f t="shared" si="27"/>
        <v>0.86756199999999994</v>
      </c>
      <c r="V92" s="48">
        <f t="shared" si="27"/>
        <v>0</v>
      </c>
      <c r="W92" s="48">
        <f t="shared" si="27"/>
        <v>0</v>
      </c>
      <c r="X92" s="48">
        <f t="shared" si="27"/>
        <v>0</v>
      </c>
      <c r="Y92" s="48">
        <f t="shared" si="27"/>
        <v>0</v>
      </c>
      <c r="Z92" s="48">
        <f t="shared" si="27"/>
        <v>0</v>
      </c>
      <c r="AA92" s="48">
        <f t="shared" si="27"/>
        <v>0</v>
      </c>
      <c r="AB92" s="48">
        <f t="shared" si="27"/>
        <v>0</v>
      </c>
      <c r="AC92" s="48">
        <f t="shared" si="27"/>
        <v>0</v>
      </c>
      <c r="AD92" s="48">
        <f t="shared" si="27"/>
        <v>0</v>
      </c>
      <c r="AE92" s="48">
        <f t="shared" si="27"/>
        <v>0</v>
      </c>
      <c r="AF92" s="48">
        <f t="shared" si="27"/>
        <v>0</v>
      </c>
      <c r="AG92" s="48">
        <f t="shared" si="27"/>
        <v>0</v>
      </c>
      <c r="AH92" s="48">
        <f t="shared" si="27"/>
        <v>0</v>
      </c>
      <c r="AI92" s="48">
        <f t="shared" si="27"/>
        <v>0</v>
      </c>
      <c r="AJ92" s="48">
        <f t="shared" si="27"/>
        <v>0</v>
      </c>
      <c r="AK92" s="48">
        <f t="shared" si="27"/>
        <v>0</v>
      </c>
      <c r="AL92" s="48">
        <f t="shared" si="27"/>
        <v>0</v>
      </c>
      <c r="AM92" s="48">
        <f t="shared" si="27"/>
        <v>0</v>
      </c>
      <c r="AN92" s="48">
        <f t="shared" si="27"/>
        <v>0</v>
      </c>
      <c r="AO92" s="48">
        <f t="shared" si="27"/>
        <v>0</v>
      </c>
    </row>
    <row r="93" spans="1:41" x14ac:dyDescent="0.2">
      <c r="A93" t="s">
        <v>476</v>
      </c>
      <c r="B93" t="s">
        <v>476</v>
      </c>
      <c r="C93" t="s">
        <v>476</v>
      </c>
      <c r="D93" t="s">
        <v>476</v>
      </c>
      <c r="E93" t="s">
        <v>476</v>
      </c>
      <c r="F93" t="s">
        <v>476</v>
      </c>
      <c r="G93" s="44" t="s">
        <v>476</v>
      </c>
      <c r="H93" s="44" t="s">
        <v>476</v>
      </c>
      <c r="I93" s="44" t="s">
        <v>476</v>
      </c>
      <c r="J93" s="49" t="str">
        <f t="shared" si="25"/>
        <v/>
      </c>
      <c r="K93" s="49" t="s">
        <v>476</v>
      </c>
      <c r="L93" s="49" t="s">
        <v>476</v>
      </c>
      <c r="M93" s="49" t="str">
        <f>IF(B93="","",ROUND(SUM(N93,O93,V93,Z93,AB93,AD93),9))</f>
        <v/>
      </c>
      <c r="N93" s="49" t="s">
        <v>476</v>
      </c>
      <c r="O93" s="49" t="s">
        <v>476</v>
      </c>
      <c r="P93" s="49" t="s">
        <v>476</v>
      </c>
      <c r="Q93" s="49" t="str">
        <f>IF(B93="","",ROUND(SUM(N93,O93,P93),9))</f>
        <v/>
      </c>
      <c r="R93" s="49" t="s">
        <v>476</v>
      </c>
      <c r="S93" s="49" t="s">
        <v>476</v>
      </c>
      <c r="T93" s="49" t="s">
        <v>476</v>
      </c>
      <c r="U93" s="49" t="str">
        <f>IF(B93="","",ROUND(SUM(R93:T93),9))</f>
        <v/>
      </c>
      <c r="V93" s="49" t="s">
        <v>476</v>
      </c>
      <c r="W93" s="49" t="s">
        <v>476</v>
      </c>
      <c r="X93" s="49" t="s">
        <v>476</v>
      </c>
      <c r="Y93" s="49" t="s">
        <v>476</v>
      </c>
      <c r="Z93" s="49" t="s">
        <v>476</v>
      </c>
      <c r="AA93" s="49" t="s">
        <v>476</v>
      </c>
      <c r="AB93" s="49" t="s">
        <v>476</v>
      </c>
      <c r="AC93" s="49" t="s">
        <v>476</v>
      </c>
      <c r="AD93" s="49" t="s">
        <v>476</v>
      </c>
      <c r="AE93" s="49" t="s">
        <v>476</v>
      </c>
      <c r="AF93" s="49" t="s">
        <v>476</v>
      </c>
      <c r="AG93" s="49" t="s">
        <v>476</v>
      </c>
      <c r="AH93" s="49" t="s">
        <v>476</v>
      </c>
      <c r="AI93" s="49" t="s">
        <v>476</v>
      </c>
      <c r="AJ93" s="49" t="str">
        <f>IF(B93="","",ROUND(SUM(AG93:AI93),9))</f>
        <v/>
      </c>
      <c r="AK93" s="49" t="s">
        <v>476</v>
      </c>
      <c r="AL93" s="49" t="s">
        <v>476</v>
      </c>
      <c r="AM93" s="49" t="s">
        <v>476</v>
      </c>
      <c r="AN93" s="49" t="str">
        <f>IF(B93="","",ROUND(SUM(AK93:AM93),9))</f>
        <v/>
      </c>
      <c r="AO93" s="45" t="s">
        <v>476</v>
      </c>
    </row>
    <row r="94" spans="1:41" x14ac:dyDescent="0.2">
      <c r="A94" t="s">
        <v>454</v>
      </c>
      <c r="B94" t="s">
        <v>224</v>
      </c>
      <c r="C94" t="s">
        <v>225</v>
      </c>
      <c r="D94" t="s">
        <v>476</v>
      </c>
      <c r="E94" t="s">
        <v>476</v>
      </c>
      <c r="F94" t="s">
        <v>476</v>
      </c>
      <c r="G94" s="44">
        <v>44279</v>
      </c>
      <c r="H94" s="44">
        <v>44278</v>
      </c>
      <c r="I94" s="44">
        <v>44285</v>
      </c>
      <c r="J94" s="49">
        <f t="shared" si="25"/>
        <v>0</v>
      </c>
      <c r="K94" s="49" t="s">
        <v>476</v>
      </c>
      <c r="L94" s="49" t="s">
        <v>476</v>
      </c>
      <c r="M94" s="49">
        <f>IF(B94="","",ROUND(SUM(N94,O94,V94,Z94,AB94,AD94),9))</f>
        <v>0</v>
      </c>
      <c r="N94" s="49">
        <v>0</v>
      </c>
      <c r="O94" s="49">
        <v>0</v>
      </c>
      <c r="P94" s="49">
        <v>0</v>
      </c>
      <c r="Q94" s="49">
        <f>IF(B94="","",ROUND(SUM(N94,O94,P94),9))</f>
        <v>0</v>
      </c>
      <c r="R94" s="49">
        <v>0</v>
      </c>
      <c r="S94" s="49">
        <v>0</v>
      </c>
      <c r="T94" s="49">
        <v>0</v>
      </c>
      <c r="U94" s="49">
        <f>IF(B94="","",ROUND(SUM(R94:T94),9))</f>
        <v>0</v>
      </c>
      <c r="V94" s="49">
        <v>0</v>
      </c>
      <c r="W94" s="49">
        <v>0</v>
      </c>
      <c r="X94" s="49">
        <v>0</v>
      </c>
      <c r="Y94" s="49">
        <v>0</v>
      </c>
      <c r="Z94" s="49">
        <v>0</v>
      </c>
      <c r="AA94" s="49">
        <v>0</v>
      </c>
      <c r="AB94" s="49">
        <v>0</v>
      </c>
      <c r="AC94" s="49">
        <v>0</v>
      </c>
      <c r="AD94" s="49">
        <v>0</v>
      </c>
      <c r="AE94" s="49" t="s">
        <v>476</v>
      </c>
      <c r="AF94" s="49" t="s">
        <v>476</v>
      </c>
      <c r="AG94" s="49">
        <v>0</v>
      </c>
      <c r="AH94" s="49">
        <v>0</v>
      </c>
      <c r="AI94" s="49">
        <v>0</v>
      </c>
      <c r="AJ94" s="49">
        <f>IF(B94="","",ROUND(SUM(AG94:AI94),9))</f>
        <v>0</v>
      </c>
      <c r="AK94" s="49" t="s">
        <v>476</v>
      </c>
      <c r="AL94" s="49" t="s">
        <v>476</v>
      </c>
      <c r="AM94" s="49" t="s">
        <v>476</v>
      </c>
      <c r="AN94" s="49">
        <f>IF(B94="","",ROUND(SUM(AK94:AM94),9))</f>
        <v>0</v>
      </c>
      <c r="AO94" s="45" t="s">
        <v>476</v>
      </c>
    </row>
    <row r="95" spans="1:41" x14ac:dyDescent="0.2">
      <c r="A95" t="s">
        <v>454</v>
      </c>
      <c r="B95" t="s">
        <v>224</v>
      </c>
      <c r="C95" t="s">
        <v>225</v>
      </c>
      <c r="D95" t="s">
        <v>476</v>
      </c>
      <c r="E95" t="s">
        <v>476</v>
      </c>
      <c r="F95" t="s">
        <v>476</v>
      </c>
      <c r="G95" s="44">
        <v>44370</v>
      </c>
      <c r="H95" s="44">
        <v>44369</v>
      </c>
      <c r="I95" s="44">
        <v>44376</v>
      </c>
      <c r="J95" s="49">
        <f t="shared" si="25"/>
        <v>0</v>
      </c>
      <c r="K95" s="49" t="s">
        <v>476</v>
      </c>
      <c r="L95" s="49" t="s">
        <v>476</v>
      </c>
      <c r="M95" s="49">
        <f>IF(B95="","",ROUND(SUM(N95,O95,V95,Z95,AB95,AD95),9))</f>
        <v>0</v>
      </c>
      <c r="N95" s="49">
        <v>0</v>
      </c>
      <c r="O95" s="49">
        <v>0</v>
      </c>
      <c r="P95" s="49">
        <v>0</v>
      </c>
      <c r="Q95" s="49">
        <f>IF(B95="","",ROUND(SUM(N95,O95,P95),9))</f>
        <v>0</v>
      </c>
      <c r="R95" s="49">
        <v>0</v>
      </c>
      <c r="S95" s="49">
        <v>0</v>
      </c>
      <c r="T95" s="49">
        <v>0</v>
      </c>
      <c r="U95" s="49">
        <f>IF(B95="","",ROUND(SUM(R95:T95),9))</f>
        <v>0</v>
      </c>
      <c r="V95" s="49">
        <v>0</v>
      </c>
      <c r="W95" s="49">
        <v>0</v>
      </c>
      <c r="X95" s="49">
        <v>0</v>
      </c>
      <c r="Y95" s="49">
        <v>0</v>
      </c>
      <c r="Z95" s="49">
        <v>0</v>
      </c>
      <c r="AA95" s="49">
        <v>0</v>
      </c>
      <c r="AB95" s="49">
        <v>0</v>
      </c>
      <c r="AC95" s="49">
        <v>0</v>
      </c>
      <c r="AD95" s="49">
        <v>0</v>
      </c>
      <c r="AE95" s="49" t="s">
        <v>476</v>
      </c>
      <c r="AF95" s="49" t="s">
        <v>476</v>
      </c>
      <c r="AG95" s="49">
        <v>0</v>
      </c>
      <c r="AH95" s="49">
        <v>0</v>
      </c>
      <c r="AI95" s="49">
        <v>0</v>
      </c>
      <c r="AJ95" s="49">
        <f>IF(B95="","",ROUND(SUM(AG95:AI95),9))</f>
        <v>0</v>
      </c>
      <c r="AK95" s="49" t="s">
        <v>476</v>
      </c>
      <c r="AL95" s="49" t="s">
        <v>476</v>
      </c>
      <c r="AM95" s="49" t="s">
        <v>476</v>
      </c>
      <c r="AN95" s="49">
        <f>IF(B95="","",ROUND(SUM(AK95:AM95),9))</f>
        <v>0</v>
      </c>
      <c r="AO95" s="45" t="s">
        <v>476</v>
      </c>
    </row>
    <row r="96" spans="1:41" x14ac:dyDescent="0.2">
      <c r="A96" t="s">
        <v>454</v>
      </c>
      <c r="B96" t="s">
        <v>224</v>
      </c>
      <c r="C96" t="s">
        <v>225</v>
      </c>
      <c r="D96" t="s">
        <v>476</v>
      </c>
      <c r="E96" t="s">
        <v>476</v>
      </c>
      <c r="F96" t="s">
        <v>476</v>
      </c>
      <c r="G96" s="44">
        <v>44462</v>
      </c>
      <c r="H96" s="44">
        <v>44461</v>
      </c>
      <c r="I96" s="44">
        <v>44468</v>
      </c>
      <c r="J96" s="49">
        <f t="shared" si="25"/>
        <v>0</v>
      </c>
      <c r="K96" s="49" t="s">
        <v>476</v>
      </c>
      <c r="L96" s="49" t="s">
        <v>476</v>
      </c>
      <c r="M96" s="49">
        <f>IF(B96="","",ROUND(SUM(N96,O96,V96,Z96,AB96,AD96),9))</f>
        <v>0</v>
      </c>
      <c r="N96" s="49">
        <v>0</v>
      </c>
      <c r="O96" s="49">
        <v>0</v>
      </c>
      <c r="P96" s="49">
        <v>0</v>
      </c>
      <c r="Q96" s="49">
        <f>IF(B96="","",ROUND(SUM(N96,O96,P96),9))</f>
        <v>0</v>
      </c>
      <c r="R96" s="49">
        <v>0</v>
      </c>
      <c r="S96" s="49">
        <v>0</v>
      </c>
      <c r="T96" s="49">
        <v>0</v>
      </c>
      <c r="U96" s="49">
        <f>IF(B96="","",ROUND(SUM(R96:T96),9))</f>
        <v>0</v>
      </c>
      <c r="V96" s="49">
        <v>0</v>
      </c>
      <c r="W96" s="49">
        <v>0</v>
      </c>
      <c r="X96" s="49">
        <v>0</v>
      </c>
      <c r="Y96" s="49">
        <v>0</v>
      </c>
      <c r="Z96" s="49">
        <v>0</v>
      </c>
      <c r="AA96" s="49">
        <v>0</v>
      </c>
      <c r="AB96" s="49">
        <v>0</v>
      </c>
      <c r="AC96" s="49">
        <v>0</v>
      </c>
      <c r="AD96" s="49">
        <v>0</v>
      </c>
      <c r="AE96" s="49" t="s">
        <v>476</v>
      </c>
      <c r="AF96" s="49" t="s">
        <v>476</v>
      </c>
      <c r="AG96" s="49">
        <v>0</v>
      </c>
      <c r="AH96" s="49">
        <v>0</v>
      </c>
      <c r="AI96" s="49">
        <v>0</v>
      </c>
      <c r="AJ96" s="49">
        <f>IF(B96="","",ROUND(SUM(AG96:AI96),9))</f>
        <v>0</v>
      </c>
      <c r="AK96" s="49" t="s">
        <v>476</v>
      </c>
      <c r="AL96" s="49" t="s">
        <v>476</v>
      </c>
      <c r="AM96" s="49" t="s">
        <v>476</v>
      </c>
      <c r="AN96" s="49">
        <f>IF(B96="","",ROUND(SUM(AK96:AM96),9))</f>
        <v>0</v>
      </c>
      <c r="AO96" s="45" t="s">
        <v>476</v>
      </c>
    </row>
    <row r="97" spans="1:41" x14ac:dyDescent="0.2">
      <c r="A97" t="s">
        <v>454</v>
      </c>
      <c r="B97" t="s">
        <v>224</v>
      </c>
      <c r="C97" t="s">
        <v>225</v>
      </c>
      <c r="D97" t="s">
        <v>476</v>
      </c>
      <c r="E97" t="s">
        <v>476</v>
      </c>
      <c r="F97" t="s">
        <v>476</v>
      </c>
      <c r="G97" s="44">
        <v>44557</v>
      </c>
      <c r="H97" s="44">
        <v>44553</v>
      </c>
      <c r="I97" s="44">
        <v>44561</v>
      </c>
      <c r="J97" s="49">
        <f t="shared" si="25"/>
        <v>0</v>
      </c>
      <c r="K97" s="49" t="s">
        <v>476</v>
      </c>
      <c r="L97" s="49" t="s">
        <v>476</v>
      </c>
      <c r="M97" s="49">
        <f>IF(B97="","",ROUND(SUM(N97,O97,V97,Z97,AB97,AD97),9))</f>
        <v>0</v>
      </c>
      <c r="N97" s="49">
        <v>0</v>
      </c>
      <c r="O97" s="49">
        <v>0</v>
      </c>
      <c r="P97" s="49">
        <v>0</v>
      </c>
      <c r="Q97" s="49">
        <f>IF(B97="","",ROUND(SUM(N97,O97,P97),9))</f>
        <v>0</v>
      </c>
      <c r="R97" s="49">
        <v>0</v>
      </c>
      <c r="S97" s="49">
        <v>0</v>
      </c>
      <c r="T97" s="49">
        <v>0</v>
      </c>
      <c r="U97" s="49">
        <f>IF(B97="","",ROUND(SUM(R97:T97),9))</f>
        <v>0</v>
      </c>
      <c r="V97" s="49">
        <v>0</v>
      </c>
      <c r="W97" s="49">
        <v>0</v>
      </c>
      <c r="X97" s="49">
        <v>0</v>
      </c>
      <c r="Y97" s="49">
        <v>0</v>
      </c>
      <c r="Z97" s="49">
        <v>0</v>
      </c>
      <c r="AA97" s="49">
        <v>0</v>
      </c>
      <c r="AB97" s="49">
        <v>0</v>
      </c>
      <c r="AC97" s="49">
        <v>0</v>
      </c>
      <c r="AD97" s="49">
        <v>0</v>
      </c>
      <c r="AE97" s="49" t="s">
        <v>476</v>
      </c>
      <c r="AF97" s="49" t="s">
        <v>476</v>
      </c>
      <c r="AG97" s="49">
        <v>0</v>
      </c>
      <c r="AH97" s="49">
        <v>0</v>
      </c>
      <c r="AI97" s="49">
        <v>0</v>
      </c>
      <c r="AJ97" s="49">
        <f>IF(B97="","",ROUND(SUM(AG97:AI97),9))</f>
        <v>0</v>
      </c>
      <c r="AK97" s="49" t="s">
        <v>476</v>
      </c>
      <c r="AL97" s="49" t="s">
        <v>476</v>
      </c>
      <c r="AM97" s="49" t="s">
        <v>476</v>
      </c>
      <c r="AN97" s="49">
        <f>IF(B97="","",ROUND(SUM(AK97:AM97),9))</f>
        <v>0</v>
      </c>
      <c r="AO97" s="45" t="s">
        <v>476</v>
      </c>
    </row>
    <row r="98" spans="1:41" s="47" customFormat="1" x14ac:dyDescent="0.2">
      <c r="A98" s="51" t="s">
        <v>451</v>
      </c>
      <c r="B98" s="47" t="s">
        <v>476</v>
      </c>
      <c r="C98" s="47" t="s">
        <v>476</v>
      </c>
      <c r="D98" s="47" t="s">
        <v>476</v>
      </c>
      <c r="E98" s="47" t="s">
        <v>476</v>
      </c>
      <c r="F98" s="47" t="s">
        <v>476</v>
      </c>
      <c r="G98" s="47" t="s">
        <v>476</v>
      </c>
      <c r="H98" s="47" t="s">
        <v>476</v>
      </c>
      <c r="I98" s="47" t="s">
        <v>476</v>
      </c>
      <c r="J98" s="48">
        <f>SUM(J94:J97)</f>
        <v>0</v>
      </c>
      <c r="K98" s="48">
        <v>0</v>
      </c>
      <c r="L98" s="48">
        <v>0</v>
      </c>
      <c r="M98" s="48">
        <f t="shared" ref="M98:AO98" si="28">SUM(M94:M97)</f>
        <v>0</v>
      </c>
      <c r="N98" s="48">
        <f t="shared" si="28"/>
        <v>0</v>
      </c>
      <c r="O98" s="48">
        <f t="shared" si="28"/>
        <v>0</v>
      </c>
      <c r="P98" s="48">
        <f t="shared" si="28"/>
        <v>0</v>
      </c>
      <c r="Q98" s="48">
        <f t="shared" si="28"/>
        <v>0</v>
      </c>
      <c r="R98" s="48">
        <f t="shared" si="28"/>
        <v>0</v>
      </c>
      <c r="S98" s="48">
        <f t="shared" si="28"/>
        <v>0</v>
      </c>
      <c r="T98" s="48">
        <f t="shared" si="28"/>
        <v>0</v>
      </c>
      <c r="U98" s="48">
        <f t="shared" si="28"/>
        <v>0</v>
      </c>
      <c r="V98" s="48">
        <f t="shared" si="28"/>
        <v>0</v>
      </c>
      <c r="W98" s="48">
        <f t="shared" si="28"/>
        <v>0</v>
      </c>
      <c r="X98" s="48">
        <f t="shared" si="28"/>
        <v>0</v>
      </c>
      <c r="Y98" s="48">
        <f t="shared" si="28"/>
        <v>0</v>
      </c>
      <c r="Z98" s="48">
        <f t="shared" si="28"/>
        <v>0</v>
      </c>
      <c r="AA98" s="48">
        <f t="shared" si="28"/>
        <v>0</v>
      </c>
      <c r="AB98" s="48">
        <f t="shared" si="28"/>
        <v>0</v>
      </c>
      <c r="AC98" s="48">
        <f t="shared" si="28"/>
        <v>0</v>
      </c>
      <c r="AD98" s="48">
        <f t="shared" si="28"/>
        <v>0</v>
      </c>
      <c r="AE98" s="48">
        <f t="shared" si="28"/>
        <v>0</v>
      </c>
      <c r="AF98" s="48">
        <f t="shared" si="28"/>
        <v>0</v>
      </c>
      <c r="AG98" s="48">
        <f t="shared" si="28"/>
        <v>0</v>
      </c>
      <c r="AH98" s="48">
        <f t="shared" si="28"/>
        <v>0</v>
      </c>
      <c r="AI98" s="48">
        <f t="shared" si="28"/>
        <v>0</v>
      </c>
      <c r="AJ98" s="48">
        <f t="shared" si="28"/>
        <v>0</v>
      </c>
      <c r="AK98" s="48">
        <f t="shared" si="28"/>
        <v>0</v>
      </c>
      <c r="AL98" s="48">
        <f t="shared" si="28"/>
        <v>0</v>
      </c>
      <c r="AM98" s="48">
        <f t="shared" si="28"/>
        <v>0</v>
      </c>
      <c r="AN98" s="48">
        <f t="shared" si="28"/>
        <v>0</v>
      </c>
      <c r="AO98" s="48">
        <f t="shared" si="28"/>
        <v>0</v>
      </c>
    </row>
    <row r="99" spans="1:41" x14ac:dyDescent="0.2">
      <c r="A99" t="s">
        <v>476</v>
      </c>
      <c r="B99" t="s">
        <v>476</v>
      </c>
      <c r="C99" t="s">
        <v>476</v>
      </c>
      <c r="D99" t="s">
        <v>476</v>
      </c>
      <c r="E99" t="s">
        <v>476</v>
      </c>
      <c r="F99" t="s">
        <v>476</v>
      </c>
      <c r="G99" s="44" t="s">
        <v>476</v>
      </c>
      <c r="H99" s="44" t="s">
        <v>476</v>
      </c>
      <c r="I99" s="44" t="s">
        <v>476</v>
      </c>
      <c r="J99" s="49" t="str">
        <f t="shared" si="25"/>
        <v/>
      </c>
      <c r="K99" s="49" t="s">
        <v>476</v>
      </c>
      <c r="L99" s="49" t="s">
        <v>476</v>
      </c>
      <c r="M99" s="49" t="str">
        <f>IF(B99="","",ROUND(SUM(N99,O99,V99,Z99,AB99,AD99),9))</f>
        <v/>
      </c>
      <c r="N99" s="49" t="s">
        <v>476</v>
      </c>
      <c r="O99" s="49" t="s">
        <v>476</v>
      </c>
      <c r="P99" s="49" t="s">
        <v>476</v>
      </c>
      <c r="Q99" s="49" t="str">
        <f>IF(B99="","",ROUND(SUM(N99,O99,P99),9))</f>
        <v/>
      </c>
      <c r="R99" s="49" t="s">
        <v>476</v>
      </c>
      <c r="S99" s="49" t="s">
        <v>476</v>
      </c>
      <c r="T99" s="49" t="s">
        <v>476</v>
      </c>
      <c r="U99" s="49" t="str">
        <f>IF(B99="","",ROUND(SUM(R99:T99),9))</f>
        <v/>
      </c>
      <c r="V99" s="49" t="s">
        <v>476</v>
      </c>
      <c r="W99" s="49" t="s">
        <v>476</v>
      </c>
      <c r="X99" s="49" t="s">
        <v>476</v>
      </c>
      <c r="Y99" s="49" t="s">
        <v>476</v>
      </c>
      <c r="Z99" s="49" t="s">
        <v>476</v>
      </c>
      <c r="AA99" s="49" t="s">
        <v>476</v>
      </c>
      <c r="AB99" s="49" t="s">
        <v>476</v>
      </c>
      <c r="AC99" s="49" t="s">
        <v>476</v>
      </c>
      <c r="AD99" s="49" t="s">
        <v>476</v>
      </c>
      <c r="AE99" s="49" t="s">
        <v>476</v>
      </c>
      <c r="AF99" s="49" t="s">
        <v>476</v>
      </c>
      <c r="AG99" s="49" t="s">
        <v>476</v>
      </c>
      <c r="AH99" s="49" t="s">
        <v>476</v>
      </c>
      <c r="AI99" s="49" t="s">
        <v>476</v>
      </c>
      <c r="AJ99" s="49" t="str">
        <f>IF(B99="","",ROUND(SUM(AG99:AI99),9))</f>
        <v/>
      </c>
      <c r="AK99" s="49" t="s">
        <v>476</v>
      </c>
      <c r="AL99" s="49" t="s">
        <v>476</v>
      </c>
      <c r="AM99" s="49" t="s">
        <v>476</v>
      </c>
      <c r="AN99" s="49" t="str">
        <f>IF(B99="","",ROUND(SUM(AK99:AM99),9))</f>
        <v/>
      </c>
      <c r="AO99" s="45" t="s">
        <v>476</v>
      </c>
    </row>
    <row r="100" spans="1:41" x14ac:dyDescent="0.2">
      <c r="A100" t="s">
        <v>104</v>
      </c>
      <c r="B100" t="s">
        <v>226</v>
      </c>
      <c r="C100" t="s">
        <v>227</v>
      </c>
      <c r="D100" t="s">
        <v>476</v>
      </c>
      <c r="E100" t="s">
        <v>476</v>
      </c>
      <c r="F100" t="s">
        <v>476</v>
      </c>
      <c r="G100" s="44">
        <v>44279</v>
      </c>
      <c r="H100" s="44">
        <v>44278</v>
      </c>
      <c r="I100" s="44">
        <v>44285</v>
      </c>
      <c r="J100" s="49">
        <f t="shared" si="25"/>
        <v>0</v>
      </c>
      <c r="K100" s="49" t="s">
        <v>476</v>
      </c>
      <c r="L100" s="49" t="s">
        <v>476</v>
      </c>
      <c r="M100" s="49">
        <f>IF(B100="","",ROUND(SUM(N100,O100,V100,Z100,AB100,AD100),9))</f>
        <v>0</v>
      </c>
      <c r="N100" s="49">
        <v>0</v>
      </c>
      <c r="O100" s="49">
        <v>0</v>
      </c>
      <c r="P100" s="49">
        <v>0</v>
      </c>
      <c r="Q100" s="49">
        <f>IF(B100="","",ROUND(SUM(N100,O100,P100),9))</f>
        <v>0</v>
      </c>
      <c r="R100" s="49">
        <v>0</v>
      </c>
      <c r="S100" s="49">
        <v>0</v>
      </c>
      <c r="T100" s="49">
        <v>0</v>
      </c>
      <c r="U100" s="49">
        <f>IF(B100="","",ROUND(SUM(R100:T100),9))</f>
        <v>0</v>
      </c>
      <c r="V100" s="49">
        <v>0</v>
      </c>
      <c r="W100" s="49">
        <v>0</v>
      </c>
      <c r="X100" s="49">
        <v>0</v>
      </c>
      <c r="Y100" s="49">
        <v>0</v>
      </c>
      <c r="Z100" s="49">
        <v>0</v>
      </c>
      <c r="AA100" s="49">
        <v>0</v>
      </c>
      <c r="AB100" s="49">
        <v>0</v>
      </c>
      <c r="AC100" s="49">
        <v>0</v>
      </c>
      <c r="AD100" s="49">
        <v>0</v>
      </c>
      <c r="AE100" s="49" t="s">
        <v>476</v>
      </c>
      <c r="AF100" s="49" t="s">
        <v>476</v>
      </c>
      <c r="AG100" s="49">
        <v>0</v>
      </c>
      <c r="AH100" s="49">
        <v>0</v>
      </c>
      <c r="AI100" s="49">
        <v>0</v>
      </c>
      <c r="AJ100" s="49">
        <f>IF(B100="","",ROUND(SUM(AG100:AI100),9))</f>
        <v>0</v>
      </c>
      <c r="AK100" s="49" t="s">
        <v>476</v>
      </c>
      <c r="AL100" s="49" t="s">
        <v>476</v>
      </c>
      <c r="AM100" s="49" t="s">
        <v>476</v>
      </c>
      <c r="AN100" s="49">
        <f>IF(B100="","",ROUND(SUM(AK100:AM100),9))</f>
        <v>0</v>
      </c>
      <c r="AO100" s="45" t="s">
        <v>476</v>
      </c>
    </row>
    <row r="101" spans="1:41" x14ac:dyDescent="0.2">
      <c r="A101" t="s">
        <v>104</v>
      </c>
      <c r="B101" t="s">
        <v>226</v>
      </c>
      <c r="C101" t="s">
        <v>227</v>
      </c>
      <c r="D101" t="s">
        <v>476</v>
      </c>
      <c r="E101" t="s">
        <v>476</v>
      </c>
      <c r="F101" t="s">
        <v>476</v>
      </c>
      <c r="G101" s="44">
        <v>44370</v>
      </c>
      <c r="H101" s="44">
        <v>44369</v>
      </c>
      <c r="I101" s="44">
        <v>44376</v>
      </c>
      <c r="J101" s="49">
        <f t="shared" si="25"/>
        <v>0</v>
      </c>
      <c r="K101" s="49" t="s">
        <v>476</v>
      </c>
      <c r="L101" s="49" t="s">
        <v>476</v>
      </c>
      <c r="M101" s="49">
        <f>IF(B101="","",ROUND(SUM(N101,O101,V101,Z101,AB101,AD101),9))</f>
        <v>0</v>
      </c>
      <c r="N101" s="49">
        <v>0</v>
      </c>
      <c r="O101" s="49">
        <v>0</v>
      </c>
      <c r="P101" s="49">
        <v>0</v>
      </c>
      <c r="Q101" s="49">
        <f>IF(B101="","",ROUND(SUM(N101,O101,P101),9))</f>
        <v>0</v>
      </c>
      <c r="R101" s="49">
        <v>0</v>
      </c>
      <c r="S101" s="49">
        <v>0</v>
      </c>
      <c r="T101" s="49">
        <v>0</v>
      </c>
      <c r="U101" s="49">
        <f>IF(B101="","",ROUND(SUM(R101:T101),9))</f>
        <v>0</v>
      </c>
      <c r="V101" s="49">
        <v>0</v>
      </c>
      <c r="W101" s="49">
        <v>0</v>
      </c>
      <c r="X101" s="49">
        <v>0</v>
      </c>
      <c r="Y101" s="49">
        <v>0</v>
      </c>
      <c r="Z101" s="49">
        <v>0</v>
      </c>
      <c r="AA101" s="49">
        <v>0</v>
      </c>
      <c r="AB101" s="49">
        <v>0</v>
      </c>
      <c r="AC101" s="49">
        <v>0</v>
      </c>
      <c r="AD101" s="49">
        <v>0</v>
      </c>
      <c r="AE101" s="49" t="s">
        <v>476</v>
      </c>
      <c r="AF101" s="49" t="s">
        <v>476</v>
      </c>
      <c r="AG101" s="49">
        <v>0</v>
      </c>
      <c r="AH101" s="49">
        <v>0</v>
      </c>
      <c r="AI101" s="49">
        <v>0</v>
      </c>
      <c r="AJ101" s="49">
        <f>IF(B101="","",ROUND(SUM(AG101:AI101),9))</f>
        <v>0</v>
      </c>
      <c r="AK101" s="49" t="s">
        <v>476</v>
      </c>
      <c r="AL101" s="49" t="s">
        <v>476</v>
      </c>
      <c r="AM101" s="49" t="s">
        <v>476</v>
      </c>
      <c r="AN101" s="49">
        <f>IF(B101="","",ROUND(SUM(AK101:AM101),9))</f>
        <v>0</v>
      </c>
      <c r="AO101" s="45" t="s">
        <v>476</v>
      </c>
    </row>
    <row r="102" spans="1:41" x14ac:dyDescent="0.2">
      <c r="A102" t="s">
        <v>104</v>
      </c>
      <c r="B102" t="s">
        <v>226</v>
      </c>
      <c r="C102" t="s">
        <v>227</v>
      </c>
      <c r="D102" t="s">
        <v>476</v>
      </c>
      <c r="E102" t="s">
        <v>476</v>
      </c>
      <c r="F102" t="s">
        <v>476</v>
      </c>
      <c r="G102" s="44">
        <v>44462</v>
      </c>
      <c r="H102" s="44">
        <v>44461</v>
      </c>
      <c r="I102" s="44">
        <v>44468</v>
      </c>
      <c r="J102" s="49">
        <f t="shared" si="25"/>
        <v>0</v>
      </c>
      <c r="K102" s="49" t="s">
        <v>476</v>
      </c>
      <c r="L102" s="49" t="s">
        <v>476</v>
      </c>
      <c r="M102" s="49">
        <f>IF(B102="","",ROUND(SUM(N102,O102,V102,Z102,AB102,AD102),9))</f>
        <v>0</v>
      </c>
      <c r="N102" s="49">
        <v>0</v>
      </c>
      <c r="O102" s="49">
        <v>0</v>
      </c>
      <c r="P102" s="49">
        <v>0</v>
      </c>
      <c r="Q102" s="49">
        <f>IF(B102="","",ROUND(SUM(N102,O102,P102),9))</f>
        <v>0</v>
      </c>
      <c r="R102" s="49">
        <v>0</v>
      </c>
      <c r="S102" s="49">
        <v>0</v>
      </c>
      <c r="T102" s="49">
        <v>0</v>
      </c>
      <c r="U102" s="49">
        <f>IF(B102="","",ROUND(SUM(R102:T102),9))</f>
        <v>0</v>
      </c>
      <c r="V102" s="49">
        <v>0</v>
      </c>
      <c r="W102" s="49">
        <v>0</v>
      </c>
      <c r="X102" s="49">
        <v>0</v>
      </c>
      <c r="Y102" s="49">
        <v>0</v>
      </c>
      <c r="Z102" s="49">
        <v>0</v>
      </c>
      <c r="AA102" s="49">
        <v>0</v>
      </c>
      <c r="AB102" s="49">
        <v>0</v>
      </c>
      <c r="AC102" s="49">
        <v>0</v>
      </c>
      <c r="AD102" s="49">
        <v>0</v>
      </c>
      <c r="AE102" s="49" t="s">
        <v>476</v>
      </c>
      <c r="AF102" s="49" t="s">
        <v>476</v>
      </c>
      <c r="AG102" s="49">
        <v>0</v>
      </c>
      <c r="AH102" s="49">
        <v>0</v>
      </c>
      <c r="AI102" s="49">
        <v>0</v>
      </c>
      <c r="AJ102" s="49">
        <f>IF(B102="","",ROUND(SUM(AG102:AI102),9))</f>
        <v>0</v>
      </c>
      <c r="AK102" s="49" t="s">
        <v>476</v>
      </c>
      <c r="AL102" s="49" t="s">
        <v>476</v>
      </c>
      <c r="AM102" s="49" t="s">
        <v>476</v>
      </c>
      <c r="AN102" s="49">
        <f>IF(B102="","",ROUND(SUM(AK102:AM102),9))</f>
        <v>0</v>
      </c>
      <c r="AO102" s="45" t="s">
        <v>476</v>
      </c>
    </row>
    <row r="103" spans="1:41" x14ac:dyDescent="0.2">
      <c r="A103" t="s">
        <v>104</v>
      </c>
      <c r="B103" t="s">
        <v>226</v>
      </c>
      <c r="C103" t="s">
        <v>227</v>
      </c>
      <c r="D103" t="s">
        <v>476</v>
      </c>
      <c r="E103" t="s">
        <v>476</v>
      </c>
      <c r="F103" t="s">
        <v>476</v>
      </c>
      <c r="G103" s="44">
        <v>44557</v>
      </c>
      <c r="H103" s="44">
        <v>44553</v>
      </c>
      <c r="I103" s="44">
        <v>44561</v>
      </c>
      <c r="J103" s="49">
        <f t="shared" si="25"/>
        <v>0.98382599999999998</v>
      </c>
      <c r="K103" s="49" t="s">
        <v>476</v>
      </c>
      <c r="L103" s="49" t="s">
        <v>476</v>
      </c>
      <c r="M103" s="49">
        <f>IF(B103="","",ROUND(SUM(N103,O103,V103,Z103,AB103,AD103),9))</f>
        <v>0.98382599999999998</v>
      </c>
      <c r="N103" s="49">
        <v>0.98382599999999998</v>
      </c>
      <c r="O103" s="49">
        <v>0</v>
      </c>
      <c r="P103" s="49">
        <v>0</v>
      </c>
      <c r="Q103" s="49">
        <f>IF(B103="","",ROUND(SUM(N103,O103,P103),9))</f>
        <v>0.98382599999999998</v>
      </c>
      <c r="R103" s="49">
        <v>0</v>
      </c>
      <c r="S103" s="49">
        <v>0</v>
      </c>
      <c r="T103" s="49">
        <v>0</v>
      </c>
      <c r="U103" s="49">
        <f>IF(B103="","",ROUND(SUM(R103:T103),9))</f>
        <v>0</v>
      </c>
      <c r="V103" s="49">
        <v>0</v>
      </c>
      <c r="W103" s="49">
        <v>0</v>
      </c>
      <c r="X103" s="49">
        <v>0</v>
      </c>
      <c r="Y103" s="49">
        <v>0</v>
      </c>
      <c r="Z103" s="49">
        <v>0</v>
      </c>
      <c r="AA103" s="49">
        <v>0</v>
      </c>
      <c r="AB103" s="49">
        <v>0</v>
      </c>
      <c r="AC103" s="49">
        <v>0</v>
      </c>
      <c r="AD103" s="49">
        <v>0</v>
      </c>
      <c r="AE103" s="49" t="s">
        <v>476</v>
      </c>
      <c r="AF103" s="49" t="s">
        <v>476</v>
      </c>
      <c r="AG103" s="49">
        <v>0</v>
      </c>
      <c r="AH103" s="49">
        <v>0</v>
      </c>
      <c r="AI103" s="49">
        <v>0</v>
      </c>
      <c r="AJ103" s="49">
        <f>IF(B103="","",ROUND(SUM(AG103:AI103),9))</f>
        <v>0</v>
      </c>
      <c r="AK103" s="49" t="s">
        <v>476</v>
      </c>
      <c r="AL103" s="49" t="s">
        <v>476</v>
      </c>
      <c r="AM103" s="49" t="s">
        <v>476</v>
      </c>
      <c r="AN103" s="49">
        <f>IF(B103="","",ROUND(SUM(AK103:AM103),9))</f>
        <v>0</v>
      </c>
      <c r="AO103" s="45" t="s">
        <v>476</v>
      </c>
    </row>
    <row r="104" spans="1:41" s="47" customFormat="1" x14ac:dyDescent="0.2">
      <c r="A104" s="51" t="s">
        <v>451</v>
      </c>
      <c r="B104" s="47" t="s">
        <v>476</v>
      </c>
      <c r="C104" s="47" t="s">
        <v>476</v>
      </c>
      <c r="D104" s="47" t="s">
        <v>476</v>
      </c>
      <c r="E104" s="47" t="s">
        <v>476</v>
      </c>
      <c r="F104" s="47" t="s">
        <v>476</v>
      </c>
      <c r="G104" s="47" t="s">
        <v>476</v>
      </c>
      <c r="H104" s="47" t="s">
        <v>476</v>
      </c>
      <c r="I104" s="47" t="s">
        <v>476</v>
      </c>
      <c r="J104" s="48">
        <f>SUM(J100:J103)</f>
        <v>0.98382599999999998</v>
      </c>
      <c r="K104" s="48">
        <v>0</v>
      </c>
      <c r="L104" s="48">
        <v>0</v>
      </c>
      <c r="M104" s="48">
        <f t="shared" ref="M104:AO104" si="29">SUM(M100:M103)</f>
        <v>0.98382599999999998</v>
      </c>
      <c r="N104" s="48">
        <f t="shared" si="29"/>
        <v>0.98382599999999998</v>
      </c>
      <c r="O104" s="48">
        <f t="shared" si="29"/>
        <v>0</v>
      </c>
      <c r="P104" s="48">
        <f t="shared" si="29"/>
        <v>0</v>
      </c>
      <c r="Q104" s="48">
        <f t="shared" si="29"/>
        <v>0.98382599999999998</v>
      </c>
      <c r="R104" s="48">
        <f t="shared" si="29"/>
        <v>0</v>
      </c>
      <c r="S104" s="48">
        <f t="shared" si="29"/>
        <v>0</v>
      </c>
      <c r="T104" s="48">
        <f t="shared" si="29"/>
        <v>0</v>
      </c>
      <c r="U104" s="48">
        <f t="shared" si="29"/>
        <v>0</v>
      </c>
      <c r="V104" s="48">
        <f t="shared" si="29"/>
        <v>0</v>
      </c>
      <c r="W104" s="48">
        <f t="shared" si="29"/>
        <v>0</v>
      </c>
      <c r="X104" s="48">
        <f t="shared" si="29"/>
        <v>0</v>
      </c>
      <c r="Y104" s="48">
        <f t="shared" si="29"/>
        <v>0</v>
      </c>
      <c r="Z104" s="48">
        <f t="shared" si="29"/>
        <v>0</v>
      </c>
      <c r="AA104" s="48">
        <f t="shared" si="29"/>
        <v>0</v>
      </c>
      <c r="AB104" s="48">
        <f t="shared" si="29"/>
        <v>0</v>
      </c>
      <c r="AC104" s="48">
        <f t="shared" si="29"/>
        <v>0</v>
      </c>
      <c r="AD104" s="48">
        <f t="shared" si="29"/>
        <v>0</v>
      </c>
      <c r="AE104" s="48">
        <f t="shared" si="29"/>
        <v>0</v>
      </c>
      <c r="AF104" s="48">
        <f t="shared" si="29"/>
        <v>0</v>
      </c>
      <c r="AG104" s="48">
        <f t="shared" si="29"/>
        <v>0</v>
      </c>
      <c r="AH104" s="48">
        <f t="shared" si="29"/>
        <v>0</v>
      </c>
      <c r="AI104" s="48">
        <f t="shared" si="29"/>
        <v>0</v>
      </c>
      <c r="AJ104" s="48">
        <f t="shared" si="29"/>
        <v>0</v>
      </c>
      <c r="AK104" s="48">
        <f t="shared" si="29"/>
        <v>0</v>
      </c>
      <c r="AL104" s="48">
        <f t="shared" si="29"/>
        <v>0</v>
      </c>
      <c r="AM104" s="48">
        <f t="shared" si="29"/>
        <v>0</v>
      </c>
      <c r="AN104" s="48">
        <f t="shared" si="29"/>
        <v>0</v>
      </c>
      <c r="AO104" s="48">
        <f t="shared" si="29"/>
        <v>0</v>
      </c>
    </row>
    <row r="105" spans="1:41" x14ac:dyDescent="0.2">
      <c r="A105" t="s">
        <v>476</v>
      </c>
      <c r="B105" t="s">
        <v>476</v>
      </c>
      <c r="C105" t="s">
        <v>476</v>
      </c>
      <c r="D105" t="s">
        <v>476</v>
      </c>
      <c r="E105" t="s">
        <v>476</v>
      </c>
      <c r="F105" t="s">
        <v>476</v>
      </c>
      <c r="G105" s="44" t="s">
        <v>476</v>
      </c>
      <c r="H105" s="44" t="s">
        <v>476</v>
      </c>
      <c r="I105" s="44" t="s">
        <v>476</v>
      </c>
      <c r="J105" s="49" t="str">
        <f t="shared" si="25"/>
        <v/>
      </c>
      <c r="K105" s="49" t="s">
        <v>476</v>
      </c>
      <c r="L105" s="49" t="s">
        <v>476</v>
      </c>
      <c r="M105" s="49" t="str">
        <f>IF(B105="","",ROUND(SUM(N105,O105,V105,Z105,AB105,AD105),9))</f>
        <v/>
      </c>
      <c r="N105" s="49" t="s">
        <v>476</v>
      </c>
      <c r="O105" s="49" t="s">
        <v>476</v>
      </c>
      <c r="P105" s="49" t="s">
        <v>476</v>
      </c>
      <c r="Q105" s="49" t="str">
        <f>IF(B105="","",ROUND(SUM(N105,O105,P105),9))</f>
        <v/>
      </c>
      <c r="R105" s="49" t="s">
        <v>476</v>
      </c>
      <c r="S105" s="49" t="s">
        <v>476</v>
      </c>
      <c r="T105" s="49" t="s">
        <v>476</v>
      </c>
      <c r="U105" s="49" t="str">
        <f>IF(B105="","",ROUND(SUM(R105:T105),9))</f>
        <v/>
      </c>
      <c r="V105" s="49" t="s">
        <v>476</v>
      </c>
      <c r="W105" s="49" t="s">
        <v>476</v>
      </c>
      <c r="X105" s="49" t="s">
        <v>476</v>
      </c>
      <c r="Y105" s="49" t="s">
        <v>476</v>
      </c>
      <c r="Z105" s="49" t="s">
        <v>476</v>
      </c>
      <c r="AA105" s="49" t="s">
        <v>476</v>
      </c>
      <c r="AB105" s="49" t="s">
        <v>476</v>
      </c>
      <c r="AC105" s="49" t="s">
        <v>476</v>
      </c>
      <c r="AD105" s="49" t="s">
        <v>476</v>
      </c>
      <c r="AE105" s="49" t="s">
        <v>476</v>
      </c>
      <c r="AF105" s="49" t="s">
        <v>476</v>
      </c>
      <c r="AG105" s="49" t="s">
        <v>476</v>
      </c>
      <c r="AH105" s="49" t="s">
        <v>476</v>
      </c>
      <c r="AI105" s="49" t="s">
        <v>476</v>
      </c>
      <c r="AJ105" s="49" t="str">
        <f>IF(B105="","",ROUND(SUM(AG105:AI105),9))</f>
        <v/>
      </c>
      <c r="AK105" s="49" t="s">
        <v>476</v>
      </c>
      <c r="AL105" s="49" t="s">
        <v>476</v>
      </c>
      <c r="AM105" s="49" t="s">
        <v>476</v>
      </c>
      <c r="AN105" s="49" t="str">
        <f>IF(B105="","",ROUND(SUM(AK105:AM105),9))</f>
        <v/>
      </c>
      <c r="AO105" s="45" t="s">
        <v>476</v>
      </c>
    </row>
    <row r="106" spans="1:41" x14ac:dyDescent="0.2">
      <c r="A106" t="s">
        <v>105</v>
      </c>
      <c r="B106" t="s">
        <v>228</v>
      </c>
      <c r="C106" t="s">
        <v>229</v>
      </c>
      <c r="D106" t="s">
        <v>476</v>
      </c>
      <c r="E106" t="s">
        <v>476</v>
      </c>
      <c r="F106" t="s">
        <v>476</v>
      </c>
      <c r="G106" s="44">
        <v>44279</v>
      </c>
      <c r="H106" s="44">
        <v>44278</v>
      </c>
      <c r="I106" s="44">
        <v>44285</v>
      </c>
      <c r="J106" s="49">
        <f t="shared" si="25"/>
        <v>9.1471999999999998E-2</v>
      </c>
      <c r="K106" s="49" t="s">
        <v>476</v>
      </c>
      <c r="L106" s="49" t="s">
        <v>476</v>
      </c>
      <c r="M106" s="49">
        <f>IF(B106="","",ROUND(SUM(N106,O106,V106,Z106,AB106,AD106),9))</f>
        <v>9.1471999999999998E-2</v>
      </c>
      <c r="N106" s="49">
        <v>9.1471999999999998E-2</v>
      </c>
      <c r="O106" s="49">
        <v>0</v>
      </c>
      <c r="P106" s="49">
        <v>0</v>
      </c>
      <c r="Q106" s="49">
        <f>IF(B106="","",ROUND(SUM(N106,O106,P106),9))</f>
        <v>9.1471999999999998E-2</v>
      </c>
      <c r="R106" s="49">
        <v>9.1471999999999998E-2</v>
      </c>
      <c r="S106" s="49">
        <v>0</v>
      </c>
      <c r="T106" s="49">
        <v>0</v>
      </c>
      <c r="U106" s="49">
        <f>IF(B106="","",ROUND(SUM(R106:T106),9))</f>
        <v>9.1471999999999998E-2</v>
      </c>
      <c r="V106" s="49">
        <v>0</v>
      </c>
      <c r="W106" s="49">
        <v>0</v>
      </c>
      <c r="X106" s="49">
        <v>0</v>
      </c>
      <c r="Y106" s="49">
        <v>0</v>
      </c>
      <c r="Z106" s="49">
        <v>0</v>
      </c>
      <c r="AA106" s="49">
        <v>0</v>
      </c>
      <c r="AB106" s="49">
        <v>0</v>
      </c>
      <c r="AC106" s="49">
        <v>0</v>
      </c>
      <c r="AD106" s="49">
        <v>0</v>
      </c>
      <c r="AE106" s="49" t="s">
        <v>476</v>
      </c>
      <c r="AF106" s="49" t="s">
        <v>476</v>
      </c>
      <c r="AG106" s="49">
        <v>0</v>
      </c>
      <c r="AH106" s="49">
        <v>0</v>
      </c>
      <c r="AI106" s="49">
        <v>0</v>
      </c>
      <c r="AJ106" s="49">
        <f>IF(B106="","",ROUND(SUM(AG106:AI106),9))</f>
        <v>0</v>
      </c>
      <c r="AK106" s="49" t="s">
        <v>476</v>
      </c>
      <c r="AL106" s="49" t="s">
        <v>476</v>
      </c>
      <c r="AM106" s="49" t="s">
        <v>476</v>
      </c>
      <c r="AN106" s="49">
        <f>IF(B106="","",ROUND(SUM(AK106:AM106),9))</f>
        <v>0</v>
      </c>
      <c r="AO106" s="45" t="s">
        <v>476</v>
      </c>
    </row>
    <row r="107" spans="1:41" x14ac:dyDescent="0.2">
      <c r="A107" t="s">
        <v>105</v>
      </c>
      <c r="B107" t="s">
        <v>228</v>
      </c>
      <c r="C107" t="s">
        <v>229</v>
      </c>
      <c r="D107" t="s">
        <v>476</v>
      </c>
      <c r="E107" t="s">
        <v>476</v>
      </c>
      <c r="F107" t="s">
        <v>476</v>
      </c>
      <c r="G107" s="44">
        <v>44370</v>
      </c>
      <c r="H107" s="44">
        <v>44369</v>
      </c>
      <c r="I107" s="44">
        <v>44376</v>
      </c>
      <c r="J107" s="49">
        <f t="shared" si="25"/>
        <v>1.4683999999999999E-2</v>
      </c>
      <c r="K107" s="49" t="s">
        <v>476</v>
      </c>
      <c r="L107" s="49" t="s">
        <v>476</v>
      </c>
      <c r="M107" s="49">
        <f>IF(B107="","",ROUND(SUM(N107,O107,V107,Z107,AB107,AD107),9))</f>
        <v>1.4683999999999999E-2</v>
      </c>
      <c r="N107" s="49">
        <v>1.4683999999999999E-2</v>
      </c>
      <c r="O107" s="49">
        <v>0</v>
      </c>
      <c r="P107" s="49">
        <v>0</v>
      </c>
      <c r="Q107" s="49">
        <f>IF(B107="","",ROUND(SUM(N107,O107,P107),9))</f>
        <v>1.4683999999999999E-2</v>
      </c>
      <c r="R107" s="49">
        <v>1.4683999999999999E-2</v>
      </c>
      <c r="S107" s="49">
        <v>0</v>
      </c>
      <c r="T107" s="49">
        <v>0</v>
      </c>
      <c r="U107" s="49">
        <f>IF(B107="","",ROUND(SUM(R107:T107),9))</f>
        <v>1.4683999999999999E-2</v>
      </c>
      <c r="V107" s="49">
        <v>0</v>
      </c>
      <c r="W107" s="49">
        <v>0</v>
      </c>
      <c r="X107" s="49">
        <v>0</v>
      </c>
      <c r="Y107" s="49">
        <v>0</v>
      </c>
      <c r="Z107" s="49">
        <v>0</v>
      </c>
      <c r="AA107" s="49">
        <v>0</v>
      </c>
      <c r="AB107" s="49">
        <v>0</v>
      </c>
      <c r="AC107" s="49">
        <v>0</v>
      </c>
      <c r="AD107" s="49">
        <v>0</v>
      </c>
      <c r="AE107" s="49" t="s">
        <v>476</v>
      </c>
      <c r="AF107" s="49" t="s">
        <v>476</v>
      </c>
      <c r="AG107" s="49">
        <v>0</v>
      </c>
      <c r="AH107" s="49">
        <v>0</v>
      </c>
      <c r="AI107" s="49">
        <v>0</v>
      </c>
      <c r="AJ107" s="49">
        <f>IF(B107="","",ROUND(SUM(AG107:AI107),9))</f>
        <v>0</v>
      </c>
      <c r="AK107" s="49" t="s">
        <v>476</v>
      </c>
      <c r="AL107" s="49" t="s">
        <v>476</v>
      </c>
      <c r="AM107" s="49" t="s">
        <v>476</v>
      </c>
      <c r="AN107" s="49">
        <f>IF(B107="","",ROUND(SUM(AK107:AM107),9))</f>
        <v>0</v>
      </c>
      <c r="AO107" s="45" t="s">
        <v>476</v>
      </c>
    </row>
    <row r="108" spans="1:41" x14ac:dyDescent="0.2">
      <c r="A108" t="s">
        <v>105</v>
      </c>
      <c r="B108" t="s">
        <v>228</v>
      </c>
      <c r="C108" t="s">
        <v>229</v>
      </c>
      <c r="D108" t="s">
        <v>476</v>
      </c>
      <c r="E108" t="s">
        <v>476</v>
      </c>
      <c r="F108" t="s">
        <v>476</v>
      </c>
      <c r="G108" s="44">
        <v>44462</v>
      </c>
      <c r="H108" s="44">
        <v>44461</v>
      </c>
      <c r="I108" s="44">
        <v>44468</v>
      </c>
      <c r="J108" s="49">
        <f t="shared" si="25"/>
        <v>0.108945</v>
      </c>
      <c r="K108" s="49" t="s">
        <v>476</v>
      </c>
      <c r="L108" s="49" t="s">
        <v>476</v>
      </c>
      <c r="M108" s="49">
        <f>IF(B108="","",ROUND(SUM(N108,O108,V108,Z108,AB108,AD108),9))</f>
        <v>0.108945</v>
      </c>
      <c r="N108" s="49">
        <v>0.108945</v>
      </c>
      <c r="O108" s="49">
        <v>0</v>
      </c>
      <c r="P108" s="49">
        <v>0</v>
      </c>
      <c r="Q108" s="49">
        <f>IF(B108="","",ROUND(SUM(N108,O108,P108),9))</f>
        <v>0.108945</v>
      </c>
      <c r="R108" s="49">
        <v>0.108945</v>
      </c>
      <c r="S108" s="49">
        <v>0</v>
      </c>
      <c r="T108" s="49">
        <v>0</v>
      </c>
      <c r="U108" s="49">
        <f>IF(B108="","",ROUND(SUM(R108:T108),9))</f>
        <v>0.108945</v>
      </c>
      <c r="V108" s="49">
        <v>0</v>
      </c>
      <c r="W108" s="49">
        <v>0</v>
      </c>
      <c r="X108" s="49">
        <v>0</v>
      </c>
      <c r="Y108" s="49">
        <v>0</v>
      </c>
      <c r="Z108" s="49">
        <v>0</v>
      </c>
      <c r="AA108" s="49">
        <v>0</v>
      </c>
      <c r="AB108" s="49">
        <v>0</v>
      </c>
      <c r="AC108" s="49">
        <v>0</v>
      </c>
      <c r="AD108" s="49">
        <v>0</v>
      </c>
      <c r="AE108" s="49" t="s">
        <v>476</v>
      </c>
      <c r="AF108" s="49" t="s">
        <v>476</v>
      </c>
      <c r="AG108" s="49">
        <v>0</v>
      </c>
      <c r="AH108" s="49">
        <v>0</v>
      </c>
      <c r="AI108" s="49">
        <v>0</v>
      </c>
      <c r="AJ108" s="49">
        <f>IF(B108="","",ROUND(SUM(AG108:AI108),9))</f>
        <v>0</v>
      </c>
      <c r="AK108" s="49" t="s">
        <v>476</v>
      </c>
      <c r="AL108" s="49" t="s">
        <v>476</v>
      </c>
      <c r="AM108" s="49" t="s">
        <v>476</v>
      </c>
      <c r="AN108" s="49">
        <f>IF(B108="","",ROUND(SUM(AK108:AM108),9))</f>
        <v>0</v>
      </c>
      <c r="AO108" s="45" t="s">
        <v>476</v>
      </c>
    </row>
    <row r="109" spans="1:41" ht="14.25" customHeight="1" x14ac:dyDescent="0.2">
      <c r="A109" t="s">
        <v>105</v>
      </c>
      <c r="B109" t="s">
        <v>228</v>
      </c>
      <c r="C109" t="s">
        <v>229</v>
      </c>
      <c r="D109" t="s">
        <v>476</v>
      </c>
      <c r="E109" t="s">
        <v>476</v>
      </c>
      <c r="F109" t="s">
        <v>476</v>
      </c>
      <c r="G109" s="44">
        <v>44557</v>
      </c>
      <c r="H109" s="44">
        <v>44553</v>
      </c>
      <c r="I109" s="44">
        <v>44561</v>
      </c>
      <c r="J109" s="49">
        <f t="shared" si="25"/>
        <v>2.9968000000000002E-2</v>
      </c>
      <c r="K109" s="49" t="s">
        <v>476</v>
      </c>
      <c r="L109" s="49" t="s">
        <v>476</v>
      </c>
      <c r="M109" s="49">
        <f>IF(B109="","",ROUND(SUM(N109,O109,V109,Z109,AB109,AD109),9))</f>
        <v>2.9968000000000002E-2</v>
      </c>
      <c r="N109" s="49">
        <v>2.9968000000000002E-2</v>
      </c>
      <c r="O109" s="49">
        <v>0</v>
      </c>
      <c r="P109" s="49">
        <v>0</v>
      </c>
      <c r="Q109" s="49">
        <f>IF(B109="","",ROUND(SUM(N109,O109,P109),9))</f>
        <v>2.9968000000000002E-2</v>
      </c>
      <c r="R109" s="49">
        <v>2.9968000000000002E-2</v>
      </c>
      <c r="S109" s="49">
        <v>0</v>
      </c>
      <c r="T109" s="49">
        <v>0</v>
      </c>
      <c r="U109" s="49">
        <f>IF(B109="","",ROUND(SUM(R109:T109),9))</f>
        <v>2.9968000000000002E-2</v>
      </c>
      <c r="V109" s="49">
        <v>0</v>
      </c>
      <c r="W109" s="49">
        <v>0</v>
      </c>
      <c r="X109" s="49">
        <v>0</v>
      </c>
      <c r="Y109" s="49">
        <v>0</v>
      </c>
      <c r="Z109" s="49">
        <v>0</v>
      </c>
      <c r="AA109" s="49">
        <v>0</v>
      </c>
      <c r="AB109" s="49">
        <v>0</v>
      </c>
      <c r="AC109" s="49">
        <v>0</v>
      </c>
      <c r="AD109" s="49">
        <v>0</v>
      </c>
      <c r="AE109" s="49" t="s">
        <v>476</v>
      </c>
      <c r="AF109" s="49" t="s">
        <v>476</v>
      </c>
      <c r="AG109" s="49">
        <v>0</v>
      </c>
      <c r="AH109" s="49">
        <v>0</v>
      </c>
      <c r="AI109" s="49">
        <v>0</v>
      </c>
      <c r="AJ109" s="49">
        <f>IF(B109="","",ROUND(SUM(AG109:AI109),9))</f>
        <v>0</v>
      </c>
      <c r="AK109" s="49" t="s">
        <v>476</v>
      </c>
      <c r="AL109" s="49" t="s">
        <v>476</v>
      </c>
      <c r="AM109" s="49" t="s">
        <v>476</v>
      </c>
      <c r="AN109" s="49">
        <f>IF(B109="","",ROUND(SUM(AK109:AM109),9))</f>
        <v>0</v>
      </c>
      <c r="AO109" s="45" t="s">
        <v>476</v>
      </c>
    </row>
    <row r="110" spans="1:41" s="47" customFormat="1" x14ac:dyDescent="0.2">
      <c r="A110" s="51" t="s">
        <v>451</v>
      </c>
      <c r="B110" s="47" t="s">
        <v>476</v>
      </c>
      <c r="C110" s="47" t="s">
        <v>476</v>
      </c>
      <c r="D110" s="47" t="s">
        <v>476</v>
      </c>
      <c r="E110" s="47" t="s">
        <v>476</v>
      </c>
      <c r="F110" s="47" t="s">
        <v>476</v>
      </c>
      <c r="G110" s="47" t="s">
        <v>476</v>
      </c>
      <c r="H110" s="47" t="s">
        <v>476</v>
      </c>
      <c r="I110" s="47" t="s">
        <v>476</v>
      </c>
      <c r="J110" s="48">
        <f>SUM(J106:J109)</f>
        <v>0.24506899999999998</v>
      </c>
      <c r="K110" s="48">
        <v>0</v>
      </c>
      <c r="L110" s="48">
        <v>0</v>
      </c>
      <c r="M110" s="48">
        <f t="shared" ref="M110:AO110" si="30">SUM(M106:M109)</f>
        <v>0.24506899999999998</v>
      </c>
      <c r="N110" s="48">
        <f t="shared" si="30"/>
        <v>0.24506899999999998</v>
      </c>
      <c r="O110" s="48">
        <f t="shared" si="30"/>
        <v>0</v>
      </c>
      <c r="P110" s="48">
        <f t="shared" si="30"/>
        <v>0</v>
      </c>
      <c r="Q110" s="48">
        <f t="shared" si="30"/>
        <v>0.24506899999999998</v>
      </c>
      <c r="R110" s="48">
        <f t="shared" si="30"/>
        <v>0.24506899999999998</v>
      </c>
      <c r="S110" s="48">
        <f t="shared" si="30"/>
        <v>0</v>
      </c>
      <c r="T110" s="48">
        <f t="shared" si="30"/>
        <v>0</v>
      </c>
      <c r="U110" s="48">
        <f t="shared" si="30"/>
        <v>0.24506899999999998</v>
      </c>
      <c r="V110" s="48">
        <f t="shared" si="30"/>
        <v>0</v>
      </c>
      <c r="W110" s="48">
        <f t="shared" si="30"/>
        <v>0</v>
      </c>
      <c r="X110" s="48">
        <f t="shared" si="30"/>
        <v>0</v>
      </c>
      <c r="Y110" s="48">
        <f t="shared" si="30"/>
        <v>0</v>
      </c>
      <c r="Z110" s="48">
        <f t="shared" si="30"/>
        <v>0</v>
      </c>
      <c r="AA110" s="48">
        <f t="shared" si="30"/>
        <v>0</v>
      </c>
      <c r="AB110" s="48">
        <f t="shared" si="30"/>
        <v>0</v>
      </c>
      <c r="AC110" s="48">
        <f t="shared" si="30"/>
        <v>0</v>
      </c>
      <c r="AD110" s="48">
        <f t="shared" si="30"/>
        <v>0</v>
      </c>
      <c r="AE110" s="48">
        <f t="shared" si="30"/>
        <v>0</v>
      </c>
      <c r="AF110" s="48">
        <f t="shared" si="30"/>
        <v>0</v>
      </c>
      <c r="AG110" s="48">
        <f t="shared" si="30"/>
        <v>0</v>
      </c>
      <c r="AH110" s="48">
        <f t="shared" si="30"/>
        <v>0</v>
      </c>
      <c r="AI110" s="48">
        <f t="shared" si="30"/>
        <v>0</v>
      </c>
      <c r="AJ110" s="48">
        <f t="shared" si="30"/>
        <v>0</v>
      </c>
      <c r="AK110" s="48">
        <f t="shared" si="30"/>
        <v>0</v>
      </c>
      <c r="AL110" s="48">
        <f t="shared" si="30"/>
        <v>0</v>
      </c>
      <c r="AM110" s="48">
        <f t="shared" si="30"/>
        <v>0</v>
      </c>
      <c r="AN110" s="48">
        <f t="shared" si="30"/>
        <v>0</v>
      </c>
      <c r="AO110" s="48">
        <f t="shared" si="30"/>
        <v>0</v>
      </c>
    </row>
    <row r="111" spans="1:41" x14ac:dyDescent="0.2">
      <c r="A111" t="s">
        <v>476</v>
      </c>
      <c r="B111" t="s">
        <v>476</v>
      </c>
      <c r="C111" t="s">
        <v>476</v>
      </c>
      <c r="D111" t="s">
        <v>476</v>
      </c>
      <c r="E111" t="s">
        <v>476</v>
      </c>
      <c r="F111" t="s">
        <v>476</v>
      </c>
      <c r="G111" s="44" t="s">
        <v>476</v>
      </c>
      <c r="H111" s="44" t="s">
        <v>476</v>
      </c>
      <c r="I111" s="44" t="s">
        <v>476</v>
      </c>
      <c r="J111" s="49" t="str">
        <f t="shared" si="25"/>
        <v/>
      </c>
      <c r="K111" s="49" t="s">
        <v>476</v>
      </c>
      <c r="L111" s="49" t="s">
        <v>476</v>
      </c>
      <c r="M111" s="49" t="str">
        <f>IF(B111="","",ROUND(SUM(N111,O111,V111,Z111,AB111,AD111),9))</f>
        <v/>
      </c>
      <c r="N111" s="49" t="s">
        <v>476</v>
      </c>
      <c r="O111" s="49" t="s">
        <v>476</v>
      </c>
      <c r="P111" s="49" t="s">
        <v>476</v>
      </c>
      <c r="Q111" s="49" t="str">
        <f>IF(B111="","",ROUND(SUM(N111,O111,P111),9))</f>
        <v/>
      </c>
      <c r="R111" s="49" t="s">
        <v>476</v>
      </c>
      <c r="S111" s="49" t="s">
        <v>476</v>
      </c>
      <c r="T111" s="49" t="s">
        <v>476</v>
      </c>
      <c r="U111" s="49" t="str">
        <f>IF(B111="","",ROUND(SUM(R111:T111),9))</f>
        <v/>
      </c>
      <c r="V111" s="49" t="s">
        <v>476</v>
      </c>
      <c r="W111" s="49" t="s">
        <v>476</v>
      </c>
      <c r="X111" s="49" t="s">
        <v>476</v>
      </c>
      <c r="Y111" s="49" t="s">
        <v>476</v>
      </c>
      <c r="Z111" s="49" t="s">
        <v>476</v>
      </c>
      <c r="AA111" s="49" t="s">
        <v>476</v>
      </c>
      <c r="AB111" s="49" t="s">
        <v>476</v>
      </c>
      <c r="AC111" s="49" t="s">
        <v>476</v>
      </c>
      <c r="AD111" s="49" t="s">
        <v>476</v>
      </c>
      <c r="AE111" s="49" t="s">
        <v>476</v>
      </c>
      <c r="AF111" s="49" t="s">
        <v>476</v>
      </c>
      <c r="AG111" s="49" t="s">
        <v>476</v>
      </c>
      <c r="AH111" s="49" t="s">
        <v>476</v>
      </c>
      <c r="AI111" s="49" t="s">
        <v>476</v>
      </c>
      <c r="AJ111" s="49" t="str">
        <f>IF(B111="","",ROUND(SUM(AG111:AI111),9))</f>
        <v/>
      </c>
      <c r="AK111" s="49" t="s">
        <v>476</v>
      </c>
      <c r="AL111" s="49" t="s">
        <v>476</v>
      </c>
      <c r="AM111" s="49" t="s">
        <v>476</v>
      </c>
      <c r="AN111" s="49" t="str">
        <f>IF(B111="","",ROUND(SUM(AK111:AM111),9))</f>
        <v/>
      </c>
      <c r="AO111" s="45" t="s">
        <v>476</v>
      </c>
    </row>
    <row r="112" spans="1:41" x14ac:dyDescent="0.2">
      <c r="A112" t="s">
        <v>106</v>
      </c>
      <c r="B112" t="s">
        <v>230</v>
      </c>
      <c r="C112" t="s">
        <v>231</v>
      </c>
      <c r="D112" t="s">
        <v>476</v>
      </c>
      <c r="E112" t="s">
        <v>478</v>
      </c>
      <c r="F112" t="s">
        <v>476</v>
      </c>
      <c r="G112" s="44">
        <v>44291</v>
      </c>
      <c r="H112" s="44">
        <v>44287</v>
      </c>
      <c r="I112" s="44">
        <v>44295</v>
      </c>
      <c r="J112" s="49">
        <f t="shared" si="25"/>
        <v>0.17150399999999999</v>
      </c>
      <c r="K112" s="49" t="s">
        <v>476</v>
      </c>
      <c r="L112" s="49" t="s">
        <v>476</v>
      </c>
      <c r="M112" s="49">
        <f>IF(B112="","",ROUND(SUM(N112,O112,V112,Z112,AB112,AD112),9))</f>
        <v>0.17150399999999999</v>
      </c>
      <c r="N112" s="49">
        <v>0.171324</v>
      </c>
      <c r="O112" s="49">
        <v>0</v>
      </c>
      <c r="P112" s="49">
        <v>4.95E-4</v>
      </c>
      <c r="Q112" s="49">
        <f>IF(B112="","",ROUND(SUM(N112,O112,P112),9))</f>
        <v>0.171819</v>
      </c>
      <c r="R112" s="49">
        <v>6.9677471000000005E-2</v>
      </c>
      <c r="S112" s="49">
        <v>0</v>
      </c>
      <c r="T112" s="49">
        <v>2.0131700000000001E-4</v>
      </c>
      <c r="U112" s="49">
        <f>IF(B112="","",ROUND(SUM(R112:T112),9))</f>
        <v>6.9878787999999997E-2</v>
      </c>
      <c r="V112" s="49">
        <v>0</v>
      </c>
      <c r="W112" s="49">
        <v>0</v>
      </c>
      <c r="X112" s="49">
        <v>0</v>
      </c>
      <c r="Y112" s="49">
        <v>0</v>
      </c>
      <c r="Z112" s="49">
        <v>1.8000000000000001E-4</v>
      </c>
      <c r="AA112" s="49">
        <v>4.95E-4</v>
      </c>
      <c r="AB112" s="49">
        <v>0</v>
      </c>
      <c r="AC112" s="49">
        <v>0</v>
      </c>
      <c r="AD112" s="49">
        <v>0</v>
      </c>
      <c r="AE112" s="49" t="s">
        <v>476</v>
      </c>
      <c r="AF112" s="49" t="s">
        <v>476</v>
      </c>
      <c r="AG112" s="49">
        <v>2.1929470000000002E-3</v>
      </c>
      <c r="AH112" s="49">
        <v>0</v>
      </c>
      <c r="AI112" s="49">
        <v>6.336E-6</v>
      </c>
      <c r="AJ112" s="49">
        <f>IF(B112="","",ROUND(SUM(AG112:AI112),9))</f>
        <v>2.1992829999999998E-3</v>
      </c>
      <c r="AK112" s="49" t="s">
        <v>476</v>
      </c>
      <c r="AL112" s="49" t="s">
        <v>476</v>
      </c>
      <c r="AM112" s="49" t="s">
        <v>476</v>
      </c>
      <c r="AN112" s="49">
        <f>IF(B112="","",ROUND(SUM(AK112:AM112),9))</f>
        <v>0</v>
      </c>
      <c r="AO112" s="45" t="s">
        <v>476</v>
      </c>
    </row>
    <row r="113" spans="1:41" x14ac:dyDescent="0.2">
      <c r="A113" t="s">
        <v>106</v>
      </c>
      <c r="B113" t="s">
        <v>230</v>
      </c>
      <c r="C113" t="s">
        <v>231</v>
      </c>
      <c r="D113" t="s">
        <v>476</v>
      </c>
      <c r="E113" t="s">
        <v>478</v>
      </c>
      <c r="F113" t="s">
        <v>476</v>
      </c>
      <c r="G113" s="44">
        <v>44379</v>
      </c>
      <c r="H113" s="44">
        <v>44378</v>
      </c>
      <c r="I113" s="44">
        <v>44386</v>
      </c>
      <c r="J113" s="49">
        <f t="shared" si="25"/>
        <v>0.35035100000000002</v>
      </c>
      <c r="K113" s="49" t="s">
        <v>476</v>
      </c>
      <c r="L113" s="49" t="s">
        <v>476</v>
      </c>
      <c r="M113" s="49">
        <f>IF(B113="","",ROUND(SUM(N113,O113,V113,Z113,AB113,AD113),9))</f>
        <v>0.35035100000000002</v>
      </c>
      <c r="N113" s="49">
        <v>0.34998400000000002</v>
      </c>
      <c r="O113" s="49">
        <v>0</v>
      </c>
      <c r="P113" s="49">
        <v>1.0120000000000001E-3</v>
      </c>
      <c r="Q113" s="49">
        <f>IF(B113="","",ROUND(SUM(N113,O113,P113),9))</f>
        <v>0.35099599999999997</v>
      </c>
      <c r="R113" s="49">
        <v>0.14233849300000001</v>
      </c>
      <c r="S113" s="49">
        <v>0</v>
      </c>
      <c r="T113" s="49">
        <v>4.1157999999999999E-4</v>
      </c>
      <c r="U113" s="49">
        <f>IF(B113="","",ROUND(SUM(R113:T113),9))</f>
        <v>0.14275007300000001</v>
      </c>
      <c r="V113" s="49">
        <v>0</v>
      </c>
      <c r="W113" s="49">
        <v>0</v>
      </c>
      <c r="X113" s="49">
        <v>0</v>
      </c>
      <c r="Y113" s="49">
        <v>0</v>
      </c>
      <c r="Z113" s="49">
        <v>3.6699999999999998E-4</v>
      </c>
      <c r="AA113" s="49">
        <v>1.0120000000000001E-3</v>
      </c>
      <c r="AB113" s="49">
        <v>0</v>
      </c>
      <c r="AC113" s="49">
        <v>0</v>
      </c>
      <c r="AD113" s="49">
        <v>0</v>
      </c>
      <c r="AE113" s="49" t="s">
        <v>476</v>
      </c>
      <c r="AF113" s="49" t="s">
        <v>476</v>
      </c>
      <c r="AG113" s="49">
        <v>4.479795E-3</v>
      </c>
      <c r="AH113" s="49">
        <v>0</v>
      </c>
      <c r="AI113" s="49">
        <v>1.2954E-5</v>
      </c>
      <c r="AJ113" s="49">
        <f>IF(B113="","",ROUND(SUM(AG113:AI113),9))</f>
        <v>4.4927489999999999E-3</v>
      </c>
      <c r="AK113" s="49" t="s">
        <v>476</v>
      </c>
      <c r="AL113" s="49" t="s">
        <v>476</v>
      </c>
      <c r="AM113" s="49" t="s">
        <v>476</v>
      </c>
      <c r="AN113" s="49">
        <f>IF(B113="","",ROUND(SUM(AK113:AM113),9))</f>
        <v>0</v>
      </c>
      <c r="AO113" s="45" t="s">
        <v>476</v>
      </c>
    </row>
    <row r="114" spans="1:41" x14ac:dyDescent="0.2">
      <c r="A114" t="s">
        <v>106</v>
      </c>
      <c r="B114" t="s">
        <v>230</v>
      </c>
      <c r="C114" t="s">
        <v>231</v>
      </c>
      <c r="D114" t="s">
        <v>476</v>
      </c>
      <c r="E114" t="s">
        <v>478</v>
      </c>
      <c r="F114" t="s">
        <v>476</v>
      </c>
      <c r="G114" s="44">
        <v>44473</v>
      </c>
      <c r="H114" s="44">
        <v>44470</v>
      </c>
      <c r="I114" s="44">
        <v>44477</v>
      </c>
      <c r="J114" s="49">
        <f t="shared" si="25"/>
        <v>0.34972999999999999</v>
      </c>
      <c r="K114" s="49" t="s">
        <v>476</v>
      </c>
      <c r="L114" s="49" t="s">
        <v>476</v>
      </c>
      <c r="M114" s="49">
        <f>IF(B114="","",ROUND(SUM(N114,O114,V114,Z114,AB114,AD114),9))</f>
        <v>0.34972999999999999</v>
      </c>
      <c r="N114" s="49">
        <v>0.34936299999999998</v>
      </c>
      <c r="O114" s="49">
        <v>0</v>
      </c>
      <c r="P114" s="49">
        <v>1.01E-3</v>
      </c>
      <c r="Q114" s="49">
        <f>IF(B114="","",ROUND(SUM(N114,O114,P114),9))</f>
        <v>0.35037299999999999</v>
      </c>
      <c r="R114" s="49">
        <v>0.142085932</v>
      </c>
      <c r="S114" s="49">
        <v>0</v>
      </c>
      <c r="T114" s="49">
        <v>4.1076699999999998E-4</v>
      </c>
      <c r="U114" s="49">
        <f>IF(B114="","",ROUND(SUM(R114:T114),9))</f>
        <v>0.142496699</v>
      </c>
      <c r="V114" s="49">
        <v>0</v>
      </c>
      <c r="W114" s="49">
        <v>0</v>
      </c>
      <c r="X114" s="49">
        <v>0</v>
      </c>
      <c r="Y114" s="49">
        <v>0</v>
      </c>
      <c r="Z114" s="49">
        <v>3.6699999999999998E-4</v>
      </c>
      <c r="AA114" s="49">
        <v>1.01E-3</v>
      </c>
      <c r="AB114" s="49">
        <v>0</v>
      </c>
      <c r="AC114" s="49">
        <v>0</v>
      </c>
      <c r="AD114" s="49">
        <v>0</v>
      </c>
      <c r="AE114" s="49" t="s">
        <v>476</v>
      </c>
      <c r="AF114" s="49" t="s">
        <v>476</v>
      </c>
      <c r="AG114" s="49">
        <v>4.4718459999999998E-3</v>
      </c>
      <c r="AH114" s="49">
        <v>0</v>
      </c>
      <c r="AI114" s="49">
        <v>1.2928000000000001E-5</v>
      </c>
      <c r="AJ114" s="49">
        <f>IF(B114="","",ROUND(SUM(AG114:AI114),9))</f>
        <v>4.4847740000000004E-3</v>
      </c>
      <c r="AK114" s="49" t="s">
        <v>476</v>
      </c>
      <c r="AL114" s="49" t="s">
        <v>476</v>
      </c>
      <c r="AM114" s="49" t="s">
        <v>476</v>
      </c>
      <c r="AN114" s="49">
        <f>IF(B114="","",ROUND(SUM(AK114:AM114),9))</f>
        <v>0</v>
      </c>
      <c r="AO114" s="45" t="s">
        <v>476</v>
      </c>
    </row>
    <row r="115" spans="1:41" x14ac:dyDescent="0.2">
      <c r="A115" t="s">
        <v>106</v>
      </c>
      <c r="B115" t="s">
        <v>230</v>
      </c>
      <c r="C115" t="s">
        <v>231</v>
      </c>
      <c r="D115" t="s">
        <v>476</v>
      </c>
      <c r="E115" t="s">
        <v>476</v>
      </c>
      <c r="F115" t="s">
        <v>476</v>
      </c>
      <c r="G115" s="44">
        <v>44561</v>
      </c>
      <c r="H115" s="44">
        <v>44560</v>
      </c>
      <c r="I115" s="44">
        <v>44567</v>
      </c>
      <c r="J115" s="49">
        <f t="shared" si="25"/>
        <v>0.46080300000000002</v>
      </c>
      <c r="K115" s="49" t="s">
        <v>476</v>
      </c>
      <c r="L115" s="49" t="s">
        <v>476</v>
      </c>
      <c r="M115" s="49">
        <f>IF(B115="","",ROUND(SUM(N115,O115,V115,Z115,AB115,AD115),9))</f>
        <v>0.46080300000000002</v>
      </c>
      <c r="N115" s="49">
        <v>0.46080300000000002</v>
      </c>
      <c r="O115" s="49">
        <v>0</v>
      </c>
      <c r="P115" s="49">
        <v>1.3309999999999999E-3</v>
      </c>
      <c r="Q115" s="49">
        <f>IF(B115="","",ROUND(SUM(N115,O115,P115),9))</f>
        <v>0.46213399999999999</v>
      </c>
      <c r="R115" s="49">
        <v>0.18740857999999999</v>
      </c>
      <c r="S115" s="49">
        <v>0</v>
      </c>
      <c r="T115" s="49">
        <v>5.4131800000000005E-4</v>
      </c>
      <c r="U115" s="49">
        <f>IF(B115="","",ROUND(SUM(R115:T115),9))</f>
        <v>0.187949898</v>
      </c>
      <c r="V115" s="49">
        <v>0</v>
      </c>
      <c r="W115" s="49">
        <v>0</v>
      </c>
      <c r="X115" s="49">
        <v>0</v>
      </c>
      <c r="Y115" s="49">
        <v>0</v>
      </c>
      <c r="Z115" s="49">
        <v>0</v>
      </c>
      <c r="AA115" s="49">
        <v>1.3309999999999999E-3</v>
      </c>
      <c r="AB115" s="49">
        <v>0</v>
      </c>
      <c r="AC115" s="49">
        <v>0</v>
      </c>
      <c r="AD115" s="49">
        <v>0</v>
      </c>
      <c r="AE115" s="49" t="s">
        <v>476</v>
      </c>
      <c r="AF115" s="49" t="s">
        <v>476</v>
      </c>
      <c r="AG115" s="49">
        <v>5.8982779999999999E-3</v>
      </c>
      <c r="AH115" s="49">
        <v>0</v>
      </c>
      <c r="AI115" s="49">
        <v>1.7037E-5</v>
      </c>
      <c r="AJ115" s="49">
        <f>IF(B115="","",ROUND(SUM(AG115:AI115),9))</f>
        <v>5.915315E-3</v>
      </c>
      <c r="AK115" s="49" t="s">
        <v>476</v>
      </c>
      <c r="AL115" s="49" t="s">
        <v>476</v>
      </c>
      <c r="AM115" s="49" t="s">
        <v>476</v>
      </c>
      <c r="AN115" s="49">
        <f>IF(B115="","",ROUND(SUM(AK115:AM115),9))</f>
        <v>0</v>
      </c>
      <c r="AO115" s="45" t="s">
        <v>476</v>
      </c>
    </row>
    <row r="116" spans="1:41" s="47" customFormat="1" x14ac:dyDescent="0.2">
      <c r="A116" s="51" t="s">
        <v>451</v>
      </c>
      <c r="B116" s="47" t="s">
        <v>476</v>
      </c>
      <c r="C116" s="47" t="s">
        <v>476</v>
      </c>
      <c r="D116" s="47" t="s">
        <v>476</v>
      </c>
      <c r="E116" s="47" t="s">
        <v>476</v>
      </c>
      <c r="F116" s="47" t="s">
        <v>476</v>
      </c>
      <c r="G116" s="47" t="s">
        <v>476</v>
      </c>
      <c r="H116" s="47" t="s">
        <v>476</v>
      </c>
      <c r="I116" s="47" t="s">
        <v>476</v>
      </c>
      <c r="J116" s="48">
        <f>SUM(J112:J115)</f>
        <v>1.3323879999999999</v>
      </c>
      <c r="K116" s="48">
        <v>0</v>
      </c>
      <c r="L116" s="48">
        <v>0</v>
      </c>
      <c r="M116" s="48">
        <f t="shared" ref="M116:AO116" si="31">SUM(M112:M115)</f>
        <v>1.3323879999999999</v>
      </c>
      <c r="N116" s="48">
        <f t="shared" si="31"/>
        <v>1.331474</v>
      </c>
      <c r="O116" s="48">
        <f t="shared" si="31"/>
        <v>0</v>
      </c>
      <c r="P116" s="48">
        <f t="shared" si="31"/>
        <v>3.8479999999999999E-3</v>
      </c>
      <c r="Q116" s="48">
        <f t="shared" si="31"/>
        <v>1.3353220000000001</v>
      </c>
      <c r="R116" s="48">
        <f t="shared" si="31"/>
        <v>0.54151047600000002</v>
      </c>
      <c r="S116" s="48">
        <f t="shared" si="31"/>
        <v>0</v>
      </c>
      <c r="T116" s="48">
        <f t="shared" si="31"/>
        <v>1.5649820000000001E-3</v>
      </c>
      <c r="U116" s="48">
        <f t="shared" si="31"/>
        <v>0.54307545800000001</v>
      </c>
      <c r="V116" s="48">
        <f t="shared" si="31"/>
        <v>0</v>
      </c>
      <c r="W116" s="48">
        <f t="shared" si="31"/>
        <v>0</v>
      </c>
      <c r="X116" s="48">
        <f t="shared" si="31"/>
        <v>0</v>
      </c>
      <c r="Y116" s="48">
        <f t="shared" si="31"/>
        <v>0</v>
      </c>
      <c r="Z116" s="48">
        <f t="shared" si="31"/>
        <v>9.1399999999999988E-4</v>
      </c>
      <c r="AA116" s="48">
        <f t="shared" si="31"/>
        <v>3.8479999999999999E-3</v>
      </c>
      <c r="AB116" s="48">
        <f t="shared" si="31"/>
        <v>0</v>
      </c>
      <c r="AC116" s="48">
        <f t="shared" si="31"/>
        <v>0</v>
      </c>
      <c r="AD116" s="48">
        <f t="shared" si="31"/>
        <v>0</v>
      </c>
      <c r="AE116" s="48">
        <f t="shared" si="31"/>
        <v>0</v>
      </c>
      <c r="AF116" s="48">
        <f t="shared" si="31"/>
        <v>0</v>
      </c>
      <c r="AG116" s="48">
        <f t="shared" si="31"/>
        <v>1.7042866E-2</v>
      </c>
      <c r="AH116" s="48">
        <f t="shared" si="31"/>
        <v>0</v>
      </c>
      <c r="AI116" s="48">
        <f t="shared" si="31"/>
        <v>4.9255000000000002E-5</v>
      </c>
      <c r="AJ116" s="48">
        <f t="shared" si="31"/>
        <v>1.7092121000000002E-2</v>
      </c>
      <c r="AK116" s="48">
        <f t="shared" si="31"/>
        <v>0</v>
      </c>
      <c r="AL116" s="48">
        <f t="shared" si="31"/>
        <v>0</v>
      </c>
      <c r="AM116" s="48">
        <f t="shared" si="31"/>
        <v>0</v>
      </c>
      <c r="AN116" s="48">
        <f t="shared" si="31"/>
        <v>0</v>
      </c>
      <c r="AO116" s="48">
        <f t="shared" si="31"/>
        <v>0</v>
      </c>
    </row>
    <row r="117" spans="1:41" x14ac:dyDescent="0.2">
      <c r="A117" t="s">
        <v>476</v>
      </c>
      <c r="B117" t="s">
        <v>476</v>
      </c>
      <c r="C117" t="s">
        <v>476</v>
      </c>
      <c r="D117" t="s">
        <v>476</v>
      </c>
      <c r="E117" t="s">
        <v>476</v>
      </c>
      <c r="F117" t="s">
        <v>476</v>
      </c>
      <c r="G117" s="44" t="s">
        <v>476</v>
      </c>
      <c r="H117" s="44" t="s">
        <v>476</v>
      </c>
      <c r="I117" s="44" t="s">
        <v>476</v>
      </c>
      <c r="J117" s="49" t="str">
        <f t="shared" si="25"/>
        <v/>
      </c>
      <c r="K117" s="49" t="s">
        <v>476</v>
      </c>
      <c r="L117" s="49" t="s">
        <v>476</v>
      </c>
      <c r="M117" s="49" t="str">
        <f>IF(B117="","",ROUND(SUM(N117,O117,V117,Z117,AB117,AD117),9))</f>
        <v/>
      </c>
      <c r="N117" s="49" t="s">
        <v>476</v>
      </c>
      <c r="O117" s="49" t="s">
        <v>476</v>
      </c>
      <c r="P117" s="49" t="s">
        <v>476</v>
      </c>
      <c r="Q117" s="49"/>
      <c r="R117" s="49" t="s">
        <v>476</v>
      </c>
      <c r="S117" s="49" t="s">
        <v>476</v>
      </c>
      <c r="T117" s="49" t="s">
        <v>476</v>
      </c>
      <c r="U117" s="49" t="str">
        <f>IF(B117="","",ROUND(SUM(R117:T117),9))</f>
        <v/>
      </c>
      <c r="V117" s="49" t="s">
        <v>476</v>
      </c>
      <c r="W117" s="49" t="s">
        <v>476</v>
      </c>
      <c r="X117" s="49" t="s">
        <v>476</v>
      </c>
      <c r="Y117" s="49" t="s">
        <v>476</v>
      </c>
      <c r="Z117" s="49" t="s">
        <v>476</v>
      </c>
      <c r="AA117" s="49" t="s">
        <v>476</v>
      </c>
      <c r="AB117" s="49" t="s">
        <v>476</v>
      </c>
      <c r="AC117" s="49" t="s">
        <v>476</v>
      </c>
      <c r="AD117" s="49" t="s">
        <v>476</v>
      </c>
      <c r="AE117" s="49" t="s">
        <v>476</v>
      </c>
      <c r="AF117" s="49" t="s">
        <v>476</v>
      </c>
      <c r="AG117" s="49" t="s">
        <v>476</v>
      </c>
      <c r="AH117" s="49" t="s">
        <v>476</v>
      </c>
      <c r="AI117" s="49" t="s">
        <v>476</v>
      </c>
      <c r="AJ117" s="49" t="str">
        <f>IF(B117="","",ROUND(SUM(AG117:AI117),9))</f>
        <v/>
      </c>
      <c r="AK117" s="49" t="s">
        <v>476</v>
      </c>
      <c r="AL117" s="49" t="s">
        <v>476</v>
      </c>
      <c r="AM117" s="49" t="s">
        <v>476</v>
      </c>
      <c r="AN117" s="49" t="str">
        <f>IF(B117="","",ROUND(SUM(AK117:AM117),9))</f>
        <v/>
      </c>
      <c r="AO117" s="45" t="s">
        <v>476</v>
      </c>
    </row>
    <row r="118" spans="1:41" x14ac:dyDescent="0.2">
      <c r="A118" t="s">
        <v>107</v>
      </c>
      <c r="B118" t="s">
        <v>232</v>
      </c>
      <c r="C118" t="s">
        <v>233</v>
      </c>
      <c r="D118" t="s">
        <v>476</v>
      </c>
      <c r="E118" t="s">
        <v>476</v>
      </c>
      <c r="F118" t="s">
        <v>476</v>
      </c>
      <c r="G118" s="44">
        <v>44279</v>
      </c>
      <c r="H118" s="44">
        <v>44278</v>
      </c>
      <c r="I118" s="44">
        <v>44285</v>
      </c>
      <c r="J118" s="49">
        <f t="shared" si="25"/>
        <v>2.6624999999999999E-2</v>
      </c>
      <c r="K118" s="49" t="s">
        <v>476</v>
      </c>
      <c r="L118" s="49" t="s">
        <v>476</v>
      </c>
      <c r="M118" s="49">
        <f>IF(B118="","",ROUND(SUM(N118,O118,V118,Z118,AB118,AD118),9))</f>
        <v>2.6624999999999999E-2</v>
      </c>
      <c r="N118" s="49">
        <v>2.6624999999999999E-2</v>
      </c>
      <c r="O118" s="49">
        <v>0</v>
      </c>
      <c r="P118" s="49">
        <v>1.8649999999999999E-3</v>
      </c>
      <c r="Q118" s="49">
        <f>IF(B118="","",ROUND(SUM(N118,O118,P118),9))</f>
        <v>2.8490000000000001E-2</v>
      </c>
      <c r="R118" s="49">
        <v>1.1265022E-2</v>
      </c>
      <c r="S118" s="49">
        <v>0</v>
      </c>
      <c r="T118" s="49">
        <v>7.8907999999999995E-4</v>
      </c>
      <c r="U118" s="49">
        <f>IF(B118="","",ROUND(SUM(R118:T118),9))</f>
        <v>1.2054102000000001E-2</v>
      </c>
      <c r="V118" s="49">
        <v>0</v>
      </c>
      <c r="W118" s="49">
        <v>0</v>
      </c>
      <c r="X118" s="49">
        <v>0</v>
      </c>
      <c r="Y118" s="49">
        <v>0</v>
      </c>
      <c r="Z118" s="49">
        <v>0</v>
      </c>
      <c r="AA118" s="49">
        <v>1.8649999999999999E-3</v>
      </c>
      <c r="AB118" s="49">
        <v>0</v>
      </c>
      <c r="AC118" s="49">
        <v>0</v>
      </c>
      <c r="AD118" s="49">
        <v>0</v>
      </c>
      <c r="AE118" s="49" t="s">
        <v>476</v>
      </c>
      <c r="AF118" s="49" t="s">
        <v>476</v>
      </c>
      <c r="AG118" s="49">
        <v>0</v>
      </c>
      <c r="AH118" s="49">
        <v>0</v>
      </c>
      <c r="AI118" s="49">
        <v>0</v>
      </c>
      <c r="AJ118" s="49">
        <f>IF(B118="","",ROUND(SUM(AG118:AI118),9))</f>
        <v>0</v>
      </c>
      <c r="AK118" s="49" t="s">
        <v>476</v>
      </c>
      <c r="AL118" s="49" t="s">
        <v>476</v>
      </c>
      <c r="AM118" s="49" t="s">
        <v>476</v>
      </c>
      <c r="AN118" s="49">
        <f>IF(B118="","",ROUND(SUM(AK118:AM118),9))</f>
        <v>0</v>
      </c>
      <c r="AO118" s="45" t="s">
        <v>476</v>
      </c>
    </row>
    <row r="119" spans="1:41" x14ac:dyDescent="0.2">
      <c r="A119" t="s">
        <v>107</v>
      </c>
      <c r="B119" t="s">
        <v>232</v>
      </c>
      <c r="C119" t="s">
        <v>233</v>
      </c>
      <c r="D119" t="s">
        <v>476</v>
      </c>
      <c r="E119" t="s">
        <v>476</v>
      </c>
      <c r="F119" t="s">
        <v>476</v>
      </c>
      <c r="G119" s="44">
        <v>44370</v>
      </c>
      <c r="H119" s="44">
        <v>44369</v>
      </c>
      <c r="I119" s="44">
        <v>44376</v>
      </c>
      <c r="J119" s="49">
        <f t="shared" si="25"/>
        <v>0.39266499999999999</v>
      </c>
      <c r="K119" s="49" t="s">
        <v>476</v>
      </c>
      <c r="L119" s="49" t="s">
        <v>476</v>
      </c>
      <c r="M119" s="49">
        <f>IF(B119="","",ROUND(SUM(N119,O119,V119,Z119,AB119,AD119),9))</f>
        <v>0.39266499999999999</v>
      </c>
      <c r="N119" s="49">
        <v>0.39266499999999999</v>
      </c>
      <c r="O119" s="49">
        <v>0</v>
      </c>
      <c r="P119" s="49">
        <v>2.7508999999999999E-2</v>
      </c>
      <c r="Q119" s="49">
        <f>IF(B119="","",ROUND(SUM(N119,O119,P119),9))</f>
        <v>0.42017399999999999</v>
      </c>
      <c r="R119" s="49">
        <v>0.166136329</v>
      </c>
      <c r="S119" s="49">
        <v>0</v>
      </c>
      <c r="T119" s="49">
        <v>1.1639042E-2</v>
      </c>
      <c r="U119" s="49">
        <f>IF(B119="","",ROUND(SUM(R119:T119),9))</f>
        <v>0.17777537099999999</v>
      </c>
      <c r="V119" s="49">
        <v>0</v>
      </c>
      <c r="W119" s="49">
        <v>0</v>
      </c>
      <c r="X119" s="49">
        <v>0</v>
      </c>
      <c r="Y119" s="49">
        <v>0</v>
      </c>
      <c r="Z119" s="49">
        <v>0</v>
      </c>
      <c r="AA119" s="49">
        <v>2.7508999999999999E-2</v>
      </c>
      <c r="AB119" s="49">
        <v>0</v>
      </c>
      <c r="AC119" s="49">
        <v>0</v>
      </c>
      <c r="AD119" s="49">
        <v>0</v>
      </c>
      <c r="AE119" s="49" t="s">
        <v>476</v>
      </c>
      <c r="AF119" s="49" t="s">
        <v>476</v>
      </c>
      <c r="AG119" s="49">
        <v>0</v>
      </c>
      <c r="AH119" s="49">
        <v>0</v>
      </c>
      <c r="AI119" s="49">
        <v>0</v>
      </c>
      <c r="AJ119" s="49">
        <f>IF(B119="","",ROUND(SUM(AG119:AI119),9))</f>
        <v>0</v>
      </c>
      <c r="AK119" s="49" t="s">
        <v>476</v>
      </c>
      <c r="AL119" s="49" t="s">
        <v>476</v>
      </c>
      <c r="AM119" s="49" t="s">
        <v>476</v>
      </c>
      <c r="AN119" s="49">
        <f>IF(B119="","",ROUND(SUM(AK119:AM119),9))</f>
        <v>0</v>
      </c>
      <c r="AO119" s="45" t="s">
        <v>476</v>
      </c>
    </row>
    <row r="120" spans="1:41" x14ac:dyDescent="0.2">
      <c r="A120" t="s">
        <v>107</v>
      </c>
      <c r="B120" t="s">
        <v>232</v>
      </c>
      <c r="C120" t="s">
        <v>233</v>
      </c>
      <c r="D120" t="s">
        <v>476</v>
      </c>
      <c r="E120" t="s">
        <v>476</v>
      </c>
      <c r="F120" t="s">
        <v>476</v>
      </c>
      <c r="G120" s="44">
        <v>44462</v>
      </c>
      <c r="H120" s="44">
        <v>44461</v>
      </c>
      <c r="I120" s="44">
        <v>44468</v>
      </c>
      <c r="J120" s="49">
        <f t="shared" si="25"/>
        <v>0.19642799999999999</v>
      </c>
      <c r="K120" s="49" t="s">
        <v>476</v>
      </c>
      <c r="L120" s="49" t="s">
        <v>476</v>
      </c>
      <c r="M120" s="49">
        <f>IF(B120="","",ROUND(SUM(N120,O120,V120,Z120,AB120,AD120),9))</f>
        <v>0.19642799999999999</v>
      </c>
      <c r="N120" s="49">
        <v>0.19642799999999999</v>
      </c>
      <c r="O120" s="49">
        <v>0</v>
      </c>
      <c r="P120" s="49">
        <v>1.3761000000000001E-2</v>
      </c>
      <c r="Q120" s="49">
        <f>IF(B120="","",ROUND(SUM(N120,O120,P120),9))</f>
        <v>0.21018899999999999</v>
      </c>
      <c r="R120" s="49">
        <v>8.3108571000000006E-2</v>
      </c>
      <c r="S120" s="49">
        <v>0</v>
      </c>
      <c r="T120" s="49">
        <v>5.8222710000000004E-3</v>
      </c>
      <c r="U120" s="49">
        <f>IF(B120="","",ROUND(SUM(R120:T120),9))</f>
        <v>8.8930841999999996E-2</v>
      </c>
      <c r="V120" s="49">
        <v>0</v>
      </c>
      <c r="W120" s="49">
        <v>0</v>
      </c>
      <c r="X120" s="49">
        <v>0</v>
      </c>
      <c r="Y120" s="49">
        <v>0</v>
      </c>
      <c r="Z120" s="49">
        <v>0</v>
      </c>
      <c r="AA120" s="49">
        <v>1.3761000000000001E-2</v>
      </c>
      <c r="AB120" s="49">
        <v>0</v>
      </c>
      <c r="AC120" s="49">
        <v>0</v>
      </c>
      <c r="AD120" s="49">
        <v>0</v>
      </c>
      <c r="AE120" s="49" t="s">
        <v>476</v>
      </c>
      <c r="AF120" s="49" t="s">
        <v>476</v>
      </c>
      <c r="AG120" s="49">
        <v>0</v>
      </c>
      <c r="AH120" s="49">
        <v>0</v>
      </c>
      <c r="AI120" s="49">
        <v>0</v>
      </c>
      <c r="AJ120" s="49">
        <f>IF(B120="","",ROUND(SUM(AG120:AI120),9))</f>
        <v>0</v>
      </c>
      <c r="AK120" s="49" t="s">
        <v>476</v>
      </c>
      <c r="AL120" s="49" t="s">
        <v>476</v>
      </c>
      <c r="AM120" s="49" t="s">
        <v>476</v>
      </c>
      <c r="AN120" s="49">
        <f>IF(B120="","",ROUND(SUM(AK120:AM120),9))</f>
        <v>0</v>
      </c>
      <c r="AO120" s="45" t="s">
        <v>476</v>
      </c>
    </row>
    <row r="121" spans="1:41" x14ac:dyDescent="0.2">
      <c r="A121" t="s">
        <v>107</v>
      </c>
      <c r="B121" t="s">
        <v>232</v>
      </c>
      <c r="C121" t="s">
        <v>233</v>
      </c>
      <c r="D121" t="s">
        <v>476</v>
      </c>
      <c r="E121" t="s">
        <v>476</v>
      </c>
      <c r="F121" t="s">
        <v>476</v>
      </c>
      <c r="G121" s="44">
        <v>44557</v>
      </c>
      <c r="H121" s="44">
        <v>44553</v>
      </c>
      <c r="I121" s="44">
        <v>44561</v>
      </c>
      <c r="J121" s="49">
        <f t="shared" si="25"/>
        <v>0.75100199999999995</v>
      </c>
      <c r="K121" s="49" t="s">
        <v>476</v>
      </c>
      <c r="L121" s="49" t="s">
        <v>476</v>
      </c>
      <c r="M121" s="49">
        <f>IF(B121="","",ROUND(SUM(N121,O121,V121,Z121,AB121,AD121),9))</f>
        <v>0.75100199999999995</v>
      </c>
      <c r="N121" s="49">
        <v>0.75100199999999995</v>
      </c>
      <c r="O121" s="49">
        <v>0</v>
      </c>
      <c r="P121" s="49">
        <v>5.2614000000000001E-2</v>
      </c>
      <c r="Q121" s="49">
        <f>IF(B121="","",ROUND(SUM(N121,O121,P121),9))</f>
        <v>0.803616</v>
      </c>
      <c r="R121" s="49">
        <v>0.31774850199999999</v>
      </c>
      <c r="S121" s="49">
        <v>0</v>
      </c>
      <c r="T121" s="49">
        <v>2.2260952000000001E-2</v>
      </c>
      <c r="U121" s="49">
        <f>IF(B121="","",ROUND(SUM(R121:T121),9))</f>
        <v>0.34000945399999999</v>
      </c>
      <c r="V121" s="49">
        <v>0</v>
      </c>
      <c r="W121" s="49">
        <v>0</v>
      </c>
      <c r="X121" s="49">
        <v>0</v>
      </c>
      <c r="Y121" s="49">
        <v>0</v>
      </c>
      <c r="Z121" s="49">
        <v>0</v>
      </c>
      <c r="AA121" s="49">
        <v>5.2614000000000001E-2</v>
      </c>
      <c r="AB121" s="49">
        <v>0</v>
      </c>
      <c r="AC121" s="49">
        <v>0</v>
      </c>
      <c r="AD121" s="49">
        <v>0</v>
      </c>
      <c r="AE121" s="49" t="s">
        <v>476</v>
      </c>
      <c r="AF121" s="49" t="s">
        <v>476</v>
      </c>
      <c r="AG121" s="49">
        <v>0</v>
      </c>
      <c r="AH121" s="49">
        <v>0</v>
      </c>
      <c r="AI121" s="49">
        <v>0</v>
      </c>
      <c r="AJ121" s="49">
        <f>IF(B121="","",ROUND(SUM(AG121:AI121),9))</f>
        <v>0</v>
      </c>
      <c r="AK121" s="49" t="s">
        <v>476</v>
      </c>
      <c r="AL121" s="49" t="s">
        <v>476</v>
      </c>
      <c r="AM121" s="49" t="s">
        <v>476</v>
      </c>
      <c r="AN121" s="49">
        <f>IF(B121="","",ROUND(SUM(AK121:AM121),9))</f>
        <v>0</v>
      </c>
      <c r="AO121" s="45" t="s">
        <v>476</v>
      </c>
    </row>
    <row r="122" spans="1:41" s="47" customFormat="1" x14ac:dyDescent="0.2">
      <c r="A122" s="51" t="s">
        <v>451</v>
      </c>
      <c r="B122" s="47" t="s">
        <v>476</v>
      </c>
      <c r="C122" s="47" t="s">
        <v>476</v>
      </c>
      <c r="D122" s="47" t="s">
        <v>476</v>
      </c>
      <c r="E122" s="47" t="s">
        <v>476</v>
      </c>
      <c r="F122" s="47" t="s">
        <v>476</v>
      </c>
      <c r="G122" s="47" t="s">
        <v>476</v>
      </c>
      <c r="H122" s="47" t="s">
        <v>476</v>
      </c>
      <c r="I122" s="47" t="s">
        <v>476</v>
      </c>
      <c r="J122" s="48">
        <f>SUM(J118:J121)</f>
        <v>1.3667199999999999</v>
      </c>
      <c r="K122" s="48">
        <v>0</v>
      </c>
      <c r="L122" s="48">
        <v>0</v>
      </c>
      <c r="M122" s="48">
        <f t="shared" ref="M122:AO122" si="32">SUM(M118:M121)</f>
        <v>1.3667199999999999</v>
      </c>
      <c r="N122" s="48">
        <f t="shared" si="32"/>
        <v>1.3667199999999999</v>
      </c>
      <c r="O122" s="48">
        <f t="shared" si="32"/>
        <v>0</v>
      </c>
      <c r="P122" s="48">
        <f t="shared" si="32"/>
        <v>9.5749000000000001E-2</v>
      </c>
      <c r="Q122" s="48">
        <f t="shared" si="32"/>
        <v>1.462469</v>
      </c>
      <c r="R122" s="48">
        <f t="shared" si="32"/>
        <v>0.57825842399999994</v>
      </c>
      <c r="S122" s="48">
        <f t="shared" si="32"/>
        <v>0</v>
      </c>
      <c r="T122" s="48">
        <f t="shared" si="32"/>
        <v>4.0511345000000004E-2</v>
      </c>
      <c r="U122" s="48">
        <f t="shared" si="32"/>
        <v>0.61876976900000003</v>
      </c>
      <c r="V122" s="48">
        <f t="shared" si="32"/>
        <v>0</v>
      </c>
      <c r="W122" s="48">
        <f t="shared" si="32"/>
        <v>0</v>
      </c>
      <c r="X122" s="48">
        <f t="shared" si="32"/>
        <v>0</v>
      </c>
      <c r="Y122" s="48">
        <f t="shared" si="32"/>
        <v>0</v>
      </c>
      <c r="Z122" s="48">
        <f t="shared" si="32"/>
        <v>0</v>
      </c>
      <c r="AA122" s="48">
        <f t="shared" si="32"/>
        <v>9.5749000000000001E-2</v>
      </c>
      <c r="AB122" s="48">
        <f t="shared" si="32"/>
        <v>0</v>
      </c>
      <c r="AC122" s="48">
        <f t="shared" si="32"/>
        <v>0</v>
      </c>
      <c r="AD122" s="48">
        <f t="shared" si="32"/>
        <v>0</v>
      </c>
      <c r="AE122" s="48">
        <f t="shared" si="32"/>
        <v>0</v>
      </c>
      <c r="AF122" s="48">
        <f t="shared" si="32"/>
        <v>0</v>
      </c>
      <c r="AG122" s="48">
        <f t="shared" si="32"/>
        <v>0</v>
      </c>
      <c r="AH122" s="48">
        <f t="shared" si="32"/>
        <v>0</v>
      </c>
      <c r="AI122" s="48">
        <f t="shared" si="32"/>
        <v>0</v>
      </c>
      <c r="AJ122" s="48">
        <f t="shared" si="32"/>
        <v>0</v>
      </c>
      <c r="AK122" s="48">
        <f t="shared" si="32"/>
        <v>0</v>
      </c>
      <c r="AL122" s="48">
        <f t="shared" si="32"/>
        <v>0</v>
      </c>
      <c r="AM122" s="48">
        <f t="shared" si="32"/>
        <v>0</v>
      </c>
      <c r="AN122" s="48">
        <f t="shared" si="32"/>
        <v>0</v>
      </c>
      <c r="AO122" s="48">
        <f t="shared" si="32"/>
        <v>0</v>
      </c>
    </row>
    <row r="123" spans="1:41" x14ac:dyDescent="0.2">
      <c r="A123" t="s">
        <v>476</v>
      </c>
      <c r="B123" t="s">
        <v>476</v>
      </c>
      <c r="C123" t="s">
        <v>476</v>
      </c>
      <c r="D123" t="s">
        <v>476</v>
      </c>
      <c r="E123" t="s">
        <v>476</v>
      </c>
      <c r="F123" t="s">
        <v>476</v>
      </c>
      <c r="G123" s="44" t="s">
        <v>476</v>
      </c>
      <c r="H123" s="44" t="s">
        <v>476</v>
      </c>
      <c r="I123" s="44" t="s">
        <v>476</v>
      </c>
      <c r="J123" s="49" t="str">
        <f t="shared" si="25"/>
        <v/>
      </c>
      <c r="K123" s="49" t="s">
        <v>476</v>
      </c>
      <c r="L123" s="49" t="s">
        <v>476</v>
      </c>
      <c r="M123" s="49" t="str">
        <f>IF(B123="","",ROUND(SUM(N123,O123,V123,Z123,AB123,AD123),9))</f>
        <v/>
      </c>
      <c r="N123" s="49" t="s">
        <v>476</v>
      </c>
      <c r="O123" s="49" t="s">
        <v>476</v>
      </c>
      <c r="P123" s="49" t="s">
        <v>476</v>
      </c>
      <c r="Q123" s="49"/>
      <c r="R123" s="49" t="s">
        <v>476</v>
      </c>
      <c r="S123" s="49" t="s">
        <v>476</v>
      </c>
      <c r="T123" s="49" t="s">
        <v>476</v>
      </c>
      <c r="U123" s="49" t="str">
        <f>IF(B123="","",ROUND(SUM(R123:T123),9))</f>
        <v/>
      </c>
      <c r="V123" s="49" t="s">
        <v>476</v>
      </c>
      <c r="W123" s="49" t="s">
        <v>476</v>
      </c>
      <c r="X123" s="49" t="s">
        <v>476</v>
      </c>
      <c r="Y123" s="49" t="s">
        <v>476</v>
      </c>
      <c r="Z123" s="49" t="s">
        <v>476</v>
      </c>
      <c r="AA123" s="49" t="s">
        <v>476</v>
      </c>
      <c r="AB123" s="49" t="s">
        <v>476</v>
      </c>
      <c r="AC123" s="49" t="s">
        <v>476</v>
      </c>
      <c r="AD123" s="49" t="s">
        <v>476</v>
      </c>
      <c r="AE123" s="49" t="s">
        <v>476</v>
      </c>
      <c r="AF123" s="49" t="s">
        <v>476</v>
      </c>
      <c r="AG123" s="49" t="s">
        <v>476</v>
      </c>
      <c r="AH123" s="49" t="s">
        <v>476</v>
      </c>
      <c r="AI123" s="49" t="s">
        <v>476</v>
      </c>
      <c r="AJ123" s="49" t="str">
        <f>IF(B123="","",ROUND(SUM(AG123:AI123),9))</f>
        <v/>
      </c>
      <c r="AK123" s="49" t="s">
        <v>476</v>
      </c>
      <c r="AL123" s="49" t="s">
        <v>476</v>
      </c>
      <c r="AM123" s="49" t="s">
        <v>476</v>
      </c>
      <c r="AN123" s="49" t="str">
        <f>IF(B123="","",ROUND(SUM(AK123:AM123),9))</f>
        <v/>
      </c>
      <c r="AO123" s="45" t="s">
        <v>476</v>
      </c>
    </row>
    <row r="124" spans="1:41" x14ac:dyDescent="0.2">
      <c r="A124" t="s">
        <v>108</v>
      </c>
      <c r="B124" t="s">
        <v>234</v>
      </c>
      <c r="C124" t="s">
        <v>235</v>
      </c>
      <c r="D124" t="s">
        <v>476</v>
      </c>
      <c r="E124" t="s">
        <v>476</v>
      </c>
      <c r="F124" t="s">
        <v>476</v>
      </c>
      <c r="G124" s="44">
        <v>44279</v>
      </c>
      <c r="H124" s="44">
        <v>44278</v>
      </c>
      <c r="I124" s="44">
        <v>44285</v>
      </c>
      <c r="J124" s="49">
        <f t="shared" si="25"/>
        <v>3.3960000000000001E-3</v>
      </c>
      <c r="K124" s="49" t="s">
        <v>476</v>
      </c>
      <c r="L124" s="49" t="s">
        <v>476</v>
      </c>
      <c r="M124" s="49">
        <f>IF(B124="","",ROUND(SUM(N124,O124,V124,Z124,AB124,AD124),9))</f>
        <v>3.3960000000000001E-3</v>
      </c>
      <c r="N124" s="49">
        <v>3.3960000000000001E-3</v>
      </c>
      <c r="O124" s="49">
        <v>0</v>
      </c>
      <c r="P124" s="49">
        <v>9.3899999999999995E-4</v>
      </c>
      <c r="Q124" s="49">
        <f>IF(B124="","",ROUND(SUM(N124,O124,P124),9))</f>
        <v>4.3350000000000003E-3</v>
      </c>
      <c r="R124" s="49">
        <v>2.124538E-3</v>
      </c>
      <c r="S124" s="49">
        <v>0</v>
      </c>
      <c r="T124" s="49">
        <v>5.8743800000000002E-4</v>
      </c>
      <c r="U124" s="49">
        <f>IF(B124="","",ROUND(SUM(R124:T124),9))</f>
        <v>2.7119760000000001E-3</v>
      </c>
      <c r="V124" s="49">
        <v>0</v>
      </c>
      <c r="W124" s="49">
        <v>0</v>
      </c>
      <c r="X124" s="49">
        <v>0</v>
      </c>
      <c r="Y124" s="49">
        <v>0</v>
      </c>
      <c r="Z124" s="49">
        <v>0</v>
      </c>
      <c r="AA124" s="49">
        <v>9.3899999999999995E-4</v>
      </c>
      <c r="AB124" s="49">
        <v>0</v>
      </c>
      <c r="AC124" s="49">
        <v>0</v>
      </c>
      <c r="AD124" s="49">
        <v>0</v>
      </c>
      <c r="AE124" s="49" t="s">
        <v>476</v>
      </c>
      <c r="AF124" s="49" t="s">
        <v>476</v>
      </c>
      <c r="AG124" s="49">
        <v>0</v>
      </c>
      <c r="AH124" s="49">
        <v>0</v>
      </c>
      <c r="AI124" s="49">
        <v>0</v>
      </c>
      <c r="AJ124" s="49">
        <f>IF(B124="","",ROUND(SUM(AG124:AI124),9))</f>
        <v>0</v>
      </c>
      <c r="AK124" s="49" t="s">
        <v>476</v>
      </c>
      <c r="AL124" s="49" t="s">
        <v>476</v>
      </c>
      <c r="AM124" s="49" t="s">
        <v>476</v>
      </c>
      <c r="AN124" s="49">
        <f>IF(B124="","",ROUND(SUM(AK124:AM124),9))</f>
        <v>0</v>
      </c>
      <c r="AO124" s="45" t="s">
        <v>476</v>
      </c>
    </row>
    <row r="125" spans="1:41" x14ac:dyDescent="0.2">
      <c r="A125" t="s">
        <v>108</v>
      </c>
      <c r="B125" t="s">
        <v>234</v>
      </c>
      <c r="C125" t="s">
        <v>235</v>
      </c>
      <c r="D125" t="s">
        <v>476</v>
      </c>
      <c r="E125" t="s">
        <v>476</v>
      </c>
      <c r="F125" t="s">
        <v>476</v>
      </c>
      <c r="G125" s="44">
        <v>44370</v>
      </c>
      <c r="H125" s="44">
        <v>44369</v>
      </c>
      <c r="I125" s="44">
        <v>44376</v>
      </c>
      <c r="J125" s="49">
        <f t="shared" si="25"/>
        <v>0.26448300000000002</v>
      </c>
      <c r="K125" s="49" t="s">
        <v>476</v>
      </c>
      <c r="L125" s="49" t="s">
        <v>476</v>
      </c>
      <c r="M125" s="49">
        <f>IF(B125="","",ROUND(SUM(N125,O125,V125,Z125,AB125,AD125),9))</f>
        <v>0.26448300000000002</v>
      </c>
      <c r="N125" s="49">
        <v>0.26448300000000002</v>
      </c>
      <c r="O125" s="49">
        <v>0</v>
      </c>
      <c r="P125" s="49">
        <v>7.3124999999999996E-2</v>
      </c>
      <c r="Q125" s="49">
        <f>IF(B125="","",ROUND(SUM(N125,O125,P125),9))</f>
        <v>0.33760800000000002</v>
      </c>
      <c r="R125" s="49">
        <v>0.165460565</v>
      </c>
      <c r="S125" s="49">
        <v>0</v>
      </c>
      <c r="T125" s="49">
        <v>4.5747000000000003E-2</v>
      </c>
      <c r="U125" s="49">
        <f>IF(B125="","",ROUND(SUM(R125:T125),9))</f>
        <v>0.21120756500000001</v>
      </c>
      <c r="V125" s="49">
        <v>0</v>
      </c>
      <c r="W125" s="49">
        <v>0</v>
      </c>
      <c r="X125" s="49">
        <v>0</v>
      </c>
      <c r="Y125" s="49">
        <v>0</v>
      </c>
      <c r="Z125" s="49">
        <v>0</v>
      </c>
      <c r="AA125" s="49">
        <v>7.3124999999999996E-2</v>
      </c>
      <c r="AB125" s="49">
        <v>0</v>
      </c>
      <c r="AC125" s="49">
        <v>0</v>
      </c>
      <c r="AD125" s="49">
        <v>0</v>
      </c>
      <c r="AE125" s="49" t="s">
        <v>476</v>
      </c>
      <c r="AF125" s="49" t="s">
        <v>476</v>
      </c>
      <c r="AG125" s="49">
        <v>0</v>
      </c>
      <c r="AH125" s="49">
        <v>0</v>
      </c>
      <c r="AI125" s="49">
        <v>0</v>
      </c>
      <c r="AJ125" s="49">
        <f>IF(B125="","",ROUND(SUM(AG125:AI125),9))</f>
        <v>0</v>
      </c>
      <c r="AK125" s="49" t="s">
        <v>476</v>
      </c>
      <c r="AL125" s="49" t="s">
        <v>476</v>
      </c>
      <c r="AM125" s="49" t="s">
        <v>476</v>
      </c>
      <c r="AN125" s="49">
        <f>IF(B125="","",ROUND(SUM(AK125:AM125),9))</f>
        <v>0</v>
      </c>
      <c r="AO125" s="45" t="s">
        <v>476</v>
      </c>
    </row>
    <row r="126" spans="1:41" x14ac:dyDescent="0.2">
      <c r="A126" t="s">
        <v>108</v>
      </c>
      <c r="B126" t="s">
        <v>234</v>
      </c>
      <c r="C126" t="s">
        <v>235</v>
      </c>
      <c r="D126" t="s">
        <v>476</v>
      </c>
      <c r="E126" t="s">
        <v>476</v>
      </c>
      <c r="F126" t="s">
        <v>476</v>
      </c>
      <c r="G126" s="44">
        <v>44462</v>
      </c>
      <c r="H126" s="44">
        <v>44461</v>
      </c>
      <c r="I126" s="44">
        <v>44468</v>
      </c>
      <c r="J126" s="49">
        <f t="shared" si="25"/>
        <v>0.55235999999999996</v>
      </c>
      <c r="K126" s="49" t="s">
        <v>476</v>
      </c>
      <c r="L126" s="49" t="s">
        <v>476</v>
      </c>
      <c r="M126" s="49">
        <f>IF(B126="","",ROUND(SUM(N126,O126,V126,Z126,AB126,AD126),9))</f>
        <v>0.55235999999999996</v>
      </c>
      <c r="N126" s="49">
        <v>0.55235999999999996</v>
      </c>
      <c r="O126" s="49">
        <v>0</v>
      </c>
      <c r="P126" s="49">
        <v>0.15271699999999999</v>
      </c>
      <c r="Q126" s="49">
        <f>IF(B126="","",ROUND(SUM(N126,O126,P126),9))</f>
        <v>0.70507699999999995</v>
      </c>
      <c r="R126" s="49">
        <v>0.34555641599999998</v>
      </c>
      <c r="S126" s="49">
        <v>0</v>
      </c>
      <c r="T126" s="49">
        <v>9.5539755000000004E-2</v>
      </c>
      <c r="U126" s="49">
        <f>IF(B126="","",ROUND(SUM(R126:T126),9))</f>
        <v>0.44109617099999998</v>
      </c>
      <c r="V126" s="49">
        <v>0</v>
      </c>
      <c r="W126" s="49">
        <v>0</v>
      </c>
      <c r="X126" s="49">
        <v>0</v>
      </c>
      <c r="Y126" s="49">
        <v>0</v>
      </c>
      <c r="Z126" s="49">
        <v>0</v>
      </c>
      <c r="AA126" s="49">
        <v>0.15271699999999999</v>
      </c>
      <c r="AB126" s="49">
        <v>0</v>
      </c>
      <c r="AC126" s="49">
        <v>0</v>
      </c>
      <c r="AD126" s="49">
        <v>0</v>
      </c>
      <c r="AE126" s="49" t="s">
        <v>476</v>
      </c>
      <c r="AF126" s="49" t="s">
        <v>476</v>
      </c>
      <c r="AG126" s="49">
        <v>0</v>
      </c>
      <c r="AH126" s="49">
        <v>0</v>
      </c>
      <c r="AI126" s="49">
        <v>0</v>
      </c>
      <c r="AJ126" s="49">
        <f>IF(B126="","",ROUND(SUM(AG126:AI126),9))</f>
        <v>0</v>
      </c>
      <c r="AK126" s="49" t="s">
        <v>476</v>
      </c>
      <c r="AL126" s="49" t="s">
        <v>476</v>
      </c>
      <c r="AM126" s="49" t="s">
        <v>476</v>
      </c>
      <c r="AN126" s="49">
        <f>IF(B126="","",ROUND(SUM(AK126:AM126),9))</f>
        <v>0</v>
      </c>
      <c r="AO126" s="45" t="s">
        <v>476</v>
      </c>
    </row>
    <row r="127" spans="1:41" x14ac:dyDescent="0.2">
      <c r="A127" t="s">
        <v>108</v>
      </c>
      <c r="B127" t="s">
        <v>234</v>
      </c>
      <c r="C127" t="s">
        <v>235</v>
      </c>
      <c r="D127" t="s">
        <v>476</v>
      </c>
      <c r="E127" t="s">
        <v>476</v>
      </c>
      <c r="F127" t="s">
        <v>476</v>
      </c>
      <c r="G127" s="44">
        <v>44557</v>
      </c>
      <c r="H127" s="44">
        <v>44553</v>
      </c>
      <c r="I127" s="44">
        <v>44561</v>
      </c>
      <c r="J127" s="49">
        <f t="shared" si="25"/>
        <v>0.392878</v>
      </c>
      <c r="K127" s="49" t="s">
        <v>476</v>
      </c>
      <c r="L127" s="49" t="s">
        <v>476</v>
      </c>
      <c r="M127" s="49">
        <f>IF(B127="","",ROUND(SUM(N127,O127,V127,Z127,AB127,AD127),9))</f>
        <v>0.392878</v>
      </c>
      <c r="N127" s="49">
        <v>0.392878</v>
      </c>
      <c r="O127" s="49">
        <v>0</v>
      </c>
      <c r="P127" s="49">
        <v>0.108623</v>
      </c>
      <c r="Q127" s="49">
        <f>IF(B127="","",ROUND(SUM(N127,O127,P127),9))</f>
        <v>0.50150099999999997</v>
      </c>
      <c r="R127" s="49">
        <v>0.245784477</v>
      </c>
      <c r="S127" s="49">
        <v>0</v>
      </c>
      <c r="T127" s="49">
        <v>6.7954549000000003E-2</v>
      </c>
      <c r="U127" s="49">
        <f>IF(B127="","",ROUND(SUM(R127:T127),9))</f>
        <v>0.31373902599999998</v>
      </c>
      <c r="V127" s="49">
        <v>0</v>
      </c>
      <c r="W127" s="49">
        <v>0</v>
      </c>
      <c r="X127" s="49">
        <v>0</v>
      </c>
      <c r="Y127" s="49">
        <v>0</v>
      </c>
      <c r="Z127" s="49">
        <v>0</v>
      </c>
      <c r="AA127" s="49">
        <v>0.108623</v>
      </c>
      <c r="AB127" s="49">
        <v>0</v>
      </c>
      <c r="AC127" s="49">
        <v>0</v>
      </c>
      <c r="AD127" s="49">
        <v>0</v>
      </c>
      <c r="AE127" s="49" t="s">
        <v>476</v>
      </c>
      <c r="AF127" s="49" t="s">
        <v>476</v>
      </c>
      <c r="AG127" s="49">
        <v>0</v>
      </c>
      <c r="AH127" s="49">
        <v>0</v>
      </c>
      <c r="AI127" s="49">
        <v>0</v>
      </c>
      <c r="AJ127" s="49">
        <f>IF(B127="","",ROUND(SUM(AG127:AI127),9))</f>
        <v>0</v>
      </c>
      <c r="AK127" s="49" t="s">
        <v>476</v>
      </c>
      <c r="AL127" s="49" t="s">
        <v>476</v>
      </c>
      <c r="AM127" s="49" t="s">
        <v>476</v>
      </c>
      <c r="AN127" s="49">
        <f>IF(B127="","",ROUND(SUM(AK127:AM127),9))</f>
        <v>0</v>
      </c>
      <c r="AO127" s="45" t="s">
        <v>476</v>
      </c>
    </row>
    <row r="128" spans="1:41" s="47" customFormat="1" x14ac:dyDescent="0.2">
      <c r="A128" s="51" t="s">
        <v>451</v>
      </c>
      <c r="B128" s="47" t="s">
        <v>476</v>
      </c>
      <c r="C128" s="47" t="s">
        <v>476</v>
      </c>
      <c r="D128" s="47" t="s">
        <v>476</v>
      </c>
      <c r="E128" s="47" t="s">
        <v>476</v>
      </c>
      <c r="F128" s="47" t="s">
        <v>476</v>
      </c>
      <c r="G128" s="47" t="s">
        <v>476</v>
      </c>
      <c r="H128" s="47" t="s">
        <v>476</v>
      </c>
      <c r="I128" s="47" t="s">
        <v>476</v>
      </c>
      <c r="J128" s="48">
        <f>SUM(J124:J127)</f>
        <v>1.213117</v>
      </c>
      <c r="K128" s="48">
        <v>0</v>
      </c>
      <c r="L128" s="48">
        <v>0</v>
      </c>
      <c r="M128" s="48">
        <f t="shared" ref="M128:AO128" si="33">SUM(M124:M127)</f>
        <v>1.213117</v>
      </c>
      <c r="N128" s="48">
        <f t="shared" si="33"/>
        <v>1.213117</v>
      </c>
      <c r="O128" s="48">
        <f t="shared" si="33"/>
        <v>0</v>
      </c>
      <c r="P128" s="48">
        <f t="shared" si="33"/>
        <v>0.33540399999999998</v>
      </c>
      <c r="Q128" s="48">
        <f t="shared" si="33"/>
        <v>1.5485209999999998</v>
      </c>
      <c r="R128" s="48">
        <f t="shared" si="33"/>
        <v>0.75892599599999988</v>
      </c>
      <c r="S128" s="48">
        <f t="shared" si="33"/>
        <v>0</v>
      </c>
      <c r="T128" s="48">
        <f t="shared" si="33"/>
        <v>0.20982874200000001</v>
      </c>
      <c r="U128" s="48">
        <f t="shared" si="33"/>
        <v>0.96875473799999989</v>
      </c>
      <c r="V128" s="48">
        <f t="shared" si="33"/>
        <v>0</v>
      </c>
      <c r="W128" s="48">
        <f t="shared" si="33"/>
        <v>0</v>
      </c>
      <c r="X128" s="48">
        <f t="shared" si="33"/>
        <v>0</v>
      </c>
      <c r="Y128" s="48">
        <f t="shared" si="33"/>
        <v>0</v>
      </c>
      <c r="Z128" s="48">
        <f t="shared" si="33"/>
        <v>0</v>
      </c>
      <c r="AA128" s="48">
        <f t="shared" si="33"/>
        <v>0.33540399999999998</v>
      </c>
      <c r="AB128" s="48">
        <f t="shared" si="33"/>
        <v>0</v>
      </c>
      <c r="AC128" s="48">
        <f t="shared" si="33"/>
        <v>0</v>
      </c>
      <c r="AD128" s="48">
        <f t="shared" si="33"/>
        <v>0</v>
      </c>
      <c r="AE128" s="48">
        <f t="shared" si="33"/>
        <v>0</v>
      </c>
      <c r="AF128" s="48">
        <f t="shared" si="33"/>
        <v>0</v>
      </c>
      <c r="AG128" s="48">
        <f t="shared" si="33"/>
        <v>0</v>
      </c>
      <c r="AH128" s="48">
        <f t="shared" si="33"/>
        <v>0</v>
      </c>
      <c r="AI128" s="48">
        <f t="shared" si="33"/>
        <v>0</v>
      </c>
      <c r="AJ128" s="48">
        <f t="shared" si="33"/>
        <v>0</v>
      </c>
      <c r="AK128" s="48">
        <f t="shared" si="33"/>
        <v>0</v>
      </c>
      <c r="AL128" s="48">
        <f t="shared" si="33"/>
        <v>0</v>
      </c>
      <c r="AM128" s="48">
        <f t="shared" si="33"/>
        <v>0</v>
      </c>
      <c r="AN128" s="48">
        <f t="shared" si="33"/>
        <v>0</v>
      </c>
      <c r="AO128" s="48">
        <f t="shared" si="33"/>
        <v>0</v>
      </c>
    </row>
    <row r="129" spans="1:41" x14ac:dyDescent="0.2">
      <c r="A129" t="s">
        <v>476</v>
      </c>
      <c r="B129" t="s">
        <v>476</v>
      </c>
      <c r="C129" t="s">
        <v>476</v>
      </c>
      <c r="D129" t="s">
        <v>476</v>
      </c>
      <c r="E129" t="s">
        <v>476</v>
      </c>
      <c r="F129" t="s">
        <v>476</v>
      </c>
      <c r="G129" s="44" t="s">
        <v>476</v>
      </c>
      <c r="H129" s="44" t="s">
        <v>476</v>
      </c>
      <c r="I129" s="44" t="s">
        <v>476</v>
      </c>
      <c r="J129" s="49" t="str">
        <f t="shared" si="25"/>
        <v/>
      </c>
      <c r="K129" s="49" t="s">
        <v>476</v>
      </c>
      <c r="L129" s="49" t="s">
        <v>476</v>
      </c>
      <c r="M129" s="49" t="str">
        <f>IF(B129="","",ROUND(SUM(N129,O129,V129,Z129,AB129,AD129),9))</f>
        <v/>
      </c>
      <c r="N129" s="49" t="s">
        <v>476</v>
      </c>
      <c r="O129" s="49" t="s">
        <v>476</v>
      </c>
      <c r="P129" s="49" t="s">
        <v>476</v>
      </c>
      <c r="Q129" s="49" t="str">
        <f>IF(B129="","",ROUND(SUM(N129,O129,P129),9))</f>
        <v/>
      </c>
      <c r="R129" s="49" t="s">
        <v>476</v>
      </c>
      <c r="S129" s="49" t="s">
        <v>476</v>
      </c>
      <c r="T129" s="49" t="s">
        <v>476</v>
      </c>
      <c r="U129" s="49" t="str">
        <f>IF(B129="","",ROUND(SUM(R129:T129),9))</f>
        <v/>
      </c>
      <c r="V129" s="49" t="s">
        <v>476</v>
      </c>
      <c r="W129" s="49" t="s">
        <v>476</v>
      </c>
      <c r="X129" s="49" t="s">
        <v>476</v>
      </c>
      <c r="Y129" s="49" t="s">
        <v>476</v>
      </c>
      <c r="Z129" s="49" t="s">
        <v>476</v>
      </c>
      <c r="AA129" s="49" t="s">
        <v>476</v>
      </c>
      <c r="AB129" s="49" t="s">
        <v>476</v>
      </c>
      <c r="AC129" s="49" t="s">
        <v>476</v>
      </c>
      <c r="AD129" s="49" t="s">
        <v>476</v>
      </c>
      <c r="AE129" s="49" t="s">
        <v>476</v>
      </c>
      <c r="AF129" s="49" t="s">
        <v>476</v>
      </c>
      <c r="AG129" s="49" t="s">
        <v>476</v>
      </c>
      <c r="AH129" s="49" t="s">
        <v>476</v>
      </c>
      <c r="AI129" s="49" t="s">
        <v>476</v>
      </c>
      <c r="AJ129" s="49" t="str">
        <f>IF(B129="","",ROUND(SUM(AG129:AI129),9))</f>
        <v/>
      </c>
      <c r="AK129" s="49" t="s">
        <v>476</v>
      </c>
      <c r="AL129" s="49" t="s">
        <v>476</v>
      </c>
      <c r="AM129" s="49" t="s">
        <v>476</v>
      </c>
      <c r="AN129" s="49" t="str">
        <f>IF(B129="","",ROUND(SUM(AK129:AM129),9))</f>
        <v/>
      </c>
      <c r="AO129" s="45" t="s">
        <v>476</v>
      </c>
    </row>
    <row r="130" spans="1:41" x14ac:dyDescent="0.2">
      <c r="A130" t="s">
        <v>109</v>
      </c>
      <c r="B130" t="s">
        <v>236</v>
      </c>
      <c r="C130" t="s">
        <v>237</v>
      </c>
      <c r="D130" t="s">
        <v>476</v>
      </c>
      <c r="E130" t="s">
        <v>476</v>
      </c>
      <c r="F130" t="s">
        <v>476</v>
      </c>
      <c r="G130" s="44">
        <v>44279</v>
      </c>
      <c r="H130" s="44">
        <v>44278</v>
      </c>
      <c r="I130" s="44">
        <v>44285</v>
      </c>
      <c r="J130" s="49">
        <f t="shared" si="25"/>
        <v>2.0698999999999999E-2</v>
      </c>
      <c r="K130" s="49" t="s">
        <v>476</v>
      </c>
      <c r="L130" s="49" t="s">
        <v>476</v>
      </c>
      <c r="M130" s="49">
        <f>IF(B130="","",ROUND(SUM(N130,O130,V130,Z130,AB130,AD130),9))</f>
        <v>2.0698999999999999E-2</v>
      </c>
      <c r="N130" s="49">
        <v>2.0698999999999999E-2</v>
      </c>
      <c r="O130" s="49">
        <v>0</v>
      </c>
      <c r="P130" s="49">
        <v>1.2639999999999999E-3</v>
      </c>
      <c r="Q130" s="49">
        <f>IF(B130="","",ROUND(SUM(N130,O130,P130),9))</f>
        <v>2.1963E-2</v>
      </c>
      <c r="R130" s="49">
        <v>1.0825576999999999E-2</v>
      </c>
      <c r="S130" s="49">
        <v>0</v>
      </c>
      <c r="T130" s="49">
        <v>6.6107199999999996E-4</v>
      </c>
      <c r="U130" s="49">
        <f>IF(B130="","",ROUND(SUM(R130:T130),9))</f>
        <v>1.1486649E-2</v>
      </c>
      <c r="V130" s="49">
        <v>0</v>
      </c>
      <c r="W130" s="49">
        <v>0</v>
      </c>
      <c r="X130" s="49">
        <v>0</v>
      </c>
      <c r="Y130" s="49">
        <v>0</v>
      </c>
      <c r="Z130" s="49">
        <v>0</v>
      </c>
      <c r="AA130" s="49">
        <v>1.2639999999999999E-3</v>
      </c>
      <c r="AB130" s="49">
        <v>0</v>
      </c>
      <c r="AC130" s="49">
        <v>0</v>
      </c>
      <c r="AD130" s="49">
        <v>0</v>
      </c>
      <c r="AE130" s="49" t="s">
        <v>476</v>
      </c>
      <c r="AF130" s="49" t="s">
        <v>476</v>
      </c>
      <c r="AG130" s="49">
        <v>0</v>
      </c>
      <c r="AH130" s="49">
        <v>0</v>
      </c>
      <c r="AI130" s="49">
        <v>0</v>
      </c>
      <c r="AJ130" s="49">
        <f>IF(B130="","",ROUND(SUM(AG130:AI130),9))</f>
        <v>0</v>
      </c>
      <c r="AK130" s="49" t="s">
        <v>476</v>
      </c>
      <c r="AL130" s="49" t="s">
        <v>476</v>
      </c>
      <c r="AM130" s="49" t="s">
        <v>476</v>
      </c>
      <c r="AN130" s="49">
        <f>IF(B130="","",ROUND(SUM(AK130:AM130),9))</f>
        <v>0</v>
      </c>
      <c r="AO130" s="45" t="s">
        <v>476</v>
      </c>
    </row>
    <row r="131" spans="1:41" x14ac:dyDescent="0.2">
      <c r="A131" t="s">
        <v>109</v>
      </c>
      <c r="B131" t="s">
        <v>236</v>
      </c>
      <c r="C131" t="s">
        <v>237</v>
      </c>
      <c r="D131" t="s">
        <v>476</v>
      </c>
      <c r="E131" t="s">
        <v>476</v>
      </c>
      <c r="F131" t="s">
        <v>476</v>
      </c>
      <c r="G131" s="44">
        <v>44370</v>
      </c>
      <c r="H131" s="44">
        <v>44369</v>
      </c>
      <c r="I131" s="44">
        <v>44376</v>
      </c>
      <c r="J131" s="49">
        <f t="shared" si="25"/>
        <v>0.44277100000000003</v>
      </c>
      <c r="K131" s="49" t="s">
        <v>476</v>
      </c>
      <c r="L131" s="49" t="s">
        <v>476</v>
      </c>
      <c r="M131" s="49">
        <f>IF(B131="","",ROUND(SUM(N131,O131,V131,Z131,AB131,AD131),9))</f>
        <v>0.44277100000000003</v>
      </c>
      <c r="N131" s="49">
        <v>0.44277100000000003</v>
      </c>
      <c r="O131" s="49">
        <v>0</v>
      </c>
      <c r="P131" s="49">
        <v>2.7043000000000001E-2</v>
      </c>
      <c r="Q131" s="49">
        <f>IF(B131="","",ROUND(SUM(N131,O131,P131),9))</f>
        <v>0.46981400000000001</v>
      </c>
      <c r="R131" s="49">
        <v>0.23156923300000001</v>
      </c>
      <c r="S131" s="49">
        <v>0</v>
      </c>
      <c r="T131" s="49">
        <v>1.4143489E-2</v>
      </c>
      <c r="U131" s="49">
        <f>IF(B131="","",ROUND(SUM(R131:T131),9))</f>
        <v>0.24571272199999999</v>
      </c>
      <c r="V131" s="49">
        <v>0</v>
      </c>
      <c r="W131" s="49">
        <v>0</v>
      </c>
      <c r="X131" s="49">
        <v>0</v>
      </c>
      <c r="Y131" s="49">
        <v>0</v>
      </c>
      <c r="Z131" s="49">
        <v>0</v>
      </c>
      <c r="AA131" s="49">
        <v>2.7043000000000001E-2</v>
      </c>
      <c r="AB131" s="49">
        <v>0</v>
      </c>
      <c r="AC131" s="49">
        <v>0</v>
      </c>
      <c r="AD131" s="49">
        <v>0</v>
      </c>
      <c r="AE131" s="49" t="s">
        <v>476</v>
      </c>
      <c r="AF131" s="49" t="s">
        <v>476</v>
      </c>
      <c r="AG131" s="49">
        <v>0</v>
      </c>
      <c r="AH131" s="49">
        <v>0</v>
      </c>
      <c r="AI131" s="49">
        <v>0</v>
      </c>
      <c r="AJ131" s="49">
        <f>IF(B131="","",ROUND(SUM(AG131:AI131),9))</f>
        <v>0</v>
      </c>
      <c r="AK131" s="49" t="s">
        <v>476</v>
      </c>
      <c r="AL131" s="49" t="s">
        <v>476</v>
      </c>
      <c r="AM131" s="49" t="s">
        <v>476</v>
      </c>
      <c r="AN131" s="49">
        <f>IF(B131="","",ROUND(SUM(AK131:AM131),9))</f>
        <v>0</v>
      </c>
      <c r="AO131" s="45" t="s">
        <v>476</v>
      </c>
    </row>
    <row r="132" spans="1:41" x14ac:dyDescent="0.2">
      <c r="A132" t="s">
        <v>109</v>
      </c>
      <c r="B132" t="s">
        <v>236</v>
      </c>
      <c r="C132" t="s">
        <v>237</v>
      </c>
      <c r="D132" t="s">
        <v>476</v>
      </c>
      <c r="E132" t="s">
        <v>476</v>
      </c>
      <c r="F132" t="s">
        <v>476</v>
      </c>
      <c r="G132" s="44">
        <v>44462</v>
      </c>
      <c r="H132" s="44">
        <v>44461</v>
      </c>
      <c r="I132" s="44">
        <v>44468</v>
      </c>
      <c r="J132" s="49">
        <f t="shared" si="25"/>
        <v>0.183556</v>
      </c>
      <c r="K132" s="49" t="s">
        <v>476</v>
      </c>
      <c r="L132" s="49" t="s">
        <v>476</v>
      </c>
      <c r="M132" s="49">
        <f>IF(B132="","",ROUND(SUM(N132,O132,V132,Z132,AB132,AD132),9))</f>
        <v>0.183556</v>
      </c>
      <c r="N132" s="49">
        <v>0.183556</v>
      </c>
      <c r="O132" s="49">
        <v>0</v>
      </c>
      <c r="P132" s="49">
        <v>1.1211E-2</v>
      </c>
      <c r="Q132" s="49">
        <f>IF(B132="","",ROUND(SUM(N132,O132,P132),9))</f>
        <v>0.194767</v>
      </c>
      <c r="R132" s="49">
        <v>9.5999788000000003E-2</v>
      </c>
      <c r="S132" s="49">
        <v>0</v>
      </c>
      <c r="T132" s="49">
        <v>5.863353E-3</v>
      </c>
      <c r="U132" s="49">
        <f>IF(B132="","",ROUND(SUM(R132:T132),9))</f>
        <v>0.101863141</v>
      </c>
      <c r="V132" s="49">
        <v>0</v>
      </c>
      <c r="W132" s="49">
        <v>0</v>
      </c>
      <c r="X132" s="49">
        <v>0</v>
      </c>
      <c r="Y132" s="49">
        <v>0</v>
      </c>
      <c r="Z132" s="49">
        <v>0</v>
      </c>
      <c r="AA132" s="49">
        <v>1.1211E-2</v>
      </c>
      <c r="AB132" s="49">
        <v>0</v>
      </c>
      <c r="AC132" s="49">
        <v>0</v>
      </c>
      <c r="AD132" s="49">
        <v>0</v>
      </c>
      <c r="AE132" s="49" t="s">
        <v>476</v>
      </c>
      <c r="AF132" s="49" t="s">
        <v>476</v>
      </c>
      <c r="AG132" s="49">
        <v>0</v>
      </c>
      <c r="AH132" s="49">
        <v>0</v>
      </c>
      <c r="AI132" s="49">
        <v>0</v>
      </c>
      <c r="AJ132" s="49">
        <f>IF(B132="","",ROUND(SUM(AG132:AI132),9))</f>
        <v>0</v>
      </c>
      <c r="AK132" s="49" t="s">
        <v>476</v>
      </c>
      <c r="AL132" s="49" t="s">
        <v>476</v>
      </c>
      <c r="AM132" s="49" t="s">
        <v>476</v>
      </c>
      <c r="AN132" s="49">
        <f>IF(B132="","",ROUND(SUM(AK132:AM132),9))</f>
        <v>0</v>
      </c>
      <c r="AO132" s="45" t="s">
        <v>476</v>
      </c>
    </row>
    <row r="133" spans="1:41" x14ac:dyDescent="0.2">
      <c r="A133" t="s">
        <v>109</v>
      </c>
      <c r="B133" t="s">
        <v>236</v>
      </c>
      <c r="C133" t="s">
        <v>237</v>
      </c>
      <c r="D133" t="s">
        <v>476</v>
      </c>
      <c r="E133" t="s">
        <v>476</v>
      </c>
      <c r="F133" t="s">
        <v>476</v>
      </c>
      <c r="G133" s="44">
        <v>44557</v>
      </c>
      <c r="H133" s="44">
        <v>44553</v>
      </c>
      <c r="I133" s="44">
        <v>44561</v>
      </c>
      <c r="J133" s="49">
        <f t="shared" si="25"/>
        <v>0.60891600000000001</v>
      </c>
      <c r="K133" s="49" t="s">
        <v>476</v>
      </c>
      <c r="L133" s="49" t="s">
        <v>476</v>
      </c>
      <c r="M133" s="49">
        <f>IF(B133="","",ROUND(SUM(N133,O133,V133,Z133,AB133,AD133),9))</f>
        <v>0.60891600000000001</v>
      </c>
      <c r="N133" s="49">
        <v>0.60891600000000001</v>
      </c>
      <c r="O133" s="49">
        <v>0</v>
      </c>
      <c r="P133" s="49">
        <v>3.7191000000000002E-2</v>
      </c>
      <c r="Q133" s="49">
        <f>IF(B133="","",ROUND(SUM(N133,O133,P133),9))</f>
        <v>0.64610699999999999</v>
      </c>
      <c r="R133" s="49">
        <v>0.31846306800000002</v>
      </c>
      <c r="S133" s="49">
        <v>0</v>
      </c>
      <c r="T133" s="49">
        <v>1.9450893E-2</v>
      </c>
      <c r="U133" s="49">
        <f>IF(B133="","",ROUND(SUM(R133:T133),9))</f>
        <v>0.33791396099999998</v>
      </c>
      <c r="V133" s="49">
        <v>0</v>
      </c>
      <c r="W133" s="49">
        <v>0</v>
      </c>
      <c r="X133" s="49">
        <v>0</v>
      </c>
      <c r="Y133" s="49">
        <v>0</v>
      </c>
      <c r="Z133" s="49">
        <v>0</v>
      </c>
      <c r="AA133" s="49">
        <v>3.7191000000000002E-2</v>
      </c>
      <c r="AB133" s="49">
        <v>0</v>
      </c>
      <c r="AC133" s="49">
        <v>0</v>
      </c>
      <c r="AD133" s="49">
        <v>0</v>
      </c>
      <c r="AE133" s="49" t="s">
        <v>476</v>
      </c>
      <c r="AF133" s="49" t="s">
        <v>476</v>
      </c>
      <c r="AG133" s="49">
        <v>0</v>
      </c>
      <c r="AH133" s="49">
        <v>0</v>
      </c>
      <c r="AI133" s="49">
        <v>0</v>
      </c>
      <c r="AJ133" s="49">
        <f>IF(B133="","",ROUND(SUM(AG133:AI133),9))</f>
        <v>0</v>
      </c>
      <c r="AK133" s="49" t="s">
        <v>476</v>
      </c>
      <c r="AL133" s="49" t="s">
        <v>476</v>
      </c>
      <c r="AM133" s="49" t="s">
        <v>476</v>
      </c>
      <c r="AN133" s="49">
        <f>IF(B133="","",ROUND(SUM(AK133:AM133),9))</f>
        <v>0</v>
      </c>
      <c r="AO133" s="45" t="s">
        <v>476</v>
      </c>
    </row>
    <row r="134" spans="1:41" s="47" customFormat="1" x14ac:dyDescent="0.2">
      <c r="A134" s="51" t="s">
        <v>451</v>
      </c>
      <c r="B134" s="47" t="s">
        <v>476</v>
      </c>
      <c r="C134" s="47" t="s">
        <v>476</v>
      </c>
      <c r="D134" s="47" t="s">
        <v>476</v>
      </c>
      <c r="E134" s="47" t="s">
        <v>476</v>
      </c>
      <c r="F134" s="47" t="s">
        <v>476</v>
      </c>
      <c r="G134" s="47" t="s">
        <v>476</v>
      </c>
      <c r="H134" s="47" t="s">
        <v>476</v>
      </c>
      <c r="I134" s="47" t="s">
        <v>476</v>
      </c>
      <c r="J134" s="48">
        <f>SUM(J130:J133)</f>
        <v>1.2559420000000001</v>
      </c>
      <c r="K134" s="48">
        <v>0</v>
      </c>
      <c r="L134" s="48">
        <v>0</v>
      </c>
      <c r="M134" s="48">
        <f t="shared" ref="M134:AO134" si="34">SUM(M130:M133)</f>
        <v>1.2559420000000001</v>
      </c>
      <c r="N134" s="48">
        <f t="shared" si="34"/>
        <v>1.2559420000000001</v>
      </c>
      <c r="O134" s="48">
        <f t="shared" si="34"/>
        <v>0</v>
      </c>
      <c r="P134" s="48">
        <f t="shared" si="34"/>
        <v>7.6708999999999999E-2</v>
      </c>
      <c r="Q134" s="48">
        <f t="shared" si="34"/>
        <v>1.332651</v>
      </c>
      <c r="R134" s="48">
        <f t="shared" si="34"/>
        <v>0.65685766600000006</v>
      </c>
      <c r="S134" s="48">
        <f t="shared" si="34"/>
        <v>0</v>
      </c>
      <c r="T134" s="48">
        <f t="shared" si="34"/>
        <v>4.0118807000000006E-2</v>
      </c>
      <c r="U134" s="48">
        <f t="shared" si="34"/>
        <v>0.69697647299999999</v>
      </c>
      <c r="V134" s="48">
        <f t="shared" si="34"/>
        <v>0</v>
      </c>
      <c r="W134" s="48">
        <f t="shared" si="34"/>
        <v>0</v>
      </c>
      <c r="X134" s="48">
        <f t="shared" si="34"/>
        <v>0</v>
      </c>
      <c r="Y134" s="48">
        <f t="shared" si="34"/>
        <v>0</v>
      </c>
      <c r="Z134" s="48">
        <f t="shared" si="34"/>
        <v>0</v>
      </c>
      <c r="AA134" s="48">
        <f t="shared" si="34"/>
        <v>7.6708999999999999E-2</v>
      </c>
      <c r="AB134" s="48">
        <f t="shared" si="34"/>
        <v>0</v>
      </c>
      <c r="AC134" s="48">
        <f t="shared" si="34"/>
        <v>0</v>
      </c>
      <c r="AD134" s="48">
        <f t="shared" si="34"/>
        <v>0</v>
      </c>
      <c r="AE134" s="48">
        <f t="shared" si="34"/>
        <v>0</v>
      </c>
      <c r="AF134" s="48">
        <f t="shared" si="34"/>
        <v>0</v>
      </c>
      <c r="AG134" s="48">
        <f t="shared" si="34"/>
        <v>0</v>
      </c>
      <c r="AH134" s="48">
        <f t="shared" si="34"/>
        <v>0</v>
      </c>
      <c r="AI134" s="48">
        <f t="shared" si="34"/>
        <v>0</v>
      </c>
      <c r="AJ134" s="48">
        <f t="shared" si="34"/>
        <v>0</v>
      </c>
      <c r="AK134" s="48">
        <f t="shared" si="34"/>
        <v>0</v>
      </c>
      <c r="AL134" s="48">
        <f t="shared" si="34"/>
        <v>0</v>
      </c>
      <c r="AM134" s="48">
        <f t="shared" si="34"/>
        <v>0</v>
      </c>
      <c r="AN134" s="48">
        <f t="shared" si="34"/>
        <v>0</v>
      </c>
      <c r="AO134" s="48">
        <f t="shared" si="34"/>
        <v>0</v>
      </c>
    </row>
    <row r="135" spans="1:41" x14ac:dyDescent="0.2">
      <c r="A135" t="s">
        <v>476</v>
      </c>
      <c r="B135" t="s">
        <v>476</v>
      </c>
      <c r="C135" t="s">
        <v>476</v>
      </c>
      <c r="D135" t="s">
        <v>476</v>
      </c>
      <c r="E135" t="s">
        <v>476</v>
      </c>
      <c r="F135" t="s">
        <v>476</v>
      </c>
      <c r="G135" s="44" t="s">
        <v>476</v>
      </c>
      <c r="H135" s="44" t="s">
        <v>476</v>
      </c>
      <c r="I135" s="44" t="s">
        <v>476</v>
      </c>
      <c r="J135" s="49" t="str">
        <f t="shared" si="25"/>
        <v/>
      </c>
      <c r="K135" s="49" t="s">
        <v>476</v>
      </c>
      <c r="L135" s="49" t="s">
        <v>476</v>
      </c>
      <c r="M135" s="49" t="str">
        <f>IF(B135="","",ROUND(SUM(N135,O135,V135,Z135,AB135,AD135),9))</f>
        <v/>
      </c>
      <c r="N135" s="49" t="s">
        <v>476</v>
      </c>
      <c r="O135" s="49" t="s">
        <v>476</v>
      </c>
      <c r="P135" s="49" t="s">
        <v>476</v>
      </c>
      <c r="Q135" s="49" t="str">
        <f>IF(B135="","",ROUND(SUM(N135,O135,P135),9))</f>
        <v/>
      </c>
      <c r="R135" s="49" t="s">
        <v>476</v>
      </c>
      <c r="S135" s="49" t="s">
        <v>476</v>
      </c>
      <c r="T135" s="49" t="s">
        <v>476</v>
      </c>
      <c r="U135" s="49" t="str">
        <f>IF(B135="","",ROUND(SUM(R135:T135),9))</f>
        <v/>
      </c>
      <c r="V135" s="49" t="s">
        <v>476</v>
      </c>
      <c r="W135" s="49" t="s">
        <v>476</v>
      </c>
      <c r="X135" s="49" t="s">
        <v>476</v>
      </c>
      <c r="Y135" s="49" t="s">
        <v>476</v>
      </c>
      <c r="Z135" s="49" t="s">
        <v>476</v>
      </c>
      <c r="AA135" s="49" t="s">
        <v>476</v>
      </c>
      <c r="AB135" s="49" t="s">
        <v>476</v>
      </c>
      <c r="AC135" s="49" t="s">
        <v>476</v>
      </c>
      <c r="AD135" s="49" t="s">
        <v>476</v>
      </c>
      <c r="AE135" s="49" t="s">
        <v>476</v>
      </c>
      <c r="AF135" s="49" t="s">
        <v>476</v>
      </c>
      <c r="AG135" s="49" t="s">
        <v>476</v>
      </c>
      <c r="AH135" s="49" t="s">
        <v>476</v>
      </c>
      <c r="AI135" s="49" t="s">
        <v>476</v>
      </c>
      <c r="AJ135" s="49" t="str">
        <f>IF(B135="","",ROUND(SUM(AG135:AI135),9))</f>
        <v/>
      </c>
      <c r="AK135" s="49" t="s">
        <v>476</v>
      </c>
      <c r="AL135" s="49" t="s">
        <v>476</v>
      </c>
      <c r="AM135" s="49" t="s">
        <v>476</v>
      </c>
      <c r="AN135" s="49" t="str">
        <f>IF(B135="","",ROUND(SUM(AK135:AM135),9))</f>
        <v/>
      </c>
      <c r="AO135" s="45" t="s">
        <v>476</v>
      </c>
    </row>
    <row r="136" spans="1:41" x14ac:dyDescent="0.2">
      <c r="A136" t="s">
        <v>452</v>
      </c>
      <c r="B136" t="s">
        <v>238</v>
      </c>
      <c r="C136" t="s">
        <v>239</v>
      </c>
      <c r="D136" t="s">
        <v>476</v>
      </c>
      <c r="E136" t="s">
        <v>476</v>
      </c>
      <c r="F136" t="s">
        <v>476</v>
      </c>
      <c r="G136" s="44">
        <v>44279</v>
      </c>
      <c r="H136" s="44">
        <v>44278</v>
      </c>
      <c r="I136" s="44">
        <v>44285</v>
      </c>
      <c r="J136" s="49">
        <f t="shared" si="25"/>
        <v>0</v>
      </c>
      <c r="K136" s="49" t="s">
        <v>476</v>
      </c>
      <c r="L136" s="49" t="s">
        <v>476</v>
      </c>
      <c r="M136" s="49">
        <f>IF(B136="","",ROUND(SUM(N136,O136,V136,Z136,AB136,AD136),9))</f>
        <v>0</v>
      </c>
      <c r="N136" s="49">
        <v>0</v>
      </c>
      <c r="O136" s="49">
        <v>0</v>
      </c>
      <c r="P136" s="49">
        <v>0</v>
      </c>
      <c r="Q136" s="49">
        <f>IF(B136="","",ROUND(SUM(N136,O136,P136),9))</f>
        <v>0</v>
      </c>
      <c r="R136" s="49">
        <v>0</v>
      </c>
      <c r="S136" s="49">
        <v>0</v>
      </c>
      <c r="T136" s="49">
        <v>0</v>
      </c>
      <c r="U136" s="49">
        <f>IF(B136="","",ROUND(SUM(R136:T136),9))</f>
        <v>0</v>
      </c>
      <c r="V136" s="49">
        <v>0</v>
      </c>
      <c r="W136" s="49">
        <v>0</v>
      </c>
      <c r="X136" s="49">
        <v>0</v>
      </c>
      <c r="Y136" s="49">
        <v>0</v>
      </c>
      <c r="Z136" s="49">
        <v>0</v>
      </c>
      <c r="AA136" s="49">
        <v>0</v>
      </c>
      <c r="AB136" s="49">
        <v>0</v>
      </c>
      <c r="AC136" s="49">
        <v>0</v>
      </c>
      <c r="AD136" s="49">
        <v>0</v>
      </c>
      <c r="AE136" s="49" t="s">
        <v>476</v>
      </c>
      <c r="AF136" s="49" t="s">
        <v>476</v>
      </c>
      <c r="AG136" s="49">
        <v>0</v>
      </c>
      <c r="AH136" s="49">
        <v>0</v>
      </c>
      <c r="AI136" s="49">
        <v>0</v>
      </c>
      <c r="AJ136" s="49">
        <f>IF(B136="","",ROUND(SUM(AG136:AI136),9))</f>
        <v>0</v>
      </c>
      <c r="AK136" s="49" t="s">
        <v>476</v>
      </c>
      <c r="AL136" s="49" t="s">
        <v>476</v>
      </c>
      <c r="AM136" s="49" t="s">
        <v>476</v>
      </c>
      <c r="AN136" s="49">
        <f>IF(B136="","",ROUND(SUM(AK136:AM136),9))</f>
        <v>0</v>
      </c>
      <c r="AO136" s="45" t="s">
        <v>476</v>
      </c>
    </row>
    <row r="137" spans="1:41" x14ac:dyDescent="0.2">
      <c r="A137" t="s">
        <v>452</v>
      </c>
      <c r="B137" t="s">
        <v>238</v>
      </c>
      <c r="C137" t="s">
        <v>239</v>
      </c>
      <c r="D137" t="s">
        <v>476</v>
      </c>
      <c r="E137" t="s">
        <v>476</v>
      </c>
      <c r="F137" t="s">
        <v>476</v>
      </c>
      <c r="G137" s="44">
        <v>44370</v>
      </c>
      <c r="H137" s="44">
        <v>44369</v>
      </c>
      <c r="I137" s="44">
        <v>44376</v>
      </c>
      <c r="J137" s="49">
        <f t="shared" si="25"/>
        <v>5.8681999999999998E-2</v>
      </c>
      <c r="K137" s="49" t="s">
        <v>476</v>
      </c>
      <c r="L137" s="49" t="s">
        <v>476</v>
      </c>
      <c r="M137" s="49">
        <f>IF(B137="","",ROUND(SUM(N137,O137,V137,Z137,AB137,AD137),9))</f>
        <v>5.8681999999999998E-2</v>
      </c>
      <c r="N137" s="49">
        <v>5.8681999999999998E-2</v>
      </c>
      <c r="O137" s="49">
        <v>0</v>
      </c>
      <c r="P137" s="49">
        <v>0</v>
      </c>
      <c r="Q137" s="49">
        <f>IF(B137="","",ROUND(SUM(N137,O137,P137),9))</f>
        <v>5.8681999999999998E-2</v>
      </c>
      <c r="R137" s="49">
        <v>5.8681999999999998E-2</v>
      </c>
      <c r="S137" s="49">
        <v>0</v>
      </c>
      <c r="T137" s="49">
        <v>0</v>
      </c>
      <c r="U137" s="49">
        <f>IF(B137="","",ROUND(SUM(R137:T137),9))</f>
        <v>5.8681999999999998E-2</v>
      </c>
      <c r="V137" s="49">
        <v>0</v>
      </c>
      <c r="W137" s="49">
        <v>0</v>
      </c>
      <c r="X137" s="49">
        <v>0</v>
      </c>
      <c r="Y137" s="49">
        <v>0</v>
      </c>
      <c r="Z137" s="49">
        <v>0</v>
      </c>
      <c r="AA137" s="49">
        <v>0</v>
      </c>
      <c r="AB137" s="49">
        <v>0</v>
      </c>
      <c r="AC137" s="49">
        <v>0</v>
      </c>
      <c r="AD137" s="49">
        <v>0</v>
      </c>
      <c r="AE137" s="49" t="s">
        <v>476</v>
      </c>
      <c r="AF137" s="49" t="s">
        <v>476</v>
      </c>
      <c r="AG137" s="49">
        <v>0</v>
      </c>
      <c r="AH137" s="49">
        <v>0</v>
      </c>
      <c r="AI137" s="49">
        <v>0</v>
      </c>
      <c r="AJ137" s="49">
        <f>IF(B137="","",ROUND(SUM(AG137:AI137),9))</f>
        <v>0</v>
      </c>
      <c r="AK137" s="49" t="s">
        <v>476</v>
      </c>
      <c r="AL137" s="49" t="s">
        <v>476</v>
      </c>
      <c r="AM137" s="49" t="s">
        <v>476</v>
      </c>
      <c r="AN137" s="49">
        <f>IF(B137="","",ROUND(SUM(AK137:AM137),9))</f>
        <v>0</v>
      </c>
      <c r="AO137" s="45" t="s">
        <v>476</v>
      </c>
    </row>
    <row r="138" spans="1:41" x14ac:dyDescent="0.2">
      <c r="A138" t="s">
        <v>452</v>
      </c>
      <c r="B138" t="s">
        <v>238</v>
      </c>
      <c r="C138" t="s">
        <v>239</v>
      </c>
      <c r="D138" t="s">
        <v>476</v>
      </c>
      <c r="E138" t="s">
        <v>476</v>
      </c>
      <c r="F138" t="s">
        <v>476</v>
      </c>
      <c r="G138" s="44">
        <v>44462</v>
      </c>
      <c r="H138" s="44">
        <v>44461</v>
      </c>
      <c r="I138" s="44">
        <v>44468</v>
      </c>
      <c r="J138" s="49">
        <f t="shared" si="25"/>
        <v>1.2484E-2</v>
      </c>
      <c r="K138" s="49" t="s">
        <v>476</v>
      </c>
      <c r="L138" s="49" t="s">
        <v>476</v>
      </c>
      <c r="M138" s="49">
        <f>IF(B138="","",ROUND(SUM(N138,O138,V138,Z138,AB138,AD138),9))</f>
        <v>1.2484E-2</v>
      </c>
      <c r="N138" s="49">
        <v>1.2484E-2</v>
      </c>
      <c r="O138" s="49">
        <v>0</v>
      </c>
      <c r="P138" s="49">
        <v>0</v>
      </c>
      <c r="Q138" s="49">
        <f>IF(B138="","",ROUND(SUM(N138,O138,P138),9))</f>
        <v>1.2484E-2</v>
      </c>
      <c r="R138" s="49">
        <v>1.2484E-2</v>
      </c>
      <c r="S138" s="49">
        <v>0</v>
      </c>
      <c r="T138" s="49">
        <v>0</v>
      </c>
      <c r="U138" s="49">
        <f>IF(B138="","",ROUND(SUM(R138:T138),9))</f>
        <v>1.2484E-2</v>
      </c>
      <c r="V138" s="49">
        <v>0</v>
      </c>
      <c r="W138" s="49">
        <v>0</v>
      </c>
      <c r="X138" s="49">
        <v>0</v>
      </c>
      <c r="Y138" s="49">
        <v>0</v>
      </c>
      <c r="Z138" s="49">
        <v>0</v>
      </c>
      <c r="AA138" s="49">
        <v>0</v>
      </c>
      <c r="AB138" s="49">
        <v>0</v>
      </c>
      <c r="AC138" s="49">
        <v>0</v>
      </c>
      <c r="AD138" s="49">
        <v>0</v>
      </c>
      <c r="AE138" s="49" t="s">
        <v>476</v>
      </c>
      <c r="AF138" s="49" t="s">
        <v>476</v>
      </c>
      <c r="AG138" s="49">
        <v>0</v>
      </c>
      <c r="AH138" s="49">
        <v>0</v>
      </c>
      <c r="AI138" s="49">
        <v>0</v>
      </c>
      <c r="AJ138" s="49">
        <f>IF(B138="","",ROUND(SUM(AG138:AI138),9))</f>
        <v>0</v>
      </c>
      <c r="AK138" s="49" t="s">
        <v>476</v>
      </c>
      <c r="AL138" s="49" t="s">
        <v>476</v>
      </c>
      <c r="AM138" s="49" t="s">
        <v>476</v>
      </c>
      <c r="AN138" s="49">
        <f>IF(B138="","",ROUND(SUM(AK138:AM138),9))</f>
        <v>0</v>
      </c>
      <c r="AO138" s="45" t="s">
        <v>476</v>
      </c>
    </row>
    <row r="139" spans="1:41" x14ac:dyDescent="0.2">
      <c r="A139" t="s">
        <v>452</v>
      </c>
      <c r="B139" t="s">
        <v>238</v>
      </c>
      <c r="C139" t="s">
        <v>239</v>
      </c>
      <c r="D139" t="s">
        <v>476</v>
      </c>
      <c r="E139" t="s">
        <v>476</v>
      </c>
      <c r="F139" t="s">
        <v>476</v>
      </c>
      <c r="G139" s="44">
        <v>44557</v>
      </c>
      <c r="H139" s="44">
        <v>44553</v>
      </c>
      <c r="I139" s="44">
        <v>44561</v>
      </c>
      <c r="J139" s="49">
        <f t="shared" si="25"/>
        <v>3.8705999999999997E-2</v>
      </c>
      <c r="K139" s="49" t="s">
        <v>476</v>
      </c>
      <c r="L139" s="49" t="s">
        <v>476</v>
      </c>
      <c r="M139" s="49">
        <f>IF(B139="","",ROUND(SUM(N139,O139,V139,Z139,AB139,AD139),9))</f>
        <v>3.8705999999999997E-2</v>
      </c>
      <c r="N139" s="49">
        <v>3.8705999999999997E-2</v>
      </c>
      <c r="O139" s="49">
        <v>0</v>
      </c>
      <c r="P139" s="49">
        <v>0</v>
      </c>
      <c r="Q139" s="49">
        <f>IF(B139="","",ROUND(SUM(N139,O139,P139),9))</f>
        <v>3.8705999999999997E-2</v>
      </c>
      <c r="R139" s="49">
        <v>3.8705999999999997E-2</v>
      </c>
      <c r="S139" s="49">
        <v>0</v>
      </c>
      <c r="T139" s="49">
        <v>0</v>
      </c>
      <c r="U139" s="49">
        <f>IF(B139="","",ROUND(SUM(R139:T139),9))</f>
        <v>3.8705999999999997E-2</v>
      </c>
      <c r="V139" s="49">
        <v>0</v>
      </c>
      <c r="W139" s="49">
        <v>0</v>
      </c>
      <c r="X139" s="49">
        <v>0</v>
      </c>
      <c r="Y139" s="49">
        <v>0</v>
      </c>
      <c r="Z139" s="49">
        <v>0</v>
      </c>
      <c r="AA139" s="49">
        <v>0</v>
      </c>
      <c r="AB139" s="49">
        <v>0</v>
      </c>
      <c r="AC139" s="49">
        <v>0</v>
      </c>
      <c r="AD139" s="49">
        <v>0</v>
      </c>
      <c r="AE139" s="49" t="s">
        <v>476</v>
      </c>
      <c r="AF139" s="49" t="s">
        <v>476</v>
      </c>
      <c r="AG139" s="49">
        <v>0</v>
      </c>
      <c r="AH139" s="49">
        <v>0</v>
      </c>
      <c r="AI139" s="49">
        <v>0</v>
      </c>
      <c r="AJ139" s="49">
        <f>IF(B139="","",ROUND(SUM(AG139:AI139),9))</f>
        <v>0</v>
      </c>
      <c r="AK139" s="49" t="s">
        <v>476</v>
      </c>
      <c r="AL139" s="49" t="s">
        <v>476</v>
      </c>
      <c r="AM139" s="49" t="s">
        <v>476</v>
      </c>
      <c r="AN139" s="49">
        <f>IF(B139="","",ROUND(SUM(AK139:AM139),9))</f>
        <v>0</v>
      </c>
      <c r="AO139" s="45" t="s">
        <v>476</v>
      </c>
    </row>
    <row r="140" spans="1:41" s="47" customFormat="1" x14ac:dyDescent="0.2">
      <c r="A140" s="51" t="s">
        <v>451</v>
      </c>
      <c r="B140" s="47" t="s">
        <v>476</v>
      </c>
      <c r="C140" s="47" t="s">
        <v>476</v>
      </c>
      <c r="D140" s="47" t="s">
        <v>476</v>
      </c>
      <c r="E140" s="47" t="s">
        <v>476</v>
      </c>
      <c r="F140" s="47" t="s">
        <v>476</v>
      </c>
      <c r="G140" s="47" t="s">
        <v>476</v>
      </c>
      <c r="H140" s="47" t="s">
        <v>476</v>
      </c>
      <c r="I140" s="47" t="s">
        <v>476</v>
      </c>
      <c r="J140" s="48">
        <f>SUM(J136:J139)</f>
        <v>0.109872</v>
      </c>
      <c r="K140" s="48">
        <v>0</v>
      </c>
      <c r="L140" s="48">
        <v>0</v>
      </c>
      <c r="M140" s="48">
        <f t="shared" ref="M140:AO140" si="35">SUM(M136:M139)</f>
        <v>0.109872</v>
      </c>
      <c r="N140" s="48">
        <f t="shared" si="35"/>
        <v>0.109872</v>
      </c>
      <c r="O140" s="48">
        <f t="shared" si="35"/>
        <v>0</v>
      </c>
      <c r="P140" s="48">
        <f t="shared" si="35"/>
        <v>0</v>
      </c>
      <c r="Q140" s="48">
        <f t="shared" si="35"/>
        <v>0.109872</v>
      </c>
      <c r="R140" s="48">
        <f t="shared" si="35"/>
        <v>0.109872</v>
      </c>
      <c r="S140" s="48">
        <f t="shared" si="35"/>
        <v>0</v>
      </c>
      <c r="T140" s="48">
        <f t="shared" si="35"/>
        <v>0</v>
      </c>
      <c r="U140" s="48">
        <f t="shared" si="35"/>
        <v>0.109872</v>
      </c>
      <c r="V140" s="48">
        <f t="shared" si="35"/>
        <v>0</v>
      </c>
      <c r="W140" s="48">
        <f t="shared" si="35"/>
        <v>0</v>
      </c>
      <c r="X140" s="48">
        <f t="shared" si="35"/>
        <v>0</v>
      </c>
      <c r="Y140" s="48">
        <f t="shared" si="35"/>
        <v>0</v>
      </c>
      <c r="Z140" s="48">
        <f t="shared" si="35"/>
        <v>0</v>
      </c>
      <c r="AA140" s="48">
        <f t="shared" si="35"/>
        <v>0</v>
      </c>
      <c r="AB140" s="48">
        <f t="shared" si="35"/>
        <v>0</v>
      </c>
      <c r="AC140" s="48">
        <f t="shared" si="35"/>
        <v>0</v>
      </c>
      <c r="AD140" s="48">
        <f t="shared" si="35"/>
        <v>0</v>
      </c>
      <c r="AE140" s="48">
        <f t="shared" si="35"/>
        <v>0</v>
      </c>
      <c r="AF140" s="48">
        <f t="shared" si="35"/>
        <v>0</v>
      </c>
      <c r="AG140" s="48">
        <f t="shared" si="35"/>
        <v>0</v>
      </c>
      <c r="AH140" s="48">
        <f t="shared" si="35"/>
        <v>0</v>
      </c>
      <c r="AI140" s="48">
        <f t="shared" si="35"/>
        <v>0</v>
      </c>
      <c r="AJ140" s="48">
        <f t="shared" si="35"/>
        <v>0</v>
      </c>
      <c r="AK140" s="48">
        <f t="shared" si="35"/>
        <v>0</v>
      </c>
      <c r="AL140" s="48">
        <f t="shared" si="35"/>
        <v>0</v>
      </c>
      <c r="AM140" s="48">
        <f t="shared" si="35"/>
        <v>0</v>
      </c>
      <c r="AN140" s="48">
        <f t="shared" si="35"/>
        <v>0</v>
      </c>
      <c r="AO140" s="48">
        <f t="shared" si="35"/>
        <v>0</v>
      </c>
    </row>
    <row r="141" spans="1:41" x14ac:dyDescent="0.2">
      <c r="A141" t="s">
        <v>476</v>
      </c>
      <c r="B141" t="s">
        <v>476</v>
      </c>
      <c r="C141" t="s">
        <v>476</v>
      </c>
      <c r="D141" t="s">
        <v>476</v>
      </c>
      <c r="E141" t="s">
        <v>476</v>
      </c>
      <c r="F141" t="s">
        <v>476</v>
      </c>
      <c r="G141" s="44" t="s">
        <v>476</v>
      </c>
      <c r="H141" s="44" t="s">
        <v>476</v>
      </c>
      <c r="I141" s="44" t="s">
        <v>476</v>
      </c>
      <c r="J141" s="49" t="str">
        <f t="shared" si="25"/>
        <v/>
      </c>
      <c r="K141" s="49" t="s">
        <v>476</v>
      </c>
      <c r="L141" s="49" t="s">
        <v>476</v>
      </c>
      <c r="M141" s="49" t="str">
        <f>IF(B141="","",ROUND(SUM(N141,O141,V141,Z141,AB141,AD141),9))</f>
        <v/>
      </c>
      <c r="N141" s="49" t="s">
        <v>476</v>
      </c>
      <c r="O141" s="49" t="s">
        <v>476</v>
      </c>
      <c r="P141" s="49" t="s">
        <v>476</v>
      </c>
      <c r="Q141" s="49" t="str">
        <f>IF(B141="","",ROUND(SUM(N141,O141,P141),9))</f>
        <v/>
      </c>
      <c r="R141" s="49" t="s">
        <v>476</v>
      </c>
      <c r="S141" s="49" t="s">
        <v>476</v>
      </c>
      <c r="T141" s="49" t="s">
        <v>476</v>
      </c>
      <c r="U141" s="49" t="str">
        <f>IF(B141="","",ROUND(SUM(R141:T141),9))</f>
        <v/>
      </c>
      <c r="V141" s="49" t="s">
        <v>476</v>
      </c>
      <c r="W141" s="49" t="s">
        <v>476</v>
      </c>
      <c r="X141" s="49" t="s">
        <v>476</v>
      </c>
      <c r="Y141" s="49" t="s">
        <v>476</v>
      </c>
      <c r="Z141" s="49" t="s">
        <v>476</v>
      </c>
      <c r="AA141" s="49" t="s">
        <v>476</v>
      </c>
      <c r="AB141" s="49" t="s">
        <v>476</v>
      </c>
      <c r="AC141" s="49" t="s">
        <v>476</v>
      </c>
      <c r="AD141" s="49" t="s">
        <v>476</v>
      </c>
      <c r="AE141" s="49" t="s">
        <v>476</v>
      </c>
      <c r="AF141" s="49" t="s">
        <v>476</v>
      </c>
      <c r="AG141" s="49" t="s">
        <v>476</v>
      </c>
      <c r="AH141" s="49" t="s">
        <v>476</v>
      </c>
      <c r="AI141" s="49" t="s">
        <v>476</v>
      </c>
      <c r="AJ141" s="49" t="str">
        <f>IF(B141="","",ROUND(SUM(AG141:AI141),9))</f>
        <v/>
      </c>
      <c r="AK141" s="49" t="s">
        <v>476</v>
      </c>
      <c r="AL141" s="49" t="s">
        <v>476</v>
      </c>
      <c r="AM141" s="49" t="s">
        <v>476</v>
      </c>
      <c r="AN141" s="49" t="str">
        <f>IF(B141="","",ROUND(SUM(AK141:AM141),9))</f>
        <v/>
      </c>
      <c r="AO141" s="45" t="s">
        <v>476</v>
      </c>
    </row>
    <row r="142" spans="1:41" x14ac:dyDescent="0.2">
      <c r="A142" t="s">
        <v>110</v>
      </c>
      <c r="B142" t="s">
        <v>240</v>
      </c>
      <c r="C142" t="s">
        <v>241</v>
      </c>
      <c r="D142" t="s">
        <v>476</v>
      </c>
      <c r="E142" t="s">
        <v>476</v>
      </c>
      <c r="F142" t="s">
        <v>476</v>
      </c>
      <c r="G142" s="44">
        <v>44557</v>
      </c>
      <c r="H142" s="44">
        <v>44553</v>
      </c>
      <c r="I142" s="44">
        <v>44561</v>
      </c>
      <c r="J142" s="49">
        <f t="shared" si="25"/>
        <v>3.0669999999999999E-2</v>
      </c>
      <c r="K142" s="49" t="s">
        <v>476</v>
      </c>
      <c r="L142" s="49" t="s">
        <v>476</v>
      </c>
      <c r="M142" s="49">
        <f>IF(B142="","",ROUND(SUM(N142,O142,V142,Z142,AB142,AD142),9))</f>
        <v>3.0669999999999999E-2</v>
      </c>
      <c r="N142" s="49">
        <v>3.0669999999999999E-2</v>
      </c>
      <c r="O142" s="49">
        <v>0</v>
      </c>
      <c r="P142" s="49">
        <v>0</v>
      </c>
      <c r="Q142" s="49">
        <f>IF(B142="","",ROUND(SUM(N142,O142,P142),9))</f>
        <v>3.0669999999999999E-2</v>
      </c>
      <c r="R142" s="49">
        <v>0</v>
      </c>
      <c r="S142" s="49">
        <v>0</v>
      </c>
      <c r="T142" s="49">
        <v>0</v>
      </c>
      <c r="U142" s="49">
        <f>IF(B142="","",ROUND(SUM(R142:T142),9))</f>
        <v>0</v>
      </c>
      <c r="V142" s="49">
        <v>0</v>
      </c>
      <c r="W142" s="49">
        <v>0</v>
      </c>
      <c r="X142" s="49">
        <v>0</v>
      </c>
      <c r="Y142" s="49">
        <v>0</v>
      </c>
      <c r="Z142" s="49">
        <v>0</v>
      </c>
      <c r="AA142" s="49">
        <v>0</v>
      </c>
      <c r="AB142" s="49">
        <v>0</v>
      </c>
      <c r="AC142" s="49">
        <v>0</v>
      </c>
      <c r="AD142" s="49">
        <v>0</v>
      </c>
      <c r="AE142" s="49" t="s">
        <v>476</v>
      </c>
      <c r="AF142" s="49" t="s">
        <v>476</v>
      </c>
      <c r="AG142" s="49">
        <v>0</v>
      </c>
      <c r="AH142" s="49">
        <v>0</v>
      </c>
      <c r="AI142" s="49">
        <v>0</v>
      </c>
      <c r="AJ142" s="49">
        <f>IF(B142="","",ROUND(SUM(AG142:AI142),9))</f>
        <v>0</v>
      </c>
      <c r="AK142" s="49" t="s">
        <v>476</v>
      </c>
      <c r="AL142" s="49" t="s">
        <v>476</v>
      </c>
      <c r="AM142" s="49" t="s">
        <v>476</v>
      </c>
      <c r="AN142" s="49">
        <f>IF(B142="","",ROUND(SUM(AK142:AM142),9))</f>
        <v>0</v>
      </c>
      <c r="AO142" s="45" t="s">
        <v>476</v>
      </c>
    </row>
    <row r="143" spans="1:41" s="47" customFormat="1" x14ac:dyDescent="0.2">
      <c r="A143" s="51" t="s">
        <v>451</v>
      </c>
      <c r="B143" s="47" t="s">
        <v>476</v>
      </c>
      <c r="C143" s="47" t="s">
        <v>476</v>
      </c>
      <c r="D143" s="47" t="s">
        <v>476</v>
      </c>
      <c r="E143" s="47" t="s">
        <v>476</v>
      </c>
      <c r="F143" s="47" t="s">
        <v>476</v>
      </c>
      <c r="G143" s="47" t="s">
        <v>476</v>
      </c>
      <c r="H143" s="47" t="s">
        <v>476</v>
      </c>
      <c r="I143" s="47" t="s">
        <v>476</v>
      </c>
      <c r="J143" s="48">
        <f>SUM(J142:J142)</f>
        <v>3.0669999999999999E-2</v>
      </c>
      <c r="K143" s="48">
        <v>0</v>
      </c>
      <c r="L143" s="48">
        <v>0</v>
      </c>
      <c r="M143" s="48">
        <f t="shared" ref="M143:AO143" si="36">SUM(M142:M142)</f>
        <v>3.0669999999999999E-2</v>
      </c>
      <c r="N143" s="48">
        <f t="shared" si="36"/>
        <v>3.0669999999999999E-2</v>
      </c>
      <c r="O143" s="48">
        <f t="shared" si="36"/>
        <v>0</v>
      </c>
      <c r="P143" s="48">
        <f t="shared" si="36"/>
        <v>0</v>
      </c>
      <c r="Q143" s="48">
        <f t="shared" si="36"/>
        <v>3.0669999999999999E-2</v>
      </c>
      <c r="R143" s="48">
        <f t="shared" si="36"/>
        <v>0</v>
      </c>
      <c r="S143" s="48">
        <f t="shared" si="36"/>
        <v>0</v>
      </c>
      <c r="T143" s="48">
        <f t="shared" si="36"/>
        <v>0</v>
      </c>
      <c r="U143" s="48">
        <f t="shared" si="36"/>
        <v>0</v>
      </c>
      <c r="V143" s="48">
        <f t="shared" si="36"/>
        <v>0</v>
      </c>
      <c r="W143" s="48">
        <f t="shared" si="36"/>
        <v>0</v>
      </c>
      <c r="X143" s="48">
        <f t="shared" si="36"/>
        <v>0</v>
      </c>
      <c r="Y143" s="48">
        <f t="shared" si="36"/>
        <v>0</v>
      </c>
      <c r="Z143" s="48">
        <f t="shared" si="36"/>
        <v>0</v>
      </c>
      <c r="AA143" s="48">
        <f t="shared" si="36"/>
        <v>0</v>
      </c>
      <c r="AB143" s="48">
        <f t="shared" si="36"/>
        <v>0</v>
      </c>
      <c r="AC143" s="48">
        <f t="shared" si="36"/>
        <v>0</v>
      </c>
      <c r="AD143" s="48">
        <f t="shared" si="36"/>
        <v>0</v>
      </c>
      <c r="AE143" s="48">
        <f t="shared" si="36"/>
        <v>0</v>
      </c>
      <c r="AF143" s="48">
        <f t="shared" si="36"/>
        <v>0</v>
      </c>
      <c r="AG143" s="48">
        <f t="shared" si="36"/>
        <v>0</v>
      </c>
      <c r="AH143" s="48">
        <f t="shared" si="36"/>
        <v>0</v>
      </c>
      <c r="AI143" s="48">
        <f t="shared" si="36"/>
        <v>0</v>
      </c>
      <c r="AJ143" s="48">
        <f t="shared" si="36"/>
        <v>0</v>
      </c>
      <c r="AK143" s="48">
        <f t="shared" si="36"/>
        <v>0</v>
      </c>
      <c r="AL143" s="48">
        <f t="shared" si="36"/>
        <v>0</v>
      </c>
      <c r="AM143" s="48">
        <f t="shared" si="36"/>
        <v>0</v>
      </c>
      <c r="AN143" s="48">
        <f t="shared" si="36"/>
        <v>0</v>
      </c>
      <c r="AO143" s="48">
        <f t="shared" si="36"/>
        <v>0</v>
      </c>
    </row>
    <row r="144" spans="1:41" x14ac:dyDescent="0.2">
      <c r="A144" t="s">
        <v>476</v>
      </c>
      <c r="B144" t="s">
        <v>476</v>
      </c>
      <c r="C144" t="s">
        <v>476</v>
      </c>
      <c r="D144" t="s">
        <v>476</v>
      </c>
      <c r="E144" t="s">
        <v>476</v>
      </c>
      <c r="F144" t="s">
        <v>476</v>
      </c>
      <c r="G144" s="44" t="s">
        <v>476</v>
      </c>
      <c r="H144" s="44" t="s">
        <v>476</v>
      </c>
      <c r="I144" s="44" t="s">
        <v>476</v>
      </c>
      <c r="J144" s="49" t="str">
        <f t="shared" si="25"/>
        <v/>
      </c>
      <c r="K144" s="49" t="s">
        <v>476</v>
      </c>
      <c r="L144" s="49" t="s">
        <v>476</v>
      </c>
      <c r="M144" s="49" t="str">
        <f>IF(B144="","",ROUND(SUM(N144,O144,V144,Z144,AB144,AD144),9))</f>
        <v/>
      </c>
      <c r="N144" s="49" t="s">
        <v>476</v>
      </c>
      <c r="O144" s="49" t="s">
        <v>476</v>
      </c>
      <c r="P144" s="49" t="s">
        <v>476</v>
      </c>
      <c r="Q144" s="49" t="str">
        <f>IF(B144="","",ROUND(SUM(N144,O144,P144),9))</f>
        <v/>
      </c>
      <c r="R144" s="49" t="s">
        <v>476</v>
      </c>
      <c r="S144" s="49" t="s">
        <v>476</v>
      </c>
      <c r="T144" s="49" t="s">
        <v>476</v>
      </c>
      <c r="U144" s="49" t="str">
        <f>IF(B144="","",ROUND(SUM(R144:T144),9))</f>
        <v/>
      </c>
      <c r="V144" s="49" t="s">
        <v>476</v>
      </c>
      <c r="W144" s="49" t="s">
        <v>476</v>
      </c>
      <c r="X144" s="49" t="s">
        <v>476</v>
      </c>
      <c r="Y144" s="49" t="s">
        <v>476</v>
      </c>
      <c r="Z144" s="49" t="s">
        <v>476</v>
      </c>
      <c r="AA144" s="49" t="s">
        <v>476</v>
      </c>
      <c r="AB144" s="49" t="s">
        <v>476</v>
      </c>
      <c r="AC144" s="49" t="s">
        <v>476</v>
      </c>
      <c r="AD144" s="49" t="s">
        <v>476</v>
      </c>
      <c r="AE144" s="49" t="s">
        <v>476</v>
      </c>
      <c r="AF144" s="49" t="s">
        <v>476</v>
      </c>
      <c r="AG144" s="49" t="s">
        <v>476</v>
      </c>
      <c r="AH144" s="49" t="s">
        <v>476</v>
      </c>
      <c r="AI144" s="49" t="s">
        <v>476</v>
      </c>
      <c r="AJ144" s="49" t="str">
        <f>IF(B144="","",ROUND(SUM(AG144:AI144),9))</f>
        <v/>
      </c>
      <c r="AK144" s="49" t="s">
        <v>476</v>
      </c>
      <c r="AL144" s="49" t="s">
        <v>476</v>
      </c>
      <c r="AM144" s="49" t="s">
        <v>476</v>
      </c>
      <c r="AN144" s="49" t="str">
        <f>IF(B144="","",ROUND(SUM(AK144:AM144),9))</f>
        <v/>
      </c>
      <c r="AO144" s="45" t="s">
        <v>476</v>
      </c>
    </row>
    <row r="145" spans="1:41" x14ac:dyDescent="0.2">
      <c r="A145" t="s">
        <v>111</v>
      </c>
      <c r="B145" t="s">
        <v>242</v>
      </c>
      <c r="C145" t="s">
        <v>243</v>
      </c>
      <c r="D145" t="s">
        <v>476</v>
      </c>
      <c r="E145" t="s">
        <v>476</v>
      </c>
      <c r="F145" t="s">
        <v>476</v>
      </c>
      <c r="G145" s="44">
        <v>44557</v>
      </c>
      <c r="H145" s="44">
        <v>44553</v>
      </c>
      <c r="I145" s="44">
        <v>44561</v>
      </c>
      <c r="J145" s="49">
        <f t="shared" ref="J145:J208" si="37">IF(B145="","",ROUND(SUM(K145,L145,M145),9))</f>
        <v>5.3200000000000001E-3</v>
      </c>
      <c r="K145" s="49" t="s">
        <v>476</v>
      </c>
      <c r="L145" s="49" t="s">
        <v>476</v>
      </c>
      <c r="M145" s="49">
        <f>IF(B145="","",ROUND(SUM(N145,O145,V145,Z145,AB145,AD145),9))</f>
        <v>5.3200000000000001E-3</v>
      </c>
      <c r="N145" s="49">
        <v>5.3200000000000001E-3</v>
      </c>
      <c r="O145" s="49">
        <v>0</v>
      </c>
      <c r="P145" s="49">
        <v>0</v>
      </c>
      <c r="Q145" s="49">
        <f>IF(B145="","",ROUND(SUM(N145,O145,P145),9))</f>
        <v>5.3200000000000001E-3</v>
      </c>
      <c r="R145" s="49">
        <v>0</v>
      </c>
      <c r="S145" s="49">
        <v>0</v>
      </c>
      <c r="T145" s="49">
        <v>0</v>
      </c>
      <c r="U145" s="49">
        <f>IF(B145="","",ROUND(SUM(R145:T145),9))</f>
        <v>0</v>
      </c>
      <c r="V145" s="49">
        <v>0</v>
      </c>
      <c r="W145" s="49">
        <v>0</v>
      </c>
      <c r="X145" s="49">
        <v>0</v>
      </c>
      <c r="Y145" s="49">
        <v>0</v>
      </c>
      <c r="Z145" s="49">
        <v>0</v>
      </c>
      <c r="AA145" s="49">
        <v>0</v>
      </c>
      <c r="AB145" s="49">
        <v>0</v>
      </c>
      <c r="AC145" s="49">
        <v>0</v>
      </c>
      <c r="AD145" s="49">
        <v>0</v>
      </c>
      <c r="AE145" s="49" t="s">
        <v>476</v>
      </c>
      <c r="AF145" s="49" t="s">
        <v>476</v>
      </c>
      <c r="AG145" s="49">
        <v>0</v>
      </c>
      <c r="AH145" s="49">
        <v>0</v>
      </c>
      <c r="AI145" s="49">
        <v>0</v>
      </c>
      <c r="AJ145" s="49">
        <f>IF(B145="","",ROUND(SUM(AG145:AI145),9))</f>
        <v>0</v>
      </c>
      <c r="AK145" s="49" t="s">
        <v>476</v>
      </c>
      <c r="AL145" s="49" t="s">
        <v>476</v>
      </c>
      <c r="AM145" s="49" t="s">
        <v>476</v>
      </c>
      <c r="AN145" s="49">
        <f>IF(B145="","",ROUND(SUM(AK145:AM145),9))</f>
        <v>0</v>
      </c>
      <c r="AO145" s="45" t="s">
        <v>476</v>
      </c>
    </row>
    <row r="146" spans="1:41" s="47" customFormat="1" x14ac:dyDescent="0.2">
      <c r="A146" s="51" t="s">
        <v>451</v>
      </c>
      <c r="B146" s="47" t="s">
        <v>476</v>
      </c>
      <c r="C146" s="47" t="s">
        <v>476</v>
      </c>
      <c r="D146" s="47" t="s">
        <v>476</v>
      </c>
      <c r="E146" s="47" t="s">
        <v>476</v>
      </c>
      <c r="F146" s="47" t="s">
        <v>476</v>
      </c>
      <c r="G146" s="47" t="s">
        <v>476</v>
      </c>
      <c r="H146" s="47" t="s">
        <v>476</v>
      </c>
      <c r="I146" s="47" t="s">
        <v>476</v>
      </c>
      <c r="J146" s="48">
        <f>SUM(J145:J145)</f>
        <v>5.3200000000000001E-3</v>
      </c>
      <c r="K146" s="48">
        <v>0</v>
      </c>
      <c r="L146" s="48">
        <v>0</v>
      </c>
      <c r="M146" s="48">
        <f t="shared" ref="M146:AO146" si="38">SUM(M145:M145)</f>
        <v>5.3200000000000001E-3</v>
      </c>
      <c r="N146" s="48">
        <f t="shared" si="38"/>
        <v>5.3200000000000001E-3</v>
      </c>
      <c r="O146" s="48">
        <f t="shared" si="38"/>
        <v>0</v>
      </c>
      <c r="P146" s="48">
        <f t="shared" si="38"/>
        <v>0</v>
      </c>
      <c r="Q146" s="48">
        <f t="shared" si="38"/>
        <v>5.3200000000000001E-3</v>
      </c>
      <c r="R146" s="48">
        <f t="shared" si="38"/>
        <v>0</v>
      </c>
      <c r="S146" s="48">
        <f t="shared" si="38"/>
        <v>0</v>
      </c>
      <c r="T146" s="48">
        <f t="shared" si="38"/>
        <v>0</v>
      </c>
      <c r="U146" s="48">
        <f t="shared" si="38"/>
        <v>0</v>
      </c>
      <c r="V146" s="48">
        <f t="shared" si="38"/>
        <v>0</v>
      </c>
      <c r="W146" s="48">
        <f t="shared" si="38"/>
        <v>0</v>
      </c>
      <c r="X146" s="48">
        <f t="shared" si="38"/>
        <v>0</v>
      </c>
      <c r="Y146" s="48">
        <f t="shared" si="38"/>
        <v>0</v>
      </c>
      <c r="Z146" s="48">
        <f t="shared" si="38"/>
        <v>0</v>
      </c>
      <c r="AA146" s="48">
        <f t="shared" si="38"/>
        <v>0</v>
      </c>
      <c r="AB146" s="48">
        <f t="shared" si="38"/>
        <v>0</v>
      </c>
      <c r="AC146" s="48">
        <f t="shared" si="38"/>
        <v>0</v>
      </c>
      <c r="AD146" s="48">
        <f t="shared" si="38"/>
        <v>0</v>
      </c>
      <c r="AE146" s="48">
        <f t="shared" si="38"/>
        <v>0</v>
      </c>
      <c r="AF146" s="48">
        <f t="shared" si="38"/>
        <v>0</v>
      </c>
      <c r="AG146" s="48">
        <f t="shared" si="38"/>
        <v>0</v>
      </c>
      <c r="AH146" s="48">
        <f t="shared" si="38"/>
        <v>0</v>
      </c>
      <c r="AI146" s="48">
        <f t="shared" si="38"/>
        <v>0</v>
      </c>
      <c r="AJ146" s="48">
        <f t="shared" si="38"/>
        <v>0</v>
      </c>
      <c r="AK146" s="48">
        <f t="shared" si="38"/>
        <v>0</v>
      </c>
      <c r="AL146" s="48">
        <f t="shared" si="38"/>
        <v>0</v>
      </c>
      <c r="AM146" s="48">
        <f t="shared" si="38"/>
        <v>0</v>
      </c>
      <c r="AN146" s="48">
        <f t="shared" si="38"/>
        <v>0</v>
      </c>
      <c r="AO146" s="48">
        <f t="shared" si="38"/>
        <v>0</v>
      </c>
    </row>
    <row r="147" spans="1:41" x14ac:dyDescent="0.2">
      <c r="A147" t="s">
        <v>476</v>
      </c>
      <c r="B147" t="s">
        <v>476</v>
      </c>
      <c r="C147" t="s">
        <v>476</v>
      </c>
      <c r="D147" t="s">
        <v>476</v>
      </c>
      <c r="E147" t="s">
        <v>476</v>
      </c>
      <c r="F147" t="s">
        <v>476</v>
      </c>
      <c r="G147" s="44" t="s">
        <v>476</v>
      </c>
      <c r="H147" s="44" t="s">
        <v>476</v>
      </c>
      <c r="I147" s="44" t="s">
        <v>476</v>
      </c>
      <c r="J147" s="49" t="str">
        <f t="shared" si="37"/>
        <v/>
      </c>
      <c r="K147" s="49" t="s">
        <v>476</v>
      </c>
      <c r="L147" s="49" t="s">
        <v>476</v>
      </c>
      <c r="M147" s="49" t="str">
        <f>IF(B147="","",ROUND(SUM(N147,O147,V147,Z147,AB147,AD147),9))</f>
        <v/>
      </c>
      <c r="N147" s="49" t="s">
        <v>476</v>
      </c>
      <c r="O147" s="49" t="s">
        <v>476</v>
      </c>
      <c r="P147" s="49" t="s">
        <v>476</v>
      </c>
      <c r="Q147" s="49" t="str">
        <f>IF(B147="","",ROUND(SUM(N147,O147,P147),9))</f>
        <v/>
      </c>
      <c r="R147" s="49" t="s">
        <v>476</v>
      </c>
      <c r="S147" s="49" t="s">
        <v>476</v>
      </c>
      <c r="T147" s="49" t="s">
        <v>476</v>
      </c>
      <c r="U147" s="49" t="str">
        <f>IF(B147="","",ROUND(SUM(R147:T147),9))</f>
        <v/>
      </c>
      <c r="V147" s="49" t="s">
        <v>476</v>
      </c>
      <c r="W147" s="49" t="s">
        <v>476</v>
      </c>
      <c r="X147" s="49" t="s">
        <v>476</v>
      </c>
      <c r="Y147" s="49" t="s">
        <v>476</v>
      </c>
      <c r="Z147" s="49" t="s">
        <v>476</v>
      </c>
      <c r="AA147" s="49" t="s">
        <v>476</v>
      </c>
      <c r="AB147" s="49" t="s">
        <v>476</v>
      </c>
      <c r="AC147" s="49" t="s">
        <v>476</v>
      </c>
      <c r="AD147" s="49" t="s">
        <v>476</v>
      </c>
      <c r="AE147" s="49" t="s">
        <v>476</v>
      </c>
      <c r="AF147" s="49" t="s">
        <v>476</v>
      </c>
      <c r="AG147" s="49" t="s">
        <v>476</v>
      </c>
      <c r="AH147" s="49" t="s">
        <v>476</v>
      </c>
      <c r="AI147" s="49" t="s">
        <v>476</v>
      </c>
      <c r="AJ147" s="49" t="str">
        <f>IF(B147="","",ROUND(SUM(AG147:AI147),9))</f>
        <v/>
      </c>
      <c r="AK147" s="49" t="s">
        <v>476</v>
      </c>
      <c r="AL147" s="49" t="s">
        <v>476</v>
      </c>
      <c r="AM147" s="49" t="s">
        <v>476</v>
      </c>
      <c r="AN147" s="49" t="str">
        <f>IF(B147="","",ROUND(SUM(AK147:AM147),9))</f>
        <v/>
      </c>
      <c r="AO147" s="45" t="s">
        <v>476</v>
      </c>
    </row>
    <row r="148" spans="1:41" x14ac:dyDescent="0.2">
      <c r="A148" t="s">
        <v>112</v>
      </c>
      <c r="B148" t="s">
        <v>244</v>
      </c>
      <c r="C148" t="s">
        <v>245</v>
      </c>
      <c r="D148" t="s">
        <v>476</v>
      </c>
      <c r="E148" t="s">
        <v>476</v>
      </c>
      <c r="F148" t="s">
        <v>476</v>
      </c>
      <c r="G148" s="44">
        <v>44279</v>
      </c>
      <c r="H148" s="44">
        <v>44278</v>
      </c>
      <c r="I148" s="44">
        <v>44285</v>
      </c>
      <c r="J148" s="49">
        <f t="shared" si="37"/>
        <v>0</v>
      </c>
      <c r="K148" s="49" t="s">
        <v>476</v>
      </c>
      <c r="L148" s="49" t="s">
        <v>476</v>
      </c>
      <c r="M148" s="49">
        <f>IF(B148="","",ROUND(SUM(N148,O148,V148,Z148,AB148,AD148),9))</f>
        <v>0</v>
      </c>
      <c r="N148" s="49">
        <v>0</v>
      </c>
      <c r="O148" s="49">
        <v>0</v>
      </c>
      <c r="P148" s="49">
        <v>0</v>
      </c>
      <c r="Q148" s="49">
        <f>IF(B148="","",ROUND(SUM(N148,O148,P148),9))</f>
        <v>0</v>
      </c>
      <c r="R148" s="49">
        <v>0</v>
      </c>
      <c r="S148" s="49">
        <v>0</v>
      </c>
      <c r="T148" s="49">
        <v>0</v>
      </c>
      <c r="U148" s="49">
        <f>IF(B148="","",ROUND(SUM(R148:T148),9))</f>
        <v>0</v>
      </c>
      <c r="V148" s="49">
        <v>0</v>
      </c>
      <c r="W148" s="49">
        <v>0</v>
      </c>
      <c r="X148" s="49">
        <v>0</v>
      </c>
      <c r="Y148" s="49">
        <v>0</v>
      </c>
      <c r="Z148" s="49">
        <v>0</v>
      </c>
      <c r="AA148" s="49">
        <v>0</v>
      </c>
      <c r="AB148" s="49">
        <v>0</v>
      </c>
      <c r="AC148" s="49">
        <v>0</v>
      </c>
      <c r="AD148" s="49">
        <v>0</v>
      </c>
      <c r="AE148" s="49" t="s">
        <v>476</v>
      </c>
      <c r="AF148" s="49" t="s">
        <v>476</v>
      </c>
      <c r="AG148" s="49">
        <v>0</v>
      </c>
      <c r="AH148" s="49">
        <v>0</v>
      </c>
      <c r="AI148" s="49">
        <v>0</v>
      </c>
      <c r="AJ148" s="49">
        <f>IF(B148="","",ROUND(SUM(AG148:AI148),9))</f>
        <v>0</v>
      </c>
      <c r="AK148" s="49" t="s">
        <v>476</v>
      </c>
      <c r="AL148" s="49" t="s">
        <v>476</v>
      </c>
      <c r="AM148" s="49" t="s">
        <v>476</v>
      </c>
      <c r="AN148" s="49">
        <f>IF(B148="","",ROUND(SUM(AK148:AM148),9))</f>
        <v>0</v>
      </c>
      <c r="AO148" s="45" t="s">
        <v>476</v>
      </c>
    </row>
    <row r="149" spans="1:41" x14ac:dyDescent="0.2">
      <c r="A149" t="s">
        <v>112</v>
      </c>
      <c r="B149" t="s">
        <v>244</v>
      </c>
      <c r="C149" t="s">
        <v>245</v>
      </c>
      <c r="D149" t="s">
        <v>476</v>
      </c>
      <c r="E149" t="s">
        <v>476</v>
      </c>
      <c r="F149" t="s">
        <v>476</v>
      </c>
      <c r="G149" s="44">
        <v>44370</v>
      </c>
      <c r="H149" s="44">
        <v>44369</v>
      </c>
      <c r="I149" s="44">
        <v>44376</v>
      </c>
      <c r="J149" s="49">
        <f t="shared" si="37"/>
        <v>0</v>
      </c>
      <c r="K149" s="49" t="s">
        <v>476</v>
      </c>
      <c r="L149" s="49" t="s">
        <v>476</v>
      </c>
      <c r="M149" s="49">
        <f>IF(B149="","",ROUND(SUM(N149,O149,V149,Z149,AB149,AD149),9))</f>
        <v>0</v>
      </c>
      <c r="N149" s="49">
        <v>0</v>
      </c>
      <c r="O149" s="49">
        <v>0</v>
      </c>
      <c r="P149" s="49">
        <v>0</v>
      </c>
      <c r="Q149" s="49">
        <f>IF(B149="","",ROUND(SUM(N149,O149,P149),9))</f>
        <v>0</v>
      </c>
      <c r="R149" s="49">
        <v>0</v>
      </c>
      <c r="S149" s="49">
        <v>0</v>
      </c>
      <c r="T149" s="49">
        <v>0</v>
      </c>
      <c r="U149" s="49">
        <f>IF(B149="","",ROUND(SUM(R149:T149),9))</f>
        <v>0</v>
      </c>
      <c r="V149" s="49">
        <v>0</v>
      </c>
      <c r="W149" s="49">
        <v>0</v>
      </c>
      <c r="X149" s="49">
        <v>0</v>
      </c>
      <c r="Y149" s="49">
        <v>0</v>
      </c>
      <c r="Z149" s="49">
        <v>0</v>
      </c>
      <c r="AA149" s="49">
        <v>0</v>
      </c>
      <c r="AB149" s="49">
        <v>0</v>
      </c>
      <c r="AC149" s="49">
        <v>0</v>
      </c>
      <c r="AD149" s="49">
        <v>0</v>
      </c>
      <c r="AE149" s="49" t="s">
        <v>476</v>
      </c>
      <c r="AF149" s="49" t="s">
        <v>476</v>
      </c>
      <c r="AG149" s="49">
        <v>0</v>
      </c>
      <c r="AH149" s="49">
        <v>0</v>
      </c>
      <c r="AI149" s="49">
        <v>0</v>
      </c>
      <c r="AJ149" s="49">
        <f>IF(B149="","",ROUND(SUM(AG149:AI149),9))</f>
        <v>0</v>
      </c>
      <c r="AK149" s="49" t="s">
        <v>476</v>
      </c>
      <c r="AL149" s="49" t="s">
        <v>476</v>
      </c>
      <c r="AM149" s="49" t="s">
        <v>476</v>
      </c>
      <c r="AN149" s="49">
        <f>IF(B149="","",ROUND(SUM(AK149:AM149),9))</f>
        <v>0</v>
      </c>
      <c r="AO149" s="45" t="s">
        <v>476</v>
      </c>
    </row>
    <row r="150" spans="1:41" x14ac:dyDescent="0.2">
      <c r="A150" t="s">
        <v>112</v>
      </c>
      <c r="B150" t="s">
        <v>244</v>
      </c>
      <c r="C150" t="s">
        <v>245</v>
      </c>
      <c r="D150" t="s">
        <v>476</v>
      </c>
      <c r="E150" t="s">
        <v>476</v>
      </c>
      <c r="F150" t="s">
        <v>476</v>
      </c>
      <c r="G150" s="44">
        <v>44462</v>
      </c>
      <c r="H150" s="44">
        <v>44461</v>
      </c>
      <c r="I150" s="44">
        <v>44468</v>
      </c>
      <c r="J150" s="49">
        <f t="shared" si="37"/>
        <v>0</v>
      </c>
      <c r="K150" s="49" t="s">
        <v>476</v>
      </c>
      <c r="L150" s="49" t="s">
        <v>476</v>
      </c>
      <c r="M150" s="49">
        <f>IF(B150="","",ROUND(SUM(N150,O150,V150,Z150,AB150,AD150),9))</f>
        <v>0</v>
      </c>
      <c r="N150" s="49">
        <v>0</v>
      </c>
      <c r="O150" s="49">
        <v>0</v>
      </c>
      <c r="P150" s="49">
        <v>0</v>
      </c>
      <c r="Q150" s="49">
        <f>IF(B150="","",ROUND(SUM(N150,O150,P150),9))</f>
        <v>0</v>
      </c>
      <c r="R150" s="49">
        <v>0</v>
      </c>
      <c r="S150" s="49">
        <v>0</v>
      </c>
      <c r="T150" s="49">
        <v>0</v>
      </c>
      <c r="U150" s="49">
        <f>IF(B150="","",ROUND(SUM(R150:T150),9))</f>
        <v>0</v>
      </c>
      <c r="V150" s="49">
        <v>0</v>
      </c>
      <c r="W150" s="49">
        <v>0</v>
      </c>
      <c r="X150" s="49">
        <v>0</v>
      </c>
      <c r="Y150" s="49">
        <v>0</v>
      </c>
      <c r="Z150" s="49">
        <v>0</v>
      </c>
      <c r="AA150" s="49">
        <v>0</v>
      </c>
      <c r="AB150" s="49">
        <v>0</v>
      </c>
      <c r="AC150" s="49">
        <v>0</v>
      </c>
      <c r="AD150" s="49">
        <v>0</v>
      </c>
      <c r="AE150" s="49" t="s">
        <v>476</v>
      </c>
      <c r="AF150" s="49" t="s">
        <v>476</v>
      </c>
      <c r="AG150" s="49">
        <v>0</v>
      </c>
      <c r="AH150" s="49">
        <v>0</v>
      </c>
      <c r="AI150" s="49">
        <v>0</v>
      </c>
      <c r="AJ150" s="49">
        <f>IF(B150="","",ROUND(SUM(AG150:AI150),9))</f>
        <v>0</v>
      </c>
      <c r="AK150" s="49" t="s">
        <v>476</v>
      </c>
      <c r="AL150" s="49" t="s">
        <v>476</v>
      </c>
      <c r="AM150" s="49" t="s">
        <v>476</v>
      </c>
      <c r="AN150" s="49">
        <f>IF(B150="","",ROUND(SUM(AK150:AM150),9))</f>
        <v>0</v>
      </c>
      <c r="AO150" s="45" t="s">
        <v>476</v>
      </c>
    </row>
    <row r="151" spans="1:41" x14ac:dyDescent="0.2">
      <c r="A151" t="s">
        <v>112</v>
      </c>
      <c r="B151" t="s">
        <v>244</v>
      </c>
      <c r="C151" t="s">
        <v>245</v>
      </c>
      <c r="D151" t="s">
        <v>476</v>
      </c>
      <c r="E151" t="s">
        <v>476</v>
      </c>
      <c r="F151" t="s">
        <v>476</v>
      </c>
      <c r="G151" s="44">
        <v>44557</v>
      </c>
      <c r="H151" s="44">
        <v>44553</v>
      </c>
      <c r="I151" s="44">
        <v>44561</v>
      </c>
      <c r="J151" s="49">
        <f t="shared" si="37"/>
        <v>0</v>
      </c>
      <c r="K151" s="49" t="s">
        <v>476</v>
      </c>
      <c r="L151" s="49" t="s">
        <v>476</v>
      </c>
      <c r="M151" s="49">
        <f>IF(B151="","",ROUND(SUM(N151,O151,V151,Z151,AB151,AD151),9))</f>
        <v>0</v>
      </c>
      <c r="N151" s="49">
        <v>0</v>
      </c>
      <c r="O151" s="49">
        <v>0</v>
      </c>
      <c r="P151" s="49">
        <v>0</v>
      </c>
      <c r="Q151" s="49">
        <f>IF(B151="","",ROUND(SUM(N151,O151,P151),9))</f>
        <v>0</v>
      </c>
      <c r="R151" s="49">
        <v>0</v>
      </c>
      <c r="S151" s="49">
        <v>0</v>
      </c>
      <c r="T151" s="49">
        <v>0</v>
      </c>
      <c r="U151" s="49">
        <f>IF(B151="","",ROUND(SUM(R151:T151),9))</f>
        <v>0</v>
      </c>
      <c r="V151" s="49">
        <v>0</v>
      </c>
      <c r="W151" s="49">
        <v>0</v>
      </c>
      <c r="X151" s="49">
        <v>0</v>
      </c>
      <c r="Y151" s="49">
        <v>0</v>
      </c>
      <c r="Z151" s="49">
        <v>0</v>
      </c>
      <c r="AA151" s="49">
        <v>0</v>
      </c>
      <c r="AB151" s="49">
        <v>0</v>
      </c>
      <c r="AC151" s="49">
        <v>0</v>
      </c>
      <c r="AD151" s="49">
        <v>0</v>
      </c>
      <c r="AE151" s="49" t="s">
        <v>476</v>
      </c>
      <c r="AF151" s="49" t="s">
        <v>476</v>
      </c>
      <c r="AG151" s="49">
        <v>0</v>
      </c>
      <c r="AH151" s="49">
        <v>0</v>
      </c>
      <c r="AI151" s="49">
        <v>0</v>
      </c>
      <c r="AJ151" s="49">
        <f>IF(B151="","",ROUND(SUM(AG151:AI151),9))</f>
        <v>0</v>
      </c>
      <c r="AK151" s="49" t="s">
        <v>476</v>
      </c>
      <c r="AL151" s="49" t="s">
        <v>476</v>
      </c>
      <c r="AM151" s="49" t="s">
        <v>476</v>
      </c>
      <c r="AN151" s="49">
        <f>IF(B151="","",ROUND(SUM(AK151:AM151),9))</f>
        <v>0</v>
      </c>
      <c r="AO151" s="45" t="s">
        <v>476</v>
      </c>
    </row>
    <row r="152" spans="1:41" s="47" customFormat="1" x14ac:dyDescent="0.2">
      <c r="A152" s="51" t="s">
        <v>451</v>
      </c>
      <c r="B152" s="47" t="s">
        <v>476</v>
      </c>
      <c r="C152" s="47" t="s">
        <v>476</v>
      </c>
      <c r="D152" s="47" t="s">
        <v>476</v>
      </c>
      <c r="E152" s="47" t="s">
        <v>476</v>
      </c>
      <c r="F152" s="47" t="s">
        <v>476</v>
      </c>
      <c r="G152" s="47" t="s">
        <v>476</v>
      </c>
      <c r="H152" s="47" t="s">
        <v>476</v>
      </c>
      <c r="I152" s="47" t="s">
        <v>476</v>
      </c>
      <c r="J152" s="48">
        <f>SUM(J148:J151)</f>
        <v>0</v>
      </c>
      <c r="K152" s="48">
        <v>0</v>
      </c>
      <c r="L152" s="48">
        <v>0</v>
      </c>
      <c r="M152" s="48">
        <f t="shared" ref="M152:AO152" si="39">SUM(M148:M151)</f>
        <v>0</v>
      </c>
      <c r="N152" s="48">
        <f t="shared" si="39"/>
        <v>0</v>
      </c>
      <c r="O152" s="48">
        <f t="shared" si="39"/>
        <v>0</v>
      </c>
      <c r="P152" s="48">
        <f t="shared" si="39"/>
        <v>0</v>
      </c>
      <c r="Q152" s="48">
        <f t="shared" si="39"/>
        <v>0</v>
      </c>
      <c r="R152" s="48">
        <f t="shared" si="39"/>
        <v>0</v>
      </c>
      <c r="S152" s="48">
        <f t="shared" si="39"/>
        <v>0</v>
      </c>
      <c r="T152" s="48">
        <f t="shared" si="39"/>
        <v>0</v>
      </c>
      <c r="U152" s="48">
        <f t="shared" si="39"/>
        <v>0</v>
      </c>
      <c r="V152" s="48">
        <f t="shared" si="39"/>
        <v>0</v>
      </c>
      <c r="W152" s="48">
        <f t="shared" si="39"/>
        <v>0</v>
      </c>
      <c r="X152" s="48">
        <f t="shared" si="39"/>
        <v>0</v>
      </c>
      <c r="Y152" s="48">
        <f t="shared" si="39"/>
        <v>0</v>
      </c>
      <c r="Z152" s="48">
        <f t="shared" si="39"/>
        <v>0</v>
      </c>
      <c r="AA152" s="48">
        <f t="shared" si="39"/>
        <v>0</v>
      </c>
      <c r="AB152" s="48">
        <f t="shared" si="39"/>
        <v>0</v>
      </c>
      <c r="AC152" s="48">
        <f t="shared" si="39"/>
        <v>0</v>
      </c>
      <c r="AD152" s="48">
        <f t="shared" si="39"/>
        <v>0</v>
      </c>
      <c r="AE152" s="48">
        <f t="shared" si="39"/>
        <v>0</v>
      </c>
      <c r="AF152" s="48">
        <f t="shared" si="39"/>
        <v>0</v>
      </c>
      <c r="AG152" s="48">
        <f t="shared" si="39"/>
        <v>0</v>
      </c>
      <c r="AH152" s="48">
        <f t="shared" si="39"/>
        <v>0</v>
      </c>
      <c r="AI152" s="48">
        <f t="shared" si="39"/>
        <v>0</v>
      </c>
      <c r="AJ152" s="48">
        <f t="shared" si="39"/>
        <v>0</v>
      </c>
      <c r="AK152" s="48">
        <f t="shared" si="39"/>
        <v>0</v>
      </c>
      <c r="AL152" s="48">
        <f t="shared" si="39"/>
        <v>0</v>
      </c>
      <c r="AM152" s="48">
        <f t="shared" si="39"/>
        <v>0</v>
      </c>
      <c r="AN152" s="48">
        <f t="shared" si="39"/>
        <v>0</v>
      </c>
      <c r="AO152" s="48">
        <f t="shared" si="39"/>
        <v>0</v>
      </c>
    </row>
    <row r="153" spans="1:41" x14ac:dyDescent="0.2">
      <c r="A153" t="s">
        <v>476</v>
      </c>
      <c r="B153" t="s">
        <v>476</v>
      </c>
      <c r="C153" t="s">
        <v>476</v>
      </c>
      <c r="D153" t="s">
        <v>476</v>
      </c>
      <c r="E153" t="s">
        <v>476</v>
      </c>
      <c r="F153" t="s">
        <v>476</v>
      </c>
      <c r="G153" s="44" t="s">
        <v>476</v>
      </c>
      <c r="H153" s="44" t="s">
        <v>476</v>
      </c>
      <c r="I153" s="44" t="s">
        <v>476</v>
      </c>
      <c r="J153" s="49" t="str">
        <f t="shared" si="37"/>
        <v/>
      </c>
      <c r="K153" s="49" t="s">
        <v>476</v>
      </c>
      <c r="L153" s="49" t="s">
        <v>476</v>
      </c>
      <c r="M153" s="49" t="str">
        <f>IF(B153="","",ROUND(SUM(N153,O153,V153,Z153,AB153,AD153),9))</f>
        <v/>
      </c>
      <c r="N153" s="49" t="s">
        <v>476</v>
      </c>
      <c r="O153" s="49" t="s">
        <v>476</v>
      </c>
      <c r="P153" s="49" t="s">
        <v>476</v>
      </c>
      <c r="Q153" s="49" t="str">
        <f>IF(B153="","",ROUND(SUM(N153,O153,P153),9))</f>
        <v/>
      </c>
      <c r="R153" s="49" t="s">
        <v>476</v>
      </c>
      <c r="S153" s="49" t="s">
        <v>476</v>
      </c>
      <c r="T153" s="49" t="s">
        <v>476</v>
      </c>
      <c r="U153" s="49" t="str">
        <f>IF(B153="","",ROUND(SUM(R153:T153),9))</f>
        <v/>
      </c>
      <c r="V153" s="49" t="s">
        <v>476</v>
      </c>
      <c r="W153" s="49" t="s">
        <v>476</v>
      </c>
      <c r="X153" s="49" t="s">
        <v>476</v>
      </c>
      <c r="Y153" s="49" t="s">
        <v>476</v>
      </c>
      <c r="Z153" s="49" t="s">
        <v>476</v>
      </c>
      <c r="AA153" s="49" t="s">
        <v>476</v>
      </c>
      <c r="AB153" s="49" t="s">
        <v>476</v>
      </c>
      <c r="AC153" s="49" t="s">
        <v>476</v>
      </c>
      <c r="AD153" s="49" t="s">
        <v>476</v>
      </c>
      <c r="AE153" s="49" t="s">
        <v>476</v>
      </c>
      <c r="AF153" s="49" t="s">
        <v>476</v>
      </c>
      <c r="AG153" s="49" t="s">
        <v>476</v>
      </c>
      <c r="AH153" s="49" t="s">
        <v>476</v>
      </c>
      <c r="AI153" s="49" t="s">
        <v>476</v>
      </c>
      <c r="AJ153" s="49" t="str">
        <f>IF(B153="","",ROUND(SUM(AG153:AI153),9))</f>
        <v/>
      </c>
      <c r="AK153" s="49" t="s">
        <v>476</v>
      </c>
      <c r="AL153" s="49" t="s">
        <v>476</v>
      </c>
      <c r="AM153" s="49" t="s">
        <v>476</v>
      </c>
      <c r="AN153" s="49" t="str">
        <f>IF(B153="","",ROUND(SUM(AK153:AM153),9))</f>
        <v/>
      </c>
      <c r="AO153" s="45" t="s">
        <v>476</v>
      </c>
    </row>
    <row r="154" spans="1:41" x14ac:dyDescent="0.2">
      <c r="A154" t="s">
        <v>113</v>
      </c>
      <c r="B154" t="s">
        <v>246</v>
      </c>
      <c r="C154" t="s">
        <v>247</v>
      </c>
      <c r="D154" t="s">
        <v>476</v>
      </c>
      <c r="E154" t="s">
        <v>476</v>
      </c>
      <c r="F154" t="s">
        <v>476</v>
      </c>
      <c r="G154" s="44">
        <v>44279</v>
      </c>
      <c r="H154" s="44">
        <v>44278</v>
      </c>
      <c r="I154" s="44">
        <v>44285</v>
      </c>
      <c r="J154" s="49">
        <f t="shared" si="37"/>
        <v>2.5142000000000001E-2</v>
      </c>
      <c r="K154" s="49" t="s">
        <v>476</v>
      </c>
      <c r="L154" s="49" t="s">
        <v>476</v>
      </c>
      <c r="M154" s="49">
        <f>IF(B154="","",ROUND(SUM(N154,O154,V154,Z154,AB154,AD154),9))</f>
        <v>2.5142000000000001E-2</v>
      </c>
      <c r="N154" s="49">
        <v>2.5142000000000001E-2</v>
      </c>
      <c r="O154" s="49">
        <v>0</v>
      </c>
      <c r="P154" s="49">
        <v>0</v>
      </c>
      <c r="Q154" s="49">
        <f>IF(B154="","",ROUND(SUM(N154,O154,P154),9))</f>
        <v>2.5142000000000001E-2</v>
      </c>
      <c r="R154" s="49">
        <v>2.5142000000000001E-2</v>
      </c>
      <c r="S154" s="49">
        <v>0</v>
      </c>
      <c r="T154" s="49">
        <v>0</v>
      </c>
      <c r="U154" s="49">
        <f>IF(B154="","",ROUND(SUM(R154:T154),9))</f>
        <v>2.5142000000000001E-2</v>
      </c>
      <c r="V154" s="49">
        <v>0</v>
      </c>
      <c r="W154" s="49">
        <v>0</v>
      </c>
      <c r="X154" s="49">
        <v>0</v>
      </c>
      <c r="Y154" s="49">
        <v>0</v>
      </c>
      <c r="Z154" s="49">
        <v>0</v>
      </c>
      <c r="AA154" s="49">
        <v>0</v>
      </c>
      <c r="AB154" s="49">
        <v>0</v>
      </c>
      <c r="AC154" s="49">
        <v>0</v>
      </c>
      <c r="AD154" s="49">
        <v>0</v>
      </c>
      <c r="AE154" s="49" t="s">
        <v>476</v>
      </c>
      <c r="AF154" s="49" t="s">
        <v>476</v>
      </c>
      <c r="AG154" s="49">
        <v>0</v>
      </c>
      <c r="AH154" s="49">
        <v>0</v>
      </c>
      <c r="AI154" s="49">
        <v>0</v>
      </c>
      <c r="AJ154" s="49">
        <f>IF(B154="","",ROUND(SUM(AG154:AI154),9))</f>
        <v>0</v>
      </c>
      <c r="AK154" s="49" t="s">
        <v>476</v>
      </c>
      <c r="AL154" s="49" t="s">
        <v>476</v>
      </c>
      <c r="AM154" s="49" t="s">
        <v>476</v>
      </c>
      <c r="AN154" s="49">
        <f>IF(B154="","",ROUND(SUM(AK154:AM154),9))</f>
        <v>0</v>
      </c>
      <c r="AO154" s="45" t="s">
        <v>476</v>
      </c>
    </row>
    <row r="155" spans="1:41" x14ac:dyDescent="0.2">
      <c r="A155" t="s">
        <v>113</v>
      </c>
      <c r="B155" t="s">
        <v>246</v>
      </c>
      <c r="C155" t="s">
        <v>247</v>
      </c>
      <c r="D155" t="s">
        <v>476</v>
      </c>
      <c r="E155" t="s">
        <v>476</v>
      </c>
      <c r="F155" t="s">
        <v>476</v>
      </c>
      <c r="G155" s="44">
        <v>44370</v>
      </c>
      <c r="H155" s="44">
        <v>44369</v>
      </c>
      <c r="I155" s="44">
        <v>44376</v>
      </c>
      <c r="J155" s="49">
        <f t="shared" si="37"/>
        <v>5.5723000000000002E-2</v>
      </c>
      <c r="K155" s="49" t="s">
        <v>476</v>
      </c>
      <c r="L155" s="49" t="s">
        <v>476</v>
      </c>
      <c r="M155" s="49">
        <f>IF(B155="","",ROUND(SUM(N155,O155,V155,Z155,AB155,AD155),9))</f>
        <v>5.5723000000000002E-2</v>
      </c>
      <c r="N155" s="49">
        <v>5.5723000000000002E-2</v>
      </c>
      <c r="O155" s="49">
        <v>0</v>
      </c>
      <c r="P155" s="49">
        <v>0</v>
      </c>
      <c r="Q155" s="49">
        <f>IF(B155="","",ROUND(SUM(N155,O155,P155),9))</f>
        <v>5.5723000000000002E-2</v>
      </c>
      <c r="R155" s="49">
        <v>5.5723000000000002E-2</v>
      </c>
      <c r="S155" s="49">
        <v>0</v>
      </c>
      <c r="T155" s="49">
        <v>0</v>
      </c>
      <c r="U155" s="49">
        <f>IF(B155="","",ROUND(SUM(R155:T155),9))</f>
        <v>5.5723000000000002E-2</v>
      </c>
      <c r="V155" s="49">
        <v>0</v>
      </c>
      <c r="W155" s="49">
        <v>0</v>
      </c>
      <c r="X155" s="49">
        <v>0</v>
      </c>
      <c r="Y155" s="49">
        <v>0</v>
      </c>
      <c r="Z155" s="49">
        <v>0</v>
      </c>
      <c r="AA155" s="49">
        <v>0</v>
      </c>
      <c r="AB155" s="49">
        <v>0</v>
      </c>
      <c r="AC155" s="49">
        <v>0</v>
      </c>
      <c r="AD155" s="49">
        <v>0</v>
      </c>
      <c r="AE155" s="49" t="s">
        <v>476</v>
      </c>
      <c r="AF155" s="49" t="s">
        <v>476</v>
      </c>
      <c r="AG155" s="49">
        <v>0</v>
      </c>
      <c r="AH155" s="49">
        <v>0</v>
      </c>
      <c r="AI155" s="49">
        <v>0</v>
      </c>
      <c r="AJ155" s="49">
        <f>IF(B155="","",ROUND(SUM(AG155:AI155),9))</f>
        <v>0</v>
      </c>
      <c r="AK155" s="49" t="s">
        <v>476</v>
      </c>
      <c r="AL155" s="49" t="s">
        <v>476</v>
      </c>
      <c r="AM155" s="49" t="s">
        <v>476</v>
      </c>
      <c r="AN155" s="49">
        <f>IF(B155="","",ROUND(SUM(AK155:AM155),9))</f>
        <v>0</v>
      </c>
      <c r="AO155" s="45" t="s">
        <v>476</v>
      </c>
    </row>
    <row r="156" spans="1:41" x14ac:dyDescent="0.2">
      <c r="A156" t="s">
        <v>113</v>
      </c>
      <c r="B156" t="s">
        <v>246</v>
      </c>
      <c r="C156" t="s">
        <v>247</v>
      </c>
      <c r="D156" t="s">
        <v>476</v>
      </c>
      <c r="E156" t="s">
        <v>476</v>
      </c>
      <c r="F156" t="s">
        <v>476</v>
      </c>
      <c r="G156" s="44">
        <v>44462</v>
      </c>
      <c r="H156" s="44">
        <v>44461</v>
      </c>
      <c r="I156" s="44">
        <v>44468</v>
      </c>
      <c r="J156" s="49">
        <f t="shared" si="37"/>
        <v>1.4947999999999999E-2</v>
      </c>
      <c r="K156" s="49" t="s">
        <v>476</v>
      </c>
      <c r="L156" s="49" t="s">
        <v>476</v>
      </c>
      <c r="M156" s="49">
        <f>IF(B156="","",ROUND(SUM(N156,O156,V156,Z156,AB156,AD156),9))</f>
        <v>1.4947999999999999E-2</v>
      </c>
      <c r="N156" s="49">
        <v>1.4947999999999999E-2</v>
      </c>
      <c r="O156" s="49">
        <v>0</v>
      </c>
      <c r="P156" s="49">
        <v>0</v>
      </c>
      <c r="Q156" s="49">
        <f>IF(B156="","",ROUND(SUM(N156,O156,P156),9))</f>
        <v>1.4947999999999999E-2</v>
      </c>
      <c r="R156" s="49">
        <v>1.4947999999999999E-2</v>
      </c>
      <c r="S156" s="49">
        <v>0</v>
      </c>
      <c r="T156" s="49">
        <v>0</v>
      </c>
      <c r="U156" s="49">
        <f>IF(B156="","",ROUND(SUM(R156:T156),9))</f>
        <v>1.4947999999999999E-2</v>
      </c>
      <c r="V156" s="49">
        <v>0</v>
      </c>
      <c r="W156" s="49">
        <v>0</v>
      </c>
      <c r="X156" s="49">
        <v>0</v>
      </c>
      <c r="Y156" s="49">
        <v>0</v>
      </c>
      <c r="Z156" s="49">
        <v>0</v>
      </c>
      <c r="AA156" s="49">
        <v>0</v>
      </c>
      <c r="AB156" s="49">
        <v>0</v>
      </c>
      <c r="AC156" s="49">
        <v>0</v>
      </c>
      <c r="AD156" s="49">
        <v>0</v>
      </c>
      <c r="AE156" s="49" t="s">
        <v>476</v>
      </c>
      <c r="AF156" s="49" t="s">
        <v>476</v>
      </c>
      <c r="AG156" s="49">
        <v>0</v>
      </c>
      <c r="AH156" s="49">
        <v>0</v>
      </c>
      <c r="AI156" s="49">
        <v>0</v>
      </c>
      <c r="AJ156" s="49">
        <f>IF(B156="","",ROUND(SUM(AG156:AI156),9))</f>
        <v>0</v>
      </c>
      <c r="AK156" s="49" t="s">
        <v>476</v>
      </c>
      <c r="AL156" s="49" t="s">
        <v>476</v>
      </c>
      <c r="AM156" s="49" t="s">
        <v>476</v>
      </c>
      <c r="AN156" s="49">
        <f>IF(B156="","",ROUND(SUM(AK156:AM156),9))</f>
        <v>0</v>
      </c>
      <c r="AO156" s="45" t="s">
        <v>476</v>
      </c>
    </row>
    <row r="157" spans="1:41" x14ac:dyDescent="0.2">
      <c r="A157" t="s">
        <v>113</v>
      </c>
      <c r="B157" t="s">
        <v>246</v>
      </c>
      <c r="C157" t="s">
        <v>247</v>
      </c>
      <c r="D157" t="s">
        <v>476</v>
      </c>
      <c r="E157" t="s">
        <v>476</v>
      </c>
      <c r="F157" t="s">
        <v>476</v>
      </c>
      <c r="G157" s="44">
        <v>44557</v>
      </c>
      <c r="H157" s="44">
        <v>44553</v>
      </c>
      <c r="I157" s="44">
        <v>44561</v>
      </c>
      <c r="J157" s="49">
        <f t="shared" si="37"/>
        <v>4.6908999999999999E-2</v>
      </c>
      <c r="K157" s="49" t="s">
        <v>476</v>
      </c>
      <c r="L157" s="49" t="s">
        <v>476</v>
      </c>
      <c r="M157" s="49">
        <f>IF(B157="","",ROUND(SUM(N157,O157,V157,Z157,AB157,AD157),9))</f>
        <v>4.6908999999999999E-2</v>
      </c>
      <c r="N157" s="49">
        <v>4.6908999999999999E-2</v>
      </c>
      <c r="O157" s="49">
        <v>0</v>
      </c>
      <c r="P157" s="49">
        <v>0</v>
      </c>
      <c r="Q157" s="49">
        <f>IF(B157="","",ROUND(SUM(N157,O157,P157),9))</f>
        <v>4.6908999999999999E-2</v>
      </c>
      <c r="R157" s="49">
        <v>4.6908999999999999E-2</v>
      </c>
      <c r="S157" s="49">
        <v>0</v>
      </c>
      <c r="T157" s="49">
        <v>0</v>
      </c>
      <c r="U157" s="49">
        <f>IF(B157="","",ROUND(SUM(R157:T157),9))</f>
        <v>4.6908999999999999E-2</v>
      </c>
      <c r="V157" s="49">
        <v>0</v>
      </c>
      <c r="W157" s="49">
        <v>0</v>
      </c>
      <c r="X157" s="49">
        <v>0</v>
      </c>
      <c r="Y157" s="49">
        <v>0</v>
      </c>
      <c r="Z157" s="49">
        <v>0</v>
      </c>
      <c r="AA157" s="49">
        <v>0</v>
      </c>
      <c r="AB157" s="49">
        <v>0</v>
      </c>
      <c r="AC157" s="49">
        <v>0</v>
      </c>
      <c r="AD157" s="49">
        <v>0</v>
      </c>
      <c r="AE157" s="49" t="s">
        <v>476</v>
      </c>
      <c r="AF157" s="49" t="s">
        <v>476</v>
      </c>
      <c r="AG157" s="49">
        <v>0</v>
      </c>
      <c r="AH157" s="49">
        <v>0</v>
      </c>
      <c r="AI157" s="49">
        <v>0</v>
      </c>
      <c r="AJ157" s="49">
        <f>IF(B157="","",ROUND(SUM(AG157:AI157),9))</f>
        <v>0</v>
      </c>
      <c r="AK157" s="49" t="s">
        <v>476</v>
      </c>
      <c r="AL157" s="49" t="s">
        <v>476</v>
      </c>
      <c r="AM157" s="49" t="s">
        <v>476</v>
      </c>
      <c r="AN157" s="49">
        <f>IF(B157="","",ROUND(SUM(AK157:AM157),9))</f>
        <v>0</v>
      </c>
      <c r="AO157" s="45" t="s">
        <v>476</v>
      </c>
    </row>
    <row r="158" spans="1:41" s="47" customFormat="1" x14ac:dyDescent="0.2">
      <c r="A158" s="51" t="s">
        <v>451</v>
      </c>
      <c r="B158" s="47" t="s">
        <v>476</v>
      </c>
      <c r="C158" s="47" t="s">
        <v>476</v>
      </c>
      <c r="D158" s="47" t="s">
        <v>476</v>
      </c>
      <c r="E158" s="47" t="s">
        <v>476</v>
      </c>
      <c r="F158" s="47" t="s">
        <v>476</v>
      </c>
      <c r="G158" s="47" t="s">
        <v>476</v>
      </c>
      <c r="H158" s="47" t="s">
        <v>476</v>
      </c>
      <c r="I158" s="47" t="s">
        <v>476</v>
      </c>
      <c r="J158" s="48">
        <f>SUM(J154:J157)</f>
        <v>0.14272200000000002</v>
      </c>
      <c r="K158" s="48">
        <v>0</v>
      </c>
      <c r="L158" s="48">
        <v>0</v>
      </c>
      <c r="M158" s="48">
        <f t="shared" ref="M158:AO158" si="40">SUM(M154:M157)</f>
        <v>0.14272200000000002</v>
      </c>
      <c r="N158" s="48">
        <f t="shared" si="40"/>
        <v>0.14272200000000002</v>
      </c>
      <c r="O158" s="48">
        <f t="shared" si="40"/>
        <v>0</v>
      </c>
      <c r="P158" s="48">
        <f t="shared" si="40"/>
        <v>0</v>
      </c>
      <c r="Q158" s="48">
        <f t="shared" si="40"/>
        <v>0.14272200000000002</v>
      </c>
      <c r="R158" s="48">
        <f t="shared" si="40"/>
        <v>0.14272200000000002</v>
      </c>
      <c r="S158" s="48">
        <f t="shared" si="40"/>
        <v>0</v>
      </c>
      <c r="T158" s="48">
        <f t="shared" si="40"/>
        <v>0</v>
      </c>
      <c r="U158" s="48">
        <f t="shared" si="40"/>
        <v>0.14272200000000002</v>
      </c>
      <c r="V158" s="48">
        <f t="shared" si="40"/>
        <v>0</v>
      </c>
      <c r="W158" s="48">
        <f t="shared" si="40"/>
        <v>0</v>
      </c>
      <c r="X158" s="48">
        <f t="shared" si="40"/>
        <v>0</v>
      </c>
      <c r="Y158" s="48">
        <f t="shared" si="40"/>
        <v>0</v>
      </c>
      <c r="Z158" s="48">
        <f t="shared" si="40"/>
        <v>0</v>
      </c>
      <c r="AA158" s="48">
        <f t="shared" si="40"/>
        <v>0</v>
      </c>
      <c r="AB158" s="48">
        <f t="shared" si="40"/>
        <v>0</v>
      </c>
      <c r="AC158" s="48">
        <f t="shared" si="40"/>
        <v>0</v>
      </c>
      <c r="AD158" s="48">
        <f t="shared" si="40"/>
        <v>0</v>
      </c>
      <c r="AE158" s="48">
        <f t="shared" si="40"/>
        <v>0</v>
      </c>
      <c r="AF158" s="48">
        <f t="shared" si="40"/>
        <v>0</v>
      </c>
      <c r="AG158" s="48">
        <f t="shared" si="40"/>
        <v>0</v>
      </c>
      <c r="AH158" s="48">
        <f t="shared" si="40"/>
        <v>0</v>
      </c>
      <c r="AI158" s="48">
        <f t="shared" si="40"/>
        <v>0</v>
      </c>
      <c r="AJ158" s="48">
        <f t="shared" si="40"/>
        <v>0</v>
      </c>
      <c r="AK158" s="48">
        <f t="shared" si="40"/>
        <v>0</v>
      </c>
      <c r="AL158" s="48">
        <f t="shared" si="40"/>
        <v>0</v>
      </c>
      <c r="AM158" s="48">
        <f t="shared" si="40"/>
        <v>0</v>
      </c>
      <c r="AN158" s="48">
        <f t="shared" si="40"/>
        <v>0</v>
      </c>
      <c r="AO158" s="48">
        <f t="shared" si="40"/>
        <v>0</v>
      </c>
    </row>
    <row r="159" spans="1:41" x14ac:dyDescent="0.2">
      <c r="A159" t="s">
        <v>476</v>
      </c>
      <c r="B159" t="s">
        <v>476</v>
      </c>
      <c r="C159" t="s">
        <v>476</v>
      </c>
      <c r="D159" t="s">
        <v>476</v>
      </c>
      <c r="E159" t="s">
        <v>476</v>
      </c>
      <c r="F159" t="s">
        <v>476</v>
      </c>
      <c r="G159" s="44" t="s">
        <v>476</v>
      </c>
      <c r="H159" s="44" t="s">
        <v>476</v>
      </c>
      <c r="I159" s="44" t="s">
        <v>476</v>
      </c>
      <c r="J159" s="49" t="str">
        <f t="shared" si="37"/>
        <v/>
      </c>
      <c r="K159" s="49" t="s">
        <v>476</v>
      </c>
      <c r="L159" s="49" t="s">
        <v>476</v>
      </c>
      <c r="M159" s="49" t="str">
        <f>IF(B159="","",ROUND(SUM(N159,O159,V159,Z159,AB159,AD159),9))</f>
        <v/>
      </c>
      <c r="N159" s="49" t="s">
        <v>476</v>
      </c>
      <c r="O159" s="49" t="s">
        <v>476</v>
      </c>
      <c r="P159" s="49" t="s">
        <v>476</v>
      </c>
      <c r="Q159" s="49" t="str">
        <f>IF(B159="","",ROUND(SUM(N159,O159,P159),9))</f>
        <v/>
      </c>
      <c r="R159" s="49" t="s">
        <v>476</v>
      </c>
      <c r="S159" s="49" t="s">
        <v>476</v>
      </c>
      <c r="T159" s="49" t="s">
        <v>476</v>
      </c>
      <c r="U159" s="49" t="str">
        <f>IF(B159="","",ROUND(SUM(R159:T159),9))</f>
        <v/>
      </c>
      <c r="V159" s="49" t="s">
        <v>476</v>
      </c>
      <c r="W159" s="49" t="s">
        <v>476</v>
      </c>
      <c r="X159" s="49" t="s">
        <v>476</v>
      </c>
      <c r="Y159" s="49" t="s">
        <v>476</v>
      </c>
      <c r="Z159" s="49" t="s">
        <v>476</v>
      </c>
      <c r="AA159" s="49" t="s">
        <v>476</v>
      </c>
      <c r="AB159" s="49" t="s">
        <v>476</v>
      </c>
      <c r="AC159" s="49" t="s">
        <v>476</v>
      </c>
      <c r="AD159" s="49" t="s">
        <v>476</v>
      </c>
      <c r="AE159" s="49" t="s">
        <v>476</v>
      </c>
      <c r="AF159" s="49" t="s">
        <v>476</v>
      </c>
      <c r="AG159" s="49" t="s">
        <v>476</v>
      </c>
      <c r="AH159" s="49" t="s">
        <v>476</v>
      </c>
      <c r="AI159" s="49" t="s">
        <v>476</v>
      </c>
      <c r="AJ159" s="49" t="str">
        <f>IF(B159="","",ROUND(SUM(AG159:AI159),9))</f>
        <v/>
      </c>
      <c r="AK159" s="49" t="s">
        <v>476</v>
      </c>
      <c r="AL159" s="49" t="s">
        <v>476</v>
      </c>
      <c r="AM159" s="49" t="s">
        <v>476</v>
      </c>
      <c r="AN159" s="49" t="str">
        <f>IF(B159="","",ROUND(SUM(AK159:AM159),9))</f>
        <v/>
      </c>
      <c r="AO159" s="45" t="s">
        <v>476</v>
      </c>
    </row>
    <row r="160" spans="1:41" x14ac:dyDescent="0.2">
      <c r="A160" t="s">
        <v>457</v>
      </c>
      <c r="B160" t="s">
        <v>248</v>
      </c>
      <c r="C160" t="s">
        <v>249</v>
      </c>
      <c r="D160" t="s">
        <v>476</v>
      </c>
      <c r="E160" t="s">
        <v>476</v>
      </c>
      <c r="F160" t="s">
        <v>476</v>
      </c>
      <c r="G160" s="44">
        <v>44557</v>
      </c>
      <c r="H160" s="44">
        <v>44553</v>
      </c>
      <c r="I160" s="44">
        <v>44561</v>
      </c>
      <c r="J160" s="49">
        <f t="shared" si="37"/>
        <v>0</v>
      </c>
      <c r="K160" s="49" t="s">
        <v>476</v>
      </c>
      <c r="L160" s="49" t="s">
        <v>476</v>
      </c>
      <c r="M160" s="49">
        <f>IF(B160="","",ROUND(SUM(N160,O160,V160,Z160,AB160,AD160),9))</f>
        <v>0</v>
      </c>
      <c r="N160" s="49">
        <v>0</v>
      </c>
      <c r="O160" s="49">
        <v>0</v>
      </c>
      <c r="P160" s="49">
        <v>0</v>
      </c>
      <c r="Q160" s="49">
        <f>IF(B160="","",ROUND(SUM(N160,O160,P160),9))</f>
        <v>0</v>
      </c>
      <c r="R160" s="49">
        <v>0</v>
      </c>
      <c r="S160" s="49">
        <v>0</v>
      </c>
      <c r="T160" s="49">
        <v>0</v>
      </c>
      <c r="U160" s="49">
        <f>IF(B160="","",ROUND(SUM(R160:T160),9))</f>
        <v>0</v>
      </c>
      <c r="V160" s="49">
        <v>0</v>
      </c>
      <c r="W160" s="49">
        <v>0</v>
      </c>
      <c r="X160" s="49">
        <v>0</v>
      </c>
      <c r="Y160" s="49">
        <v>0</v>
      </c>
      <c r="Z160" s="49">
        <v>0</v>
      </c>
      <c r="AA160" s="49">
        <v>0</v>
      </c>
      <c r="AB160" s="49">
        <v>0</v>
      </c>
      <c r="AC160" s="49">
        <v>0</v>
      </c>
      <c r="AD160" s="49">
        <v>0</v>
      </c>
      <c r="AE160" s="49" t="s">
        <v>476</v>
      </c>
      <c r="AF160" s="49" t="s">
        <v>476</v>
      </c>
      <c r="AG160" s="49">
        <v>0</v>
      </c>
      <c r="AH160" s="49">
        <v>0</v>
      </c>
      <c r="AI160" s="49">
        <v>0</v>
      </c>
      <c r="AJ160" s="49">
        <f>IF(B160="","",ROUND(SUM(AG160:AI160),9))</f>
        <v>0</v>
      </c>
      <c r="AK160" s="49" t="s">
        <v>476</v>
      </c>
      <c r="AL160" s="49" t="s">
        <v>476</v>
      </c>
      <c r="AM160" s="49" t="s">
        <v>476</v>
      </c>
      <c r="AN160" s="49">
        <f>IF(B160="","",ROUND(SUM(AK160:AM160),9))</f>
        <v>0</v>
      </c>
      <c r="AO160" s="45" t="s">
        <v>476</v>
      </c>
    </row>
    <row r="161" spans="1:41" s="47" customFormat="1" x14ac:dyDescent="0.2">
      <c r="A161" s="51" t="s">
        <v>451</v>
      </c>
      <c r="B161" s="47" t="s">
        <v>476</v>
      </c>
      <c r="C161" s="47" t="s">
        <v>476</v>
      </c>
      <c r="D161" s="47" t="s">
        <v>476</v>
      </c>
      <c r="E161" s="47" t="s">
        <v>476</v>
      </c>
      <c r="F161" s="47" t="s">
        <v>476</v>
      </c>
      <c r="G161" s="47" t="s">
        <v>476</v>
      </c>
      <c r="H161" s="47" t="s">
        <v>476</v>
      </c>
      <c r="I161" s="47" t="s">
        <v>476</v>
      </c>
      <c r="J161" s="48">
        <f>SUM(J160:J160)</f>
        <v>0</v>
      </c>
      <c r="K161" s="48">
        <v>0</v>
      </c>
      <c r="L161" s="48">
        <v>0</v>
      </c>
      <c r="M161" s="48">
        <f t="shared" ref="M161:AO161" si="41">SUM(M160:M160)</f>
        <v>0</v>
      </c>
      <c r="N161" s="48">
        <f t="shared" si="41"/>
        <v>0</v>
      </c>
      <c r="O161" s="48">
        <f t="shared" si="41"/>
        <v>0</v>
      </c>
      <c r="P161" s="48">
        <f t="shared" si="41"/>
        <v>0</v>
      </c>
      <c r="Q161" s="48">
        <f t="shared" si="41"/>
        <v>0</v>
      </c>
      <c r="R161" s="48">
        <f t="shared" si="41"/>
        <v>0</v>
      </c>
      <c r="S161" s="48">
        <f t="shared" si="41"/>
        <v>0</v>
      </c>
      <c r="T161" s="48">
        <f t="shared" si="41"/>
        <v>0</v>
      </c>
      <c r="U161" s="48">
        <f t="shared" si="41"/>
        <v>0</v>
      </c>
      <c r="V161" s="48">
        <f t="shared" si="41"/>
        <v>0</v>
      </c>
      <c r="W161" s="48">
        <f t="shared" si="41"/>
        <v>0</v>
      </c>
      <c r="X161" s="48">
        <f t="shared" si="41"/>
        <v>0</v>
      </c>
      <c r="Y161" s="48">
        <f t="shared" si="41"/>
        <v>0</v>
      </c>
      <c r="Z161" s="48">
        <f t="shared" si="41"/>
        <v>0</v>
      </c>
      <c r="AA161" s="48">
        <f t="shared" si="41"/>
        <v>0</v>
      </c>
      <c r="AB161" s="48">
        <f t="shared" si="41"/>
        <v>0</v>
      </c>
      <c r="AC161" s="48">
        <f t="shared" si="41"/>
        <v>0</v>
      </c>
      <c r="AD161" s="48">
        <f t="shared" si="41"/>
        <v>0</v>
      </c>
      <c r="AE161" s="48">
        <f t="shared" si="41"/>
        <v>0</v>
      </c>
      <c r="AF161" s="48">
        <f t="shared" si="41"/>
        <v>0</v>
      </c>
      <c r="AG161" s="48">
        <f t="shared" si="41"/>
        <v>0</v>
      </c>
      <c r="AH161" s="48">
        <f t="shared" si="41"/>
        <v>0</v>
      </c>
      <c r="AI161" s="48">
        <f t="shared" si="41"/>
        <v>0</v>
      </c>
      <c r="AJ161" s="48">
        <f t="shared" si="41"/>
        <v>0</v>
      </c>
      <c r="AK161" s="48">
        <f t="shared" si="41"/>
        <v>0</v>
      </c>
      <c r="AL161" s="48">
        <f t="shared" si="41"/>
        <v>0</v>
      </c>
      <c r="AM161" s="48">
        <f t="shared" si="41"/>
        <v>0</v>
      </c>
      <c r="AN161" s="48">
        <f t="shared" si="41"/>
        <v>0</v>
      </c>
      <c r="AO161" s="48">
        <f t="shared" si="41"/>
        <v>0</v>
      </c>
    </row>
    <row r="162" spans="1:41" x14ac:dyDescent="0.2">
      <c r="A162" t="s">
        <v>476</v>
      </c>
      <c r="B162" t="s">
        <v>476</v>
      </c>
      <c r="C162" t="s">
        <v>476</v>
      </c>
      <c r="D162" t="s">
        <v>476</v>
      </c>
      <c r="E162" t="s">
        <v>476</v>
      </c>
      <c r="F162" t="s">
        <v>476</v>
      </c>
      <c r="G162" s="44" t="s">
        <v>476</v>
      </c>
      <c r="H162" s="44" t="s">
        <v>476</v>
      </c>
      <c r="I162" s="44" t="s">
        <v>476</v>
      </c>
      <c r="J162" s="49" t="str">
        <f t="shared" si="37"/>
        <v/>
      </c>
      <c r="K162" s="49" t="s">
        <v>476</v>
      </c>
      <c r="L162" s="49" t="s">
        <v>476</v>
      </c>
      <c r="M162" s="49" t="str">
        <f>IF(B162="","",ROUND(SUM(N162,O162,V162,Z162,AB162,AD162),9))</f>
        <v/>
      </c>
      <c r="N162" s="49" t="s">
        <v>476</v>
      </c>
      <c r="O162" s="49" t="s">
        <v>476</v>
      </c>
      <c r="P162" s="49" t="s">
        <v>476</v>
      </c>
      <c r="Q162" s="49" t="str">
        <f>IF(B162="","",ROUND(SUM(N162,O162,P162),9))</f>
        <v/>
      </c>
      <c r="R162" s="49" t="s">
        <v>476</v>
      </c>
      <c r="S162" s="49" t="s">
        <v>476</v>
      </c>
      <c r="T162" s="49" t="s">
        <v>476</v>
      </c>
      <c r="U162" s="49" t="str">
        <f>IF(B162="","",ROUND(SUM(R162:T162),9))</f>
        <v/>
      </c>
      <c r="V162" s="49" t="s">
        <v>476</v>
      </c>
      <c r="W162" s="49" t="s">
        <v>476</v>
      </c>
      <c r="X162" s="49" t="s">
        <v>476</v>
      </c>
      <c r="Y162" s="49" t="s">
        <v>476</v>
      </c>
      <c r="Z162" s="49" t="s">
        <v>476</v>
      </c>
      <c r="AA162" s="49" t="s">
        <v>476</v>
      </c>
      <c r="AB162" s="49" t="s">
        <v>476</v>
      </c>
      <c r="AC162" s="49" t="s">
        <v>476</v>
      </c>
      <c r="AD162" s="49" t="s">
        <v>476</v>
      </c>
      <c r="AE162" s="49" t="s">
        <v>476</v>
      </c>
      <c r="AF162" s="49" t="s">
        <v>476</v>
      </c>
      <c r="AG162" s="49" t="s">
        <v>476</v>
      </c>
      <c r="AH162" s="49" t="s">
        <v>476</v>
      </c>
      <c r="AI162" s="49" t="s">
        <v>476</v>
      </c>
      <c r="AJ162" s="49" t="str">
        <f>IF(B162="","",ROUND(SUM(AG162:AI162),9))</f>
        <v/>
      </c>
      <c r="AK162" s="49" t="s">
        <v>476</v>
      </c>
      <c r="AL162" s="49" t="s">
        <v>476</v>
      </c>
      <c r="AM162" s="49" t="s">
        <v>476</v>
      </c>
      <c r="AN162" s="49" t="str">
        <f>IF(B162="","",ROUND(SUM(AK162:AM162),9))</f>
        <v/>
      </c>
      <c r="AO162" s="45" t="s">
        <v>476</v>
      </c>
    </row>
    <row r="163" spans="1:41" x14ac:dyDescent="0.2">
      <c r="A163" t="s">
        <v>453</v>
      </c>
      <c r="B163" t="s">
        <v>250</v>
      </c>
      <c r="C163" t="s">
        <v>251</v>
      </c>
      <c r="D163" t="s">
        <v>476</v>
      </c>
      <c r="E163" t="s">
        <v>476</v>
      </c>
      <c r="F163" t="s">
        <v>476</v>
      </c>
      <c r="G163" s="44">
        <v>44557</v>
      </c>
      <c r="H163" s="44">
        <v>44553</v>
      </c>
      <c r="I163" s="44">
        <v>44561</v>
      </c>
      <c r="J163" s="49">
        <f t="shared" si="37"/>
        <v>0</v>
      </c>
      <c r="K163" s="49" t="s">
        <v>476</v>
      </c>
      <c r="L163" s="49" t="s">
        <v>476</v>
      </c>
      <c r="M163" s="49">
        <f>IF(B163="","",ROUND(SUM(N163,O163,V163,Z163,AB163,AD163),9))</f>
        <v>0</v>
      </c>
      <c r="N163" s="49">
        <v>0</v>
      </c>
      <c r="O163" s="49">
        <v>0</v>
      </c>
      <c r="P163" s="49">
        <v>0</v>
      </c>
      <c r="Q163" s="49">
        <f>IF(B163="","",ROUND(SUM(N163,O163,P163),9))</f>
        <v>0</v>
      </c>
      <c r="R163" s="49">
        <v>0</v>
      </c>
      <c r="S163" s="49">
        <v>0</v>
      </c>
      <c r="T163" s="49">
        <v>0</v>
      </c>
      <c r="U163" s="49">
        <f>IF(B163="","",ROUND(SUM(R163:T163),9))</f>
        <v>0</v>
      </c>
      <c r="V163" s="49">
        <v>0</v>
      </c>
      <c r="W163" s="49">
        <v>0</v>
      </c>
      <c r="X163" s="49">
        <v>0</v>
      </c>
      <c r="Y163" s="49">
        <v>0</v>
      </c>
      <c r="Z163" s="49">
        <v>0</v>
      </c>
      <c r="AA163" s="49">
        <v>0</v>
      </c>
      <c r="AB163" s="49">
        <v>0</v>
      </c>
      <c r="AC163" s="49">
        <v>0</v>
      </c>
      <c r="AD163" s="49">
        <v>0</v>
      </c>
      <c r="AE163" s="49" t="s">
        <v>476</v>
      </c>
      <c r="AF163" s="49" t="s">
        <v>476</v>
      </c>
      <c r="AG163" s="49">
        <v>0</v>
      </c>
      <c r="AH163" s="49">
        <v>0</v>
      </c>
      <c r="AI163" s="49">
        <v>0</v>
      </c>
      <c r="AJ163" s="49">
        <f>IF(B163="","",ROUND(SUM(AG163:AI163),9))</f>
        <v>0</v>
      </c>
      <c r="AK163" s="49" t="s">
        <v>476</v>
      </c>
      <c r="AL163" s="49" t="s">
        <v>476</v>
      </c>
      <c r="AM163" s="49" t="s">
        <v>476</v>
      </c>
      <c r="AN163" s="49">
        <f>IF(B163="","",ROUND(SUM(AK163:AM163),9))</f>
        <v>0</v>
      </c>
      <c r="AO163" s="45" t="s">
        <v>476</v>
      </c>
    </row>
    <row r="164" spans="1:41" s="47" customFormat="1" x14ac:dyDescent="0.2">
      <c r="A164" s="51" t="s">
        <v>451</v>
      </c>
      <c r="B164" s="47" t="s">
        <v>476</v>
      </c>
      <c r="C164" s="47" t="s">
        <v>476</v>
      </c>
      <c r="D164" s="47" t="s">
        <v>476</v>
      </c>
      <c r="E164" s="47" t="s">
        <v>476</v>
      </c>
      <c r="F164" s="47" t="s">
        <v>476</v>
      </c>
      <c r="G164" s="47" t="s">
        <v>476</v>
      </c>
      <c r="H164" s="47" t="s">
        <v>476</v>
      </c>
      <c r="I164" s="47" t="s">
        <v>476</v>
      </c>
      <c r="J164" s="48">
        <f>SUM(J163:J163)</f>
        <v>0</v>
      </c>
      <c r="K164" s="48">
        <v>0</v>
      </c>
      <c r="L164" s="48">
        <v>0</v>
      </c>
      <c r="M164" s="48">
        <f t="shared" ref="M164:AO164" si="42">SUM(M163:M163)</f>
        <v>0</v>
      </c>
      <c r="N164" s="48">
        <f t="shared" si="42"/>
        <v>0</v>
      </c>
      <c r="O164" s="48">
        <f t="shared" si="42"/>
        <v>0</v>
      </c>
      <c r="P164" s="48">
        <f t="shared" si="42"/>
        <v>0</v>
      </c>
      <c r="Q164" s="48">
        <f t="shared" si="42"/>
        <v>0</v>
      </c>
      <c r="R164" s="48">
        <f t="shared" si="42"/>
        <v>0</v>
      </c>
      <c r="S164" s="48">
        <f t="shared" si="42"/>
        <v>0</v>
      </c>
      <c r="T164" s="48">
        <f t="shared" si="42"/>
        <v>0</v>
      </c>
      <c r="U164" s="48">
        <f t="shared" si="42"/>
        <v>0</v>
      </c>
      <c r="V164" s="48">
        <f t="shared" si="42"/>
        <v>0</v>
      </c>
      <c r="W164" s="48">
        <f t="shared" si="42"/>
        <v>0</v>
      </c>
      <c r="X164" s="48">
        <f t="shared" si="42"/>
        <v>0</v>
      </c>
      <c r="Y164" s="48">
        <f t="shared" si="42"/>
        <v>0</v>
      </c>
      <c r="Z164" s="48">
        <f t="shared" si="42"/>
        <v>0</v>
      </c>
      <c r="AA164" s="48">
        <f t="shared" si="42"/>
        <v>0</v>
      </c>
      <c r="AB164" s="48">
        <f t="shared" si="42"/>
        <v>0</v>
      </c>
      <c r="AC164" s="48">
        <f t="shared" si="42"/>
        <v>0</v>
      </c>
      <c r="AD164" s="48">
        <f t="shared" si="42"/>
        <v>0</v>
      </c>
      <c r="AE164" s="48">
        <f t="shared" si="42"/>
        <v>0</v>
      </c>
      <c r="AF164" s="48">
        <f t="shared" si="42"/>
        <v>0</v>
      </c>
      <c r="AG164" s="48">
        <f t="shared" si="42"/>
        <v>0</v>
      </c>
      <c r="AH164" s="48">
        <f t="shared" si="42"/>
        <v>0</v>
      </c>
      <c r="AI164" s="48">
        <f t="shared" si="42"/>
        <v>0</v>
      </c>
      <c r="AJ164" s="48">
        <f t="shared" si="42"/>
        <v>0</v>
      </c>
      <c r="AK164" s="48">
        <f t="shared" si="42"/>
        <v>0</v>
      </c>
      <c r="AL164" s="48">
        <f t="shared" si="42"/>
        <v>0</v>
      </c>
      <c r="AM164" s="48">
        <f t="shared" si="42"/>
        <v>0</v>
      </c>
      <c r="AN164" s="48">
        <f t="shared" si="42"/>
        <v>0</v>
      </c>
      <c r="AO164" s="48">
        <f t="shared" si="42"/>
        <v>0</v>
      </c>
    </row>
    <row r="165" spans="1:41" x14ac:dyDescent="0.2">
      <c r="A165" t="s">
        <v>476</v>
      </c>
      <c r="B165" t="s">
        <v>476</v>
      </c>
      <c r="C165" t="s">
        <v>476</v>
      </c>
      <c r="D165" t="s">
        <v>476</v>
      </c>
      <c r="E165" t="s">
        <v>476</v>
      </c>
      <c r="F165" t="s">
        <v>476</v>
      </c>
      <c r="G165" s="44" t="s">
        <v>476</v>
      </c>
      <c r="H165" s="44" t="s">
        <v>476</v>
      </c>
      <c r="I165" s="44" t="s">
        <v>476</v>
      </c>
      <c r="J165" s="49" t="str">
        <f t="shared" si="37"/>
        <v/>
      </c>
      <c r="K165" s="49" t="s">
        <v>476</v>
      </c>
      <c r="L165" s="49" t="s">
        <v>476</v>
      </c>
      <c r="M165" s="49" t="str">
        <f>IF(B165="","",ROUND(SUM(N165,O165,V165,Z165,AB165,AD165),9))</f>
        <v/>
      </c>
      <c r="N165" s="49" t="s">
        <v>476</v>
      </c>
      <c r="O165" s="49" t="s">
        <v>476</v>
      </c>
      <c r="P165" s="49" t="s">
        <v>476</v>
      </c>
      <c r="Q165" s="49" t="str">
        <f>IF(B165="","",ROUND(SUM(N165,O165,P165),9))</f>
        <v/>
      </c>
      <c r="R165" s="49" t="s">
        <v>476</v>
      </c>
      <c r="S165" s="49" t="s">
        <v>476</v>
      </c>
      <c r="T165" s="49" t="s">
        <v>476</v>
      </c>
      <c r="U165" s="49" t="str">
        <f>IF(B165="","",ROUND(SUM(R165:T165),9))</f>
        <v/>
      </c>
      <c r="V165" s="49" t="s">
        <v>476</v>
      </c>
      <c r="W165" s="49" t="s">
        <v>476</v>
      </c>
      <c r="X165" s="49" t="s">
        <v>476</v>
      </c>
      <c r="Y165" s="49" t="s">
        <v>476</v>
      </c>
      <c r="Z165" s="49" t="s">
        <v>476</v>
      </c>
      <c r="AA165" s="49" t="s">
        <v>476</v>
      </c>
      <c r="AB165" s="49" t="s">
        <v>476</v>
      </c>
      <c r="AC165" s="49" t="s">
        <v>476</v>
      </c>
      <c r="AD165" s="49" t="s">
        <v>476</v>
      </c>
      <c r="AE165" s="49" t="s">
        <v>476</v>
      </c>
      <c r="AF165" s="49" t="s">
        <v>476</v>
      </c>
      <c r="AG165" s="49" t="s">
        <v>476</v>
      </c>
      <c r="AH165" s="49" t="s">
        <v>476</v>
      </c>
      <c r="AI165" s="49" t="s">
        <v>476</v>
      </c>
      <c r="AJ165" s="49" t="str">
        <f>IF(B165="","",ROUND(SUM(AG165:AI165),9))</f>
        <v/>
      </c>
      <c r="AK165" s="49" t="s">
        <v>476</v>
      </c>
      <c r="AL165" s="49" t="s">
        <v>476</v>
      </c>
      <c r="AM165" s="49" t="s">
        <v>476</v>
      </c>
      <c r="AN165" s="49" t="str">
        <f>IF(B165="","",ROUND(SUM(AK165:AM165),9))</f>
        <v/>
      </c>
      <c r="AO165" s="45" t="s">
        <v>476</v>
      </c>
    </row>
    <row r="166" spans="1:41" x14ac:dyDescent="0.2">
      <c r="A166" t="s">
        <v>460</v>
      </c>
      <c r="B166" t="s">
        <v>252</v>
      </c>
      <c r="C166" t="s">
        <v>253</v>
      </c>
      <c r="D166" t="s">
        <v>476</v>
      </c>
      <c r="E166" t="s">
        <v>476</v>
      </c>
      <c r="F166" t="s">
        <v>476</v>
      </c>
      <c r="G166" s="44">
        <v>44370</v>
      </c>
      <c r="H166" s="44">
        <v>44369</v>
      </c>
      <c r="I166" s="44">
        <v>44376</v>
      </c>
      <c r="J166" s="49">
        <f t="shared" si="37"/>
        <v>3.8152999999999999E-2</v>
      </c>
      <c r="K166" s="49" t="s">
        <v>476</v>
      </c>
      <c r="L166" s="49" t="s">
        <v>476</v>
      </c>
      <c r="M166" s="49">
        <f>IF(B166="","",ROUND(SUM(N166,O166,V166,Z166,AB166,AD166),9))</f>
        <v>3.8152999999999999E-2</v>
      </c>
      <c r="N166" s="49">
        <v>3.8152999999999999E-2</v>
      </c>
      <c r="O166" s="49">
        <v>0</v>
      </c>
      <c r="P166" s="49">
        <v>0</v>
      </c>
      <c r="Q166" s="49">
        <f>IF(B166="","",ROUND(SUM(N166,O166,P166),9))</f>
        <v>3.8152999999999999E-2</v>
      </c>
      <c r="R166" s="49">
        <v>3.8152999999999999E-2</v>
      </c>
      <c r="S166" s="49">
        <v>0</v>
      </c>
      <c r="T166" s="49">
        <v>0</v>
      </c>
      <c r="U166" s="49">
        <f>IF(B166="","",ROUND(SUM(R166:T166),9))</f>
        <v>3.8152999999999999E-2</v>
      </c>
      <c r="V166" s="49">
        <v>0</v>
      </c>
      <c r="W166" s="49">
        <v>0</v>
      </c>
      <c r="X166" s="49">
        <v>0</v>
      </c>
      <c r="Y166" s="49">
        <v>0</v>
      </c>
      <c r="Z166" s="49">
        <v>0</v>
      </c>
      <c r="AA166" s="49">
        <v>0</v>
      </c>
      <c r="AB166" s="49">
        <v>0</v>
      </c>
      <c r="AC166" s="49">
        <v>0</v>
      </c>
      <c r="AD166" s="49">
        <v>0</v>
      </c>
      <c r="AE166" s="49" t="s">
        <v>476</v>
      </c>
      <c r="AF166" s="49" t="s">
        <v>476</v>
      </c>
      <c r="AG166" s="49">
        <v>0</v>
      </c>
      <c r="AH166" s="49">
        <v>0</v>
      </c>
      <c r="AI166" s="49">
        <v>0</v>
      </c>
      <c r="AJ166" s="49">
        <f>IF(B166="","",ROUND(SUM(AG166:AI166),9))</f>
        <v>0</v>
      </c>
      <c r="AK166" s="49" t="s">
        <v>476</v>
      </c>
      <c r="AL166" s="49" t="s">
        <v>476</v>
      </c>
      <c r="AM166" s="49" t="s">
        <v>476</v>
      </c>
      <c r="AN166" s="49">
        <f>IF(B166="","",ROUND(SUM(AK166:AM166),9))</f>
        <v>0</v>
      </c>
      <c r="AO166" s="45" t="s">
        <v>476</v>
      </c>
    </row>
    <row r="167" spans="1:41" x14ac:dyDescent="0.2">
      <c r="A167" t="s">
        <v>460</v>
      </c>
      <c r="B167" t="s">
        <v>252</v>
      </c>
      <c r="C167" t="s">
        <v>253</v>
      </c>
      <c r="D167" t="s">
        <v>476</v>
      </c>
      <c r="E167" t="s">
        <v>476</v>
      </c>
      <c r="F167" t="s">
        <v>476</v>
      </c>
      <c r="G167" s="44">
        <v>44462</v>
      </c>
      <c r="H167" s="44">
        <v>44461</v>
      </c>
      <c r="I167" s="44">
        <v>44468</v>
      </c>
      <c r="J167" s="49">
        <f t="shared" si="37"/>
        <v>8.1040000000000001E-3</v>
      </c>
      <c r="K167" s="49" t="s">
        <v>476</v>
      </c>
      <c r="L167" s="49" t="s">
        <v>476</v>
      </c>
      <c r="M167" s="49">
        <f>IF(B167="","",ROUND(SUM(N167,O167,V167,Z167,AB167,AD167),9))</f>
        <v>8.1040000000000001E-3</v>
      </c>
      <c r="N167" s="49">
        <v>8.1040000000000001E-3</v>
      </c>
      <c r="O167" s="49">
        <v>0</v>
      </c>
      <c r="P167" s="49">
        <v>0</v>
      </c>
      <c r="Q167" s="49">
        <f>IF(B167="","",ROUND(SUM(N167,O167,P167),9))</f>
        <v>8.1040000000000001E-3</v>
      </c>
      <c r="R167" s="49">
        <v>8.1040000000000001E-3</v>
      </c>
      <c r="S167" s="49">
        <v>0</v>
      </c>
      <c r="T167" s="49">
        <v>0</v>
      </c>
      <c r="U167" s="49">
        <f>IF(B167="","",ROUND(SUM(R167:T167),9))</f>
        <v>8.1040000000000001E-3</v>
      </c>
      <c r="V167" s="49">
        <v>0</v>
      </c>
      <c r="W167" s="49">
        <v>0</v>
      </c>
      <c r="X167" s="49">
        <v>0</v>
      </c>
      <c r="Y167" s="49">
        <v>0</v>
      </c>
      <c r="Z167" s="49">
        <v>0</v>
      </c>
      <c r="AA167" s="49">
        <v>0</v>
      </c>
      <c r="AB167" s="49">
        <v>0</v>
      </c>
      <c r="AC167" s="49">
        <v>0</v>
      </c>
      <c r="AD167" s="49">
        <v>0</v>
      </c>
      <c r="AE167" s="49" t="s">
        <v>476</v>
      </c>
      <c r="AF167" s="49" t="s">
        <v>476</v>
      </c>
      <c r="AG167" s="49">
        <v>0</v>
      </c>
      <c r="AH167" s="49">
        <v>0</v>
      </c>
      <c r="AI167" s="49">
        <v>0</v>
      </c>
      <c r="AJ167" s="49">
        <f>IF(B167="","",ROUND(SUM(AG167:AI167),9))</f>
        <v>0</v>
      </c>
      <c r="AK167" s="49" t="s">
        <v>476</v>
      </c>
      <c r="AL167" s="49" t="s">
        <v>476</v>
      </c>
      <c r="AM167" s="49" t="s">
        <v>476</v>
      </c>
      <c r="AN167" s="49">
        <f>IF(B167="","",ROUND(SUM(AK167:AM167),9))</f>
        <v>0</v>
      </c>
      <c r="AO167" s="45" t="s">
        <v>476</v>
      </c>
    </row>
    <row r="168" spans="1:41" x14ac:dyDescent="0.2">
      <c r="A168" t="s">
        <v>460</v>
      </c>
      <c r="B168" t="s">
        <v>252</v>
      </c>
      <c r="C168" t="s">
        <v>253</v>
      </c>
      <c r="D168" t="s">
        <v>476</v>
      </c>
      <c r="E168" t="s">
        <v>476</v>
      </c>
      <c r="F168" t="s">
        <v>476</v>
      </c>
      <c r="G168" s="44">
        <v>44557</v>
      </c>
      <c r="H168" s="44">
        <v>44553</v>
      </c>
      <c r="I168" s="44">
        <v>44561</v>
      </c>
      <c r="J168" s="49">
        <f t="shared" si="37"/>
        <v>0</v>
      </c>
      <c r="K168" s="49" t="s">
        <v>476</v>
      </c>
      <c r="L168" s="49" t="s">
        <v>476</v>
      </c>
      <c r="M168" s="49">
        <f>IF(B168="","",ROUND(SUM(N168,O168,V168,Z168,AB168,AD168),9))</f>
        <v>0</v>
      </c>
      <c r="N168" s="49">
        <v>0</v>
      </c>
      <c r="O168" s="49">
        <v>0</v>
      </c>
      <c r="P168" s="49">
        <v>0</v>
      </c>
      <c r="Q168" s="49">
        <f>IF(B168="","",ROUND(SUM(N168,O168,P168),9))</f>
        <v>0</v>
      </c>
      <c r="R168" s="49">
        <v>0</v>
      </c>
      <c r="S168" s="49">
        <v>0</v>
      </c>
      <c r="T168" s="49">
        <v>0</v>
      </c>
      <c r="U168" s="49">
        <f>IF(B168="","",ROUND(SUM(R168:T168),9))</f>
        <v>0</v>
      </c>
      <c r="V168" s="49">
        <v>0</v>
      </c>
      <c r="W168" s="49">
        <v>0</v>
      </c>
      <c r="X168" s="49">
        <v>0</v>
      </c>
      <c r="Y168" s="49">
        <v>0</v>
      </c>
      <c r="Z168" s="49">
        <v>0</v>
      </c>
      <c r="AA168" s="49">
        <v>0</v>
      </c>
      <c r="AB168" s="49">
        <v>0</v>
      </c>
      <c r="AC168" s="49">
        <v>0</v>
      </c>
      <c r="AD168" s="49">
        <v>0</v>
      </c>
      <c r="AE168" s="49" t="s">
        <v>476</v>
      </c>
      <c r="AF168" s="49" t="s">
        <v>476</v>
      </c>
      <c r="AG168" s="49">
        <v>0</v>
      </c>
      <c r="AH168" s="49">
        <v>0</v>
      </c>
      <c r="AI168" s="49">
        <v>0</v>
      </c>
      <c r="AJ168" s="49">
        <f>IF(B168="","",ROUND(SUM(AG168:AI168),9))</f>
        <v>0</v>
      </c>
      <c r="AK168" s="49" t="s">
        <v>476</v>
      </c>
      <c r="AL168" s="49" t="s">
        <v>476</v>
      </c>
      <c r="AM168" s="49" t="s">
        <v>476</v>
      </c>
      <c r="AN168" s="49">
        <f>IF(B168="","",ROUND(SUM(AK168:AM168),9))</f>
        <v>0</v>
      </c>
      <c r="AO168" s="45" t="s">
        <v>476</v>
      </c>
    </row>
    <row r="169" spans="1:41" s="47" customFormat="1" x14ac:dyDescent="0.2">
      <c r="A169" s="51" t="s">
        <v>451</v>
      </c>
      <c r="B169" s="47" t="s">
        <v>476</v>
      </c>
      <c r="C169" s="47" t="s">
        <v>476</v>
      </c>
      <c r="D169" s="47" t="s">
        <v>476</v>
      </c>
      <c r="E169" s="47" t="s">
        <v>476</v>
      </c>
      <c r="F169" s="47" t="s">
        <v>476</v>
      </c>
      <c r="G169" s="47" t="s">
        <v>476</v>
      </c>
      <c r="H169" s="47" t="s">
        <v>476</v>
      </c>
      <c r="I169" s="47" t="s">
        <v>476</v>
      </c>
      <c r="J169" s="48">
        <f>SUM(J166:J168)</f>
        <v>4.6257E-2</v>
      </c>
      <c r="K169" s="48">
        <v>0</v>
      </c>
      <c r="L169" s="48">
        <v>0</v>
      </c>
      <c r="M169" s="48">
        <f t="shared" ref="M169:AO169" si="43">SUM(M166:M168)</f>
        <v>4.6257E-2</v>
      </c>
      <c r="N169" s="48">
        <f t="shared" si="43"/>
        <v>4.6257E-2</v>
      </c>
      <c r="O169" s="48">
        <f t="shared" si="43"/>
        <v>0</v>
      </c>
      <c r="P169" s="48">
        <f t="shared" si="43"/>
        <v>0</v>
      </c>
      <c r="Q169" s="48">
        <f t="shared" si="43"/>
        <v>4.6257E-2</v>
      </c>
      <c r="R169" s="48">
        <f t="shared" si="43"/>
        <v>4.6257E-2</v>
      </c>
      <c r="S169" s="48">
        <f t="shared" si="43"/>
        <v>0</v>
      </c>
      <c r="T169" s="48">
        <f t="shared" si="43"/>
        <v>0</v>
      </c>
      <c r="U169" s="48">
        <f t="shared" si="43"/>
        <v>4.6257E-2</v>
      </c>
      <c r="V169" s="48">
        <f t="shared" si="43"/>
        <v>0</v>
      </c>
      <c r="W169" s="48">
        <f t="shared" si="43"/>
        <v>0</v>
      </c>
      <c r="X169" s="48">
        <f t="shared" si="43"/>
        <v>0</v>
      </c>
      <c r="Y169" s="48">
        <f t="shared" si="43"/>
        <v>0</v>
      </c>
      <c r="Z169" s="48">
        <f t="shared" si="43"/>
        <v>0</v>
      </c>
      <c r="AA169" s="48">
        <f t="shared" si="43"/>
        <v>0</v>
      </c>
      <c r="AB169" s="48">
        <f t="shared" si="43"/>
        <v>0</v>
      </c>
      <c r="AC169" s="48">
        <f t="shared" si="43"/>
        <v>0</v>
      </c>
      <c r="AD169" s="48">
        <f t="shared" si="43"/>
        <v>0</v>
      </c>
      <c r="AE169" s="48">
        <f t="shared" si="43"/>
        <v>0</v>
      </c>
      <c r="AF169" s="48">
        <f t="shared" si="43"/>
        <v>0</v>
      </c>
      <c r="AG169" s="48">
        <f t="shared" si="43"/>
        <v>0</v>
      </c>
      <c r="AH169" s="48">
        <f t="shared" si="43"/>
        <v>0</v>
      </c>
      <c r="AI169" s="48">
        <f t="shared" si="43"/>
        <v>0</v>
      </c>
      <c r="AJ169" s="48">
        <f t="shared" si="43"/>
        <v>0</v>
      </c>
      <c r="AK169" s="48">
        <f t="shared" si="43"/>
        <v>0</v>
      </c>
      <c r="AL169" s="48">
        <f t="shared" si="43"/>
        <v>0</v>
      </c>
      <c r="AM169" s="48">
        <f t="shared" si="43"/>
        <v>0</v>
      </c>
      <c r="AN169" s="48">
        <f t="shared" si="43"/>
        <v>0</v>
      </c>
      <c r="AO169" s="48">
        <f t="shared" si="43"/>
        <v>0</v>
      </c>
    </row>
    <row r="170" spans="1:41" x14ac:dyDescent="0.2">
      <c r="A170" t="s">
        <v>476</v>
      </c>
      <c r="B170" t="s">
        <v>476</v>
      </c>
      <c r="C170" t="s">
        <v>476</v>
      </c>
      <c r="D170" t="s">
        <v>476</v>
      </c>
      <c r="E170" t="s">
        <v>476</v>
      </c>
      <c r="F170" t="s">
        <v>476</v>
      </c>
      <c r="G170" s="44" t="s">
        <v>476</v>
      </c>
      <c r="H170" s="44" t="s">
        <v>476</v>
      </c>
      <c r="I170" s="44" t="s">
        <v>476</v>
      </c>
      <c r="J170" s="49" t="str">
        <f t="shared" si="37"/>
        <v/>
      </c>
      <c r="K170" s="49" t="s">
        <v>476</v>
      </c>
      <c r="L170" s="49" t="s">
        <v>476</v>
      </c>
      <c r="M170" s="49" t="str">
        <f>IF(B170="","",ROUND(SUM(N170,O170,V170,Z170,AB170,AD170),9))</f>
        <v/>
      </c>
      <c r="N170" s="49" t="s">
        <v>476</v>
      </c>
      <c r="O170" s="49" t="s">
        <v>476</v>
      </c>
      <c r="P170" s="49" t="s">
        <v>476</v>
      </c>
      <c r="Q170" s="49" t="str">
        <f>IF(B170="","",ROUND(SUM(N170,O170,P170),9))</f>
        <v/>
      </c>
      <c r="R170" s="49" t="s">
        <v>476</v>
      </c>
      <c r="S170" s="49" t="s">
        <v>476</v>
      </c>
      <c r="T170" s="49" t="s">
        <v>476</v>
      </c>
      <c r="U170" s="49" t="str">
        <f>IF(B170="","",ROUND(SUM(R170:T170),9))</f>
        <v/>
      </c>
      <c r="V170" s="49" t="s">
        <v>476</v>
      </c>
      <c r="W170" s="49" t="s">
        <v>476</v>
      </c>
      <c r="X170" s="49" t="s">
        <v>476</v>
      </c>
      <c r="Y170" s="49" t="s">
        <v>476</v>
      </c>
      <c r="Z170" s="49" t="s">
        <v>476</v>
      </c>
      <c r="AA170" s="49" t="s">
        <v>476</v>
      </c>
      <c r="AB170" s="49" t="s">
        <v>476</v>
      </c>
      <c r="AC170" s="49" t="s">
        <v>476</v>
      </c>
      <c r="AD170" s="49" t="s">
        <v>476</v>
      </c>
      <c r="AE170" s="49" t="s">
        <v>476</v>
      </c>
      <c r="AF170" s="49" t="s">
        <v>476</v>
      </c>
      <c r="AG170" s="49" t="s">
        <v>476</v>
      </c>
      <c r="AH170" s="49" t="s">
        <v>476</v>
      </c>
      <c r="AI170" s="49" t="s">
        <v>476</v>
      </c>
      <c r="AJ170" s="49" t="str">
        <f>IF(B170="","",ROUND(SUM(AG170:AI170),9))</f>
        <v/>
      </c>
      <c r="AK170" s="49" t="s">
        <v>476</v>
      </c>
      <c r="AL170" s="49" t="s">
        <v>476</v>
      </c>
      <c r="AM170" s="49" t="s">
        <v>476</v>
      </c>
      <c r="AN170" s="49" t="str">
        <f>IF(B170="","",ROUND(SUM(AK170:AM170),9))</f>
        <v/>
      </c>
      <c r="AO170" s="45" t="s">
        <v>476</v>
      </c>
    </row>
    <row r="171" spans="1:41" x14ac:dyDescent="0.2">
      <c r="A171" t="s">
        <v>458</v>
      </c>
      <c r="B171" t="s">
        <v>254</v>
      </c>
      <c r="C171" t="s">
        <v>255</v>
      </c>
      <c r="D171" t="s">
        <v>476</v>
      </c>
      <c r="E171" t="s">
        <v>476</v>
      </c>
      <c r="F171" t="s">
        <v>476</v>
      </c>
      <c r="G171" s="44">
        <v>44557</v>
      </c>
      <c r="H171" s="44">
        <v>44553</v>
      </c>
      <c r="I171" s="44">
        <v>44561</v>
      </c>
      <c r="J171" s="49">
        <f t="shared" si="37"/>
        <v>0</v>
      </c>
      <c r="K171" s="49" t="s">
        <v>476</v>
      </c>
      <c r="L171" s="49" t="s">
        <v>476</v>
      </c>
      <c r="M171" s="49">
        <f>IF(B171="","",ROUND(SUM(N171,O171,V171,Z171,AB171,AD171),9))</f>
        <v>0</v>
      </c>
      <c r="N171" s="49">
        <v>0</v>
      </c>
      <c r="O171" s="49">
        <v>0</v>
      </c>
      <c r="P171" s="49">
        <v>0</v>
      </c>
      <c r="Q171" s="49">
        <f>IF(B171="","",ROUND(SUM(N171,O171,P171),9))</f>
        <v>0</v>
      </c>
      <c r="R171" s="49">
        <v>0</v>
      </c>
      <c r="S171" s="49">
        <v>0</v>
      </c>
      <c r="T171" s="49">
        <v>0</v>
      </c>
      <c r="U171" s="49">
        <f>IF(B171="","",ROUND(SUM(R171:T171),9))</f>
        <v>0</v>
      </c>
      <c r="V171" s="49">
        <v>0</v>
      </c>
      <c r="W171" s="49">
        <v>0</v>
      </c>
      <c r="X171" s="49">
        <v>0</v>
      </c>
      <c r="Y171" s="49">
        <v>0</v>
      </c>
      <c r="Z171" s="49">
        <v>0</v>
      </c>
      <c r="AA171" s="49">
        <v>0</v>
      </c>
      <c r="AB171" s="49">
        <v>0</v>
      </c>
      <c r="AC171" s="49">
        <v>0</v>
      </c>
      <c r="AD171" s="49">
        <v>0</v>
      </c>
      <c r="AE171" s="49" t="s">
        <v>476</v>
      </c>
      <c r="AF171" s="49" t="s">
        <v>476</v>
      </c>
      <c r="AG171" s="49">
        <v>0</v>
      </c>
      <c r="AH171" s="49">
        <v>0</v>
      </c>
      <c r="AI171" s="49">
        <v>0</v>
      </c>
      <c r="AJ171" s="49">
        <f>IF(B171="","",ROUND(SUM(AG171:AI171),9))</f>
        <v>0</v>
      </c>
      <c r="AK171" s="49" t="s">
        <v>476</v>
      </c>
      <c r="AL171" s="49" t="s">
        <v>476</v>
      </c>
      <c r="AM171" s="49" t="s">
        <v>476</v>
      </c>
      <c r="AN171" s="49">
        <f>IF(B171="","",ROUND(SUM(AK171:AM171),9))</f>
        <v>0</v>
      </c>
      <c r="AO171" s="45" t="s">
        <v>476</v>
      </c>
    </row>
    <row r="172" spans="1:41" s="47" customFormat="1" x14ac:dyDescent="0.2">
      <c r="A172" s="51" t="s">
        <v>451</v>
      </c>
      <c r="B172" s="47" t="s">
        <v>476</v>
      </c>
      <c r="C172" s="47" t="s">
        <v>476</v>
      </c>
      <c r="D172" s="47" t="s">
        <v>476</v>
      </c>
      <c r="E172" s="47" t="s">
        <v>476</v>
      </c>
      <c r="F172" s="47" t="s">
        <v>476</v>
      </c>
      <c r="G172" s="47" t="s">
        <v>476</v>
      </c>
      <c r="H172" s="47" t="s">
        <v>476</v>
      </c>
      <c r="I172" s="47" t="s">
        <v>476</v>
      </c>
      <c r="J172" s="48">
        <f>SUM(J171:J171)</f>
        <v>0</v>
      </c>
      <c r="K172" s="48">
        <v>0</v>
      </c>
      <c r="L172" s="48">
        <v>0</v>
      </c>
      <c r="M172" s="48">
        <f t="shared" ref="M172:AO172" si="44">SUM(M171:M171)</f>
        <v>0</v>
      </c>
      <c r="N172" s="48">
        <f t="shared" si="44"/>
        <v>0</v>
      </c>
      <c r="O172" s="48">
        <f t="shared" si="44"/>
        <v>0</v>
      </c>
      <c r="P172" s="48">
        <f t="shared" si="44"/>
        <v>0</v>
      </c>
      <c r="Q172" s="48">
        <f t="shared" si="44"/>
        <v>0</v>
      </c>
      <c r="R172" s="48">
        <f t="shared" si="44"/>
        <v>0</v>
      </c>
      <c r="S172" s="48">
        <f t="shared" si="44"/>
        <v>0</v>
      </c>
      <c r="T172" s="48">
        <f t="shared" si="44"/>
        <v>0</v>
      </c>
      <c r="U172" s="48">
        <f t="shared" si="44"/>
        <v>0</v>
      </c>
      <c r="V172" s="48">
        <f t="shared" si="44"/>
        <v>0</v>
      </c>
      <c r="W172" s="48">
        <f t="shared" si="44"/>
        <v>0</v>
      </c>
      <c r="X172" s="48">
        <f t="shared" si="44"/>
        <v>0</v>
      </c>
      <c r="Y172" s="48">
        <f t="shared" si="44"/>
        <v>0</v>
      </c>
      <c r="Z172" s="48">
        <f t="shared" si="44"/>
        <v>0</v>
      </c>
      <c r="AA172" s="48">
        <f t="shared" si="44"/>
        <v>0</v>
      </c>
      <c r="AB172" s="48">
        <f t="shared" si="44"/>
        <v>0</v>
      </c>
      <c r="AC172" s="48">
        <f t="shared" si="44"/>
        <v>0</v>
      </c>
      <c r="AD172" s="48">
        <f t="shared" si="44"/>
        <v>0</v>
      </c>
      <c r="AE172" s="48">
        <f t="shared" si="44"/>
        <v>0</v>
      </c>
      <c r="AF172" s="48">
        <f t="shared" si="44"/>
        <v>0</v>
      </c>
      <c r="AG172" s="48">
        <f t="shared" si="44"/>
        <v>0</v>
      </c>
      <c r="AH172" s="48">
        <f t="shared" si="44"/>
        <v>0</v>
      </c>
      <c r="AI172" s="48">
        <f t="shared" si="44"/>
        <v>0</v>
      </c>
      <c r="AJ172" s="48">
        <f t="shared" si="44"/>
        <v>0</v>
      </c>
      <c r="AK172" s="48">
        <f t="shared" si="44"/>
        <v>0</v>
      </c>
      <c r="AL172" s="48">
        <f t="shared" si="44"/>
        <v>0</v>
      </c>
      <c r="AM172" s="48">
        <f t="shared" si="44"/>
        <v>0</v>
      </c>
      <c r="AN172" s="48">
        <f t="shared" si="44"/>
        <v>0</v>
      </c>
      <c r="AO172" s="48">
        <f t="shared" si="44"/>
        <v>0</v>
      </c>
    </row>
    <row r="173" spans="1:41" x14ac:dyDescent="0.2">
      <c r="A173" t="s">
        <v>476</v>
      </c>
      <c r="B173" t="s">
        <v>476</v>
      </c>
      <c r="C173" t="s">
        <v>476</v>
      </c>
      <c r="D173" t="s">
        <v>476</v>
      </c>
      <c r="E173" t="s">
        <v>476</v>
      </c>
      <c r="F173" t="s">
        <v>476</v>
      </c>
      <c r="G173" s="44" t="s">
        <v>476</v>
      </c>
      <c r="H173" s="44" t="s">
        <v>476</v>
      </c>
      <c r="I173" s="44" t="s">
        <v>476</v>
      </c>
      <c r="J173" s="49" t="str">
        <f t="shared" si="37"/>
        <v/>
      </c>
      <c r="K173" s="49" t="s">
        <v>476</v>
      </c>
      <c r="L173" s="49" t="s">
        <v>476</v>
      </c>
      <c r="M173" s="49" t="str">
        <f>IF(B173="","",ROUND(SUM(N173,O173,V173,Z173,AB173,AD173),9))</f>
        <v/>
      </c>
      <c r="N173" s="49" t="s">
        <v>476</v>
      </c>
      <c r="O173" s="49" t="s">
        <v>476</v>
      </c>
      <c r="P173" s="49" t="s">
        <v>476</v>
      </c>
      <c r="Q173" s="49" t="str">
        <f>IF(B173="","",ROUND(SUM(N173,O173,P173),9))</f>
        <v/>
      </c>
      <c r="R173" s="49" t="s">
        <v>476</v>
      </c>
      <c r="S173" s="49" t="s">
        <v>476</v>
      </c>
      <c r="T173" s="49" t="s">
        <v>476</v>
      </c>
      <c r="U173" s="49" t="str">
        <f>IF(B173="","",ROUND(SUM(R173:T173),9))</f>
        <v/>
      </c>
      <c r="V173" s="49" t="s">
        <v>476</v>
      </c>
      <c r="W173" s="49" t="s">
        <v>476</v>
      </c>
      <c r="X173" s="49" t="s">
        <v>476</v>
      </c>
      <c r="Y173" s="49" t="s">
        <v>476</v>
      </c>
      <c r="Z173" s="49" t="s">
        <v>476</v>
      </c>
      <c r="AA173" s="49" t="s">
        <v>476</v>
      </c>
      <c r="AB173" s="49" t="s">
        <v>476</v>
      </c>
      <c r="AC173" s="49" t="s">
        <v>476</v>
      </c>
      <c r="AD173" s="49" t="s">
        <v>476</v>
      </c>
      <c r="AE173" s="49" t="s">
        <v>476</v>
      </c>
      <c r="AF173" s="49" t="s">
        <v>476</v>
      </c>
      <c r="AG173" s="49" t="s">
        <v>476</v>
      </c>
      <c r="AH173" s="49" t="s">
        <v>476</v>
      </c>
      <c r="AI173" s="49" t="s">
        <v>476</v>
      </c>
      <c r="AJ173" s="49" t="str">
        <f>IF(B173="","",ROUND(SUM(AG173:AI173),9))</f>
        <v/>
      </c>
      <c r="AK173" s="49" t="s">
        <v>476</v>
      </c>
      <c r="AL173" s="49" t="s">
        <v>476</v>
      </c>
      <c r="AM173" s="49" t="s">
        <v>476</v>
      </c>
      <c r="AN173" s="49" t="str">
        <f>IF(B173="","",ROUND(SUM(AK173:AM173),9))</f>
        <v/>
      </c>
      <c r="AO173" s="45" t="s">
        <v>476</v>
      </c>
    </row>
    <row r="174" spans="1:41" x14ac:dyDescent="0.2">
      <c r="A174" t="s">
        <v>459</v>
      </c>
      <c r="B174" t="s">
        <v>256</v>
      </c>
      <c r="C174" t="s">
        <v>257</v>
      </c>
      <c r="D174" t="s">
        <v>476</v>
      </c>
      <c r="E174" t="s">
        <v>476</v>
      </c>
      <c r="F174" t="s">
        <v>476</v>
      </c>
      <c r="G174" s="44">
        <v>44557</v>
      </c>
      <c r="H174" s="44">
        <v>44553</v>
      </c>
      <c r="I174" s="44">
        <v>44561</v>
      </c>
      <c r="J174" s="49">
        <f t="shared" si="37"/>
        <v>0</v>
      </c>
      <c r="K174" s="49" t="s">
        <v>476</v>
      </c>
      <c r="L174" s="49" t="s">
        <v>476</v>
      </c>
      <c r="M174" s="49">
        <f>IF(B174="","",ROUND(SUM(N174,O174,V174,Z174,AB174,AD174),9))</f>
        <v>0</v>
      </c>
      <c r="N174" s="49">
        <v>0</v>
      </c>
      <c r="O174" s="49">
        <v>0</v>
      </c>
      <c r="P174" s="49">
        <v>0</v>
      </c>
      <c r="Q174" s="49">
        <f>IF(B174="","",ROUND(SUM(N174,O174,P174),9))</f>
        <v>0</v>
      </c>
      <c r="R174" s="49">
        <v>0</v>
      </c>
      <c r="S174" s="49">
        <v>0</v>
      </c>
      <c r="T174" s="49">
        <v>0</v>
      </c>
      <c r="U174" s="49">
        <f>IF(B174="","",ROUND(SUM(R174:T174),9))</f>
        <v>0</v>
      </c>
      <c r="V174" s="49">
        <v>0</v>
      </c>
      <c r="W174" s="49">
        <v>0</v>
      </c>
      <c r="X174" s="49">
        <v>0</v>
      </c>
      <c r="Y174" s="49">
        <v>0</v>
      </c>
      <c r="Z174" s="49">
        <v>0</v>
      </c>
      <c r="AA174" s="49">
        <v>0</v>
      </c>
      <c r="AB174" s="49">
        <v>0</v>
      </c>
      <c r="AC174" s="49">
        <v>0</v>
      </c>
      <c r="AD174" s="49">
        <v>0</v>
      </c>
      <c r="AE174" s="49" t="s">
        <v>476</v>
      </c>
      <c r="AF174" s="49" t="s">
        <v>476</v>
      </c>
      <c r="AG174" s="49">
        <v>0</v>
      </c>
      <c r="AH174" s="49">
        <v>0</v>
      </c>
      <c r="AI174" s="49">
        <v>0</v>
      </c>
      <c r="AJ174" s="49">
        <f>IF(B174="","",ROUND(SUM(AG174:AI174),9))</f>
        <v>0</v>
      </c>
      <c r="AK174" s="49" t="s">
        <v>476</v>
      </c>
      <c r="AL174" s="49" t="s">
        <v>476</v>
      </c>
      <c r="AM174" s="49" t="s">
        <v>476</v>
      </c>
      <c r="AN174" s="49">
        <f>IF(B174="","",ROUND(SUM(AK174:AM174),9))</f>
        <v>0</v>
      </c>
      <c r="AO174" s="45" t="s">
        <v>476</v>
      </c>
    </row>
    <row r="175" spans="1:41" s="47" customFormat="1" x14ac:dyDescent="0.2">
      <c r="A175" s="51" t="s">
        <v>451</v>
      </c>
      <c r="B175" s="47" t="s">
        <v>476</v>
      </c>
      <c r="C175" s="47" t="s">
        <v>476</v>
      </c>
      <c r="D175" s="47" t="s">
        <v>476</v>
      </c>
      <c r="E175" s="47" t="s">
        <v>476</v>
      </c>
      <c r="F175" s="47" t="s">
        <v>476</v>
      </c>
      <c r="G175" s="47" t="s">
        <v>476</v>
      </c>
      <c r="H175" s="47" t="s">
        <v>476</v>
      </c>
      <c r="I175" s="47" t="s">
        <v>476</v>
      </c>
      <c r="J175" s="48">
        <f>SUM(J174:J174)</f>
        <v>0</v>
      </c>
      <c r="K175" s="48">
        <v>0</v>
      </c>
      <c r="L175" s="48">
        <v>0</v>
      </c>
      <c r="M175" s="48">
        <f t="shared" ref="M175:AO175" si="45">SUM(M174:M174)</f>
        <v>0</v>
      </c>
      <c r="N175" s="48">
        <f t="shared" si="45"/>
        <v>0</v>
      </c>
      <c r="O175" s="48">
        <f t="shared" si="45"/>
        <v>0</v>
      </c>
      <c r="P175" s="48">
        <f t="shared" si="45"/>
        <v>0</v>
      </c>
      <c r="Q175" s="48">
        <f t="shared" si="45"/>
        <v>0</v>
      </c>
      <c r="R175" s="48">
        <f t="shared" si="45"/>
        <v>0</v>
      </c>
      <c r="S175" s="48">
        <f t="shared" si="45"/>
        <v>0</v>
      </c>
      <c r="T175" s="48">
        <f t="shared" si="45"/>
        <v>0</v>
      </c>
      <c r="U175" s="48">
        <f t="shared" si="45"/>
        <v>0</v>
      </c>
      <c r="V175" s="48">
        <f t="shared" si="45"/>
        <v>0</v>
      </c>
      <c r="W175" s="48">
        <f t="shared" si="45"/>
        <v>0</v>
      </c>
      <c r="X175" s="48">
        <f t="shared" si="45"/>
        <v>0</v>
      </c>
      <c r="Y175" s="48">
        <f t="shared" si="45"/>
        <v>0</v>
      </c>
      <c r="Z175" s="48">
        <f t="shared" si="45"/>
        <v>0</v>
      </c>
      <c r="AA175" s="48">
        <f t="shared" si="45"/>
        <v>0</v>
      </c>
      <c r="AB175" s="48">
        <f t="shared" si="45"/>
        <v>0</v>
      </c>
      <c r="AC175" s="48">
        <f t="shared" si="45"/>
        <v>0</v>
      </c>
      <c r="AD175" s="48">
        <f t="shared" si="45"/>
        <v>0</v>
      </c>
      <c r="AE175" s="48">
        <f t="shared" si="45"/>
        <v>0</v>
      </c>
      <c r="AF175" s="48">
        <f t="shared" si="45"/>
        <v>0</v>
      </c>
      <c r="AG175" s="48">
        <f t="shared" si="45"/>
        <v>0</v>
      </c>
      <c r="AH175" s="48">
        <f t="shared" si="45"/>
        <v>0</v>
      </c>
      <c r="AI175" s="48">
        <f t="shared" si="45"/>
        <v>0</v>
      </c>
      <c r="AJ175" s="48">
        <f t="shared" si="45"/>
        <v>0</v>
      </c>
      <c r="AK175" s="48">
        <f t="shared" si="45"/>
        <v>0</v>
      </c>
      <c r="AL175" s="48">
        <f t="shared" si="45"/>
        <v>0</v>
      </c>
      <c r="AM175" s="48">
        <f t="shared" si="45"/>
        <v>0</v>
      </c>
      <c r="AN175" s="48">
        <f t="shared" si="45"/>
        <v>0</v>
      </c>
      <c r="AO175" s="48">
        <f t="shared" si="45"/>
        <v>0</v>
      </c>
    </row>
    <row r="176" spans="1:41" x14ac:dyDescent="0.2">
      <c r="A176" t="s">
        <v>476</v>
      </c>
      <c r="B176" t="s">
        <v>476</v>
      </c>
      <c r="C176" t="s">
        <v>476</v>
      </c>
      <c r="D176" t="s">
        <v>476</v>
      </c>
      <c r="E176" t="s">
        <v>476</v>
      </c>
      <c r="F176" t="s">
        <v>476</v>
      </c>
      <c r="G176" s="44" t="s">
        <v>476</v>
      </c>
      <c r="H176" s="44" t="s">
        <v>476</v>
      </c>
      <c r="I176" s="44" t="s">
        <v>476</v>
      </c>
      <c r="J176" s="49" t="str">
        <f t="shared" si="37"/>
        <v/>
      </c>
      <c r="K176" s="49" t="s">
        <v>476</v>
      </c>
      <c r="L176" s="49" t="s">
        <v>476</v>
      </c>
      <c r="M176" s="49" t="str">
        <f>IF(B176="","",ROUND(SUM(N176,O176,V176,Z176,AB176,AD176),9))</f>
        <v/>
      </c>
      <c r="N176" s="49" t="s">
        <v>476</v>
      </c>
      <c r="O176" s="49" t="s">
        <v>476</v>
      </c>
      <c r="P176" s="49" t="s">
        <v>476</v>
      </c>
      <c r="Q176" s="49" t="str">
        <f>IF(B176="","",ROUND(SUM(N176,O176,P176),9))</f>
        <v/>
      </c>
      <c r="R176" s="49" t="s">
        <v>476</v>
      </c>
      <c r="S176" s="49" t="s">
        <v>476</v>
      </c>
      <c r="T176" s="49" t="s">
        <v>476</v>
      </c>
      <c r="U176" s="49" t="str">
        <f>IF(B176="","",ROUND(SUM(R176:T176),9))</f>
        <v/>
      </c>
      <c r="V176" s="49" t="s">
        <v>476</v>
      </c>
      <c r="W176" s="49" t="s">
        <v>476</v>
      </c>
      <c r="X176" s="49" t="s">
        <v>476</v>
      </c>
      <c r="Y176" s="49" t="s">
        <v>476</v>
      </c>
      <c r="Z176" s="49" t="s">
        <v>476</v>
      </c>
      <c r="AA176" s="49" t="s">
        <v>476</v>
      </c>
      <c r="AB176" s="49" t="s">
        <v>476</v>
      </c>
      <c r="AC176" s="49" t="s">
        <v>476</v>
      </c>
      <c r="AD176" s="49" t="s">
        <v>476</v>
      </c>
      <c r="AE176" s="49" t="s">
        <v>476</v>
      </c>
      <c r="AF176" s="49" t="s">
        <v>476</v>
      </c>
      <c r="AG176" s="49" t="s">
        <v>476</v>
      </c>
      <c r="AH176" s="49" t="s">
        <v>476</v>
      </c>
      <c r="AI176" s="49" t="s">
        <v>476</v>
      </c>
      <c r="AJ176" s="49" t="str">
        <f>IF(B176="","",ROUND(SUM(AG176:AI176),9))</f>
        <v/>
      </c>
      <c r="AK176" s="49" t="s">
        <v>476</v>
      </c>
      <c r="AL176" s="49" t="s">
        <v>476</v>
      </c>
      <c r="AM176" s="49" t="s">
        <v>476</v>
      </c>
      <c r="AN176" s="49" t="str">
        <f>IF(B176="","",ROUND(SUM(AK176:AM176),9))</f>
        <v/>
      </c>
      <c r="AO176" s="45" t="s">
        <v>476</v>
      </c>
    </row>
    <row r="177" spans="1:41" x14ac:dyDescent="0.2">
      <c r="A177" t="s">
        <v>456</v>
      </c>
      <c r="B177" t="s">
        <v>258</v>
      </c>
      <c r="C177" t="s">
        <v>259</v>
      </c>
      <c r="D177" t="s">
        <v>476</v>
      </c>
      <c r="E177" t="s">
        <v>476</v>
      </c>
      <c r="F177" t="s">
        <v>476</v>
      </c>
      <c r="G177" s="44">
        <v>44279</v>
      </c>
      <c r="H177" s="44">
        <v>44278</v>
      </c>
      <c r="I177" s="44">
        <v>44285</v>
      </c>
      <c r="J177" s="49">
        <f t="shared" si="37"/>
        <v>0</v>
      </c>
      <c r="K177" s="49" t="s">
        <v>476</v>
      </c>
      <c r="L177" s="49" t="s">
        <v>476</v>
      </c>
      <c r="M177" s="49">
        <f>IF(B177="","",ROUND(SUM(N177,O177,V177,Z177,AB177,AD177),9))</f>
        <v>0</v>
      </c>
      <c r="N177" s="49">
        <v>0</v>
      </c>
      <c r="O177" s="49">
        <v>0</v>
      </c>
      <c r="P177" s="49">
        <v>0</v>
      </c>
      <c r="Q177" s="49">
        <f>IF(B177="","",ROUND(SUM(N177,O177,P177),9))</f>
        <v>0</v>
      </c>
      <c r="R177" s="49">
        <v>0</v>
      </c>
      <c r="S177" s="49">
        <v>0</v>
      </c>
      <c r="T177" s="49">
        <v>0</v>
      </c>
      <c r="U177" s="49">
        <f>IF(B177="","",ROUND(SUM(R177:T177),9))</f>
        <v>0</v>
      </c>
      <c r="V177" s="49">
        <v>0</v>
      </c>
      <c r="W177" s="49">
        <v>0</v>
      </c>
      <c r="X177" s="49">
        <v>0</v>
      </c>
      <c r="Y177" s="49">
        <v>0</v>
      </c>
      <c r="Z177" s="49">
        <v>0</v>
      </c>
      <c r="AA177" s="49">
        <v>0</v>
      </c>
      <c r="AB177" s="49">
        <v>0</v>
      </c>
      <c r="AC177" s="49">
        <v>0</v>
      </c>
      <c r="AD177" s="49">
        <v>0</v>
      </c>
      <c r="AE177" s="49" t="s">
        <v>476</v>
      </c>
      <c r="AF177" s="49" t="s">
        <v>476</v>
      </c>
      <c r="AG177" s="49">
        <v>0</v>
      </c>
      <c r="AH177" s="49">
        <v>0</v>
      </c>
      <c r="AI177" s="49">
        <v>0</v>
      </c>
      <c r="AJ177" s="49">
        <f>IF(B177="","",ROUND(SUM(AG177:AI177),9))</f>
        <v>0</v>
      </c>
      <c r="AK177" s="49" t="s">
        <v>476</v>
      </c>
      <c r="AL177" s="49" t="s">
        <v>476</v>
      </c>
      <c r="AM177" s="49" t="s">
        <v>476</v>
      </c>
      <c r="AN177" s="49">
        <f>IF(B177="","",ROUND(SUM(AK177:AM177),9))</f>
        <v>0</v>
      </c>
      <c r="AO177" s="45" t="s">
        <v>476</v>
      </c>
    </row>
    <row r="178" spans="1:41" x14ac:dyDescent="0.2">
      <c r="A178" t="s">
        <v>456</v>
      </c>
      <c r="B178" t="s">
        <v>258</v>
      </c>
      <c r="C178" t="s">
        <v>259</v>
      </c>
      <c r="D178" t="s">
        <v>476</v>
      </c>
      <c r="E178" t="s">
        <v>476</v>
      </c>
      <c r="F178" t="s">
        <v>476</v>
      </c>
      <c r="G178" s="44">
        <v>44370</v>
      </c>
      <c r="H178" s="44">
        <v>44369</v>
      </c>
      <c r="I178" s="44">
        <v>44376</v>
      </c>
      <c r="J178" s="49">
        <f t="shared" si="37"/>
        <v>0</v>
      </c>
      <c r="K178" s="49" t="s">
        <v>476</v>
      </c>
      <c r="L178" s="49" t="s">
        <v>476</v>
      </c>
      <c r="M178" s="49">
        <f>IF(B178="","",ROUND(SUM(N178,O178,V178,Z178,AB178,AD178),9))</f>
        <v>0</v>
      </c>
      <c r="N178" s="49">
        <v>0</v>
      </c>
      <c r="O178" s="49">
        <v>0</v>
      </c>
      <c r="P178" s="49">
        <v>0</v>
      </c>
      <c r="Q178" s="49">
        <f>IF(B178="","",ROUND(SUM(N178,O178,P178),9))</f>
        <v>0</v>
      </c>
      <c r="R178" s="49">
        <v>0</v>
      </c>
      <c r="S178" s="49">
        <v>0</v>
      </c>
      <c r="T178" s="49">
        <v>0</v>
      </c>
      <c r="U178" s="49">
        <f>IF(B178="","",ROUND(SUM(R178:T178),9))</f>
        <v>0</v>
      </c>
      <c r="V178" s="49">
        <v>0</v>
      </c>
      <c r="W178" s="49">
        <v>0</v>
      </c>
      <c r="X178" s="49">
        <v>0</v>
      </c>
      <c r="Y178" s="49">
        <v>0</v>
      </c>
      <c r="Z178" s="49">
        <v>0</v>
      </c>
      <c r="AA178" s="49">
        <v>0</v>
      </c>
      <c r="AB178" s="49">
        <v>0</v>
      </c>
      <c r="AC178" s="49">
        <v>0</v>
      </c>
      <c r="AD178" s="49">
        <v>0</v>
      </c>
      <c r="AE178" s="49" t="s">
        <v>476</v>
      </c>
      <c r="AF178" s="49" t="s">
        <v>476</v>
      </c>
      <c r="AG178" s="49">
        <v>0</v>
      </c>
      <c r="AH178" s="49">
        <v>0</v>
      </c>
      <c r="AI178" s="49">
        <v>0</v>
      </c>
      <c r="AJ178" s="49">
        <f>IF(B178="","",ROUND(SUM(AG178:AI178),9))</f>
        <v>0</v>
      </c>
      <c r="AK178" s="49" t="s">
        <v>476</v>
      </c>
      <c r="AL178" s="49" t="s">
        <v>476</v>
      </c>
      <c r="AM178" s="49" t="s">
        <v>476</v>
      </c>
      <c r="AN178" s="49">
        <f>IF(B178="","",ROUND(SUM(AK178:AM178),9))</f>
        <v>0</v>
      </c>
      <c r="AO178" s="45" t="s">
        <v>476</v>
      </c>
    </row>
    <row r="179" spans="1:41" x14ac:dyDescent="0.2">
      <c r="A179" t="s">
        <v>456</v>
      </c>
      <c r="B179" t="s">
        <v>258</v>
      </c>
      <c r="C179" t="s">
        <v>259</v>
      </c>
      <c r="D179" t="s">
        <v>476</v>
      </c>
      <c r="E179" t="s">
        <v>476</v>
      </c>
      <c r="F179" t="s">
        <v>476</v>
      </c>
      <c r="G179" s="44">
        <v>44462</v>
      </c>
      <c r="H179" s="44">
        <v>44461</v>
      </c>
      <c r="I179" s="44">
        <v>44468</v>
      </c>
      <c r="J179" s="49">
        <f t="shared" si="37"/>
        <v>0</v>
      </c>
      <c r="K179" s="49" t="s">
        <v>476</v>
      </c>
      <c r="L179" s="49" t="s">
        <v>476</v>
      </c>
      <c r="M179" s="49">
        <f>IF(B179="","",ROUND(SUM(N179,O179,V179,Z179,AB179,AD179),9))</f>
        <v>0</v>
      </c>
      <c r="N179" s="49">
        <v>0</v>
      </c>
      <c r="O179" s="49">
        <v>0</v>
      </c>
      <c r="P179" s="49">
        <v>0</v>
      </c>
      <c r="Q179" s="49">
        <f>IF(B179="","",ROUND(SUM(N179,O179,P179),9))</f>
        <v>0</v>
      </c>
      <c r="R179" s="49">
        <v>0</v>
      </c>
      <c r="S179" s="49">
        <v>0</v>
      </c>
      <c r="T179" s="49">
        <v>0</v>
      </c>
      <c r="U179" s="49">
        <f>IF(B179="","",ROUND(SUM(R179:T179),9))</f>
        <v>0</v>
      </c>
      <c r="V179" s="49">
        <v>0</v>
      </c>
      <c r="W179" s="49">
        <v>0</v>
      </c>
      <c r="X179" s="49">
        <v>0</v>
      </c>
      <c r="Y179" s="49">
        <v>0</v>
      </c>
      <c r="Z179" s="49">
        <v>0</v>
      </c>
      <c r="AA179" s="49">
        <v>0</v>
      </c>
      <c r="AB179" s="49">
        <v>0</v>
      </c>
      <c r="AC179" s="49">
        <v>0</v>
      </c>
      <c r="AD179" s="49">
        <v>0</v>
      </c>
      <c r="AE179" s="49" t="s">
        <v>476</v>
      </c>
      <c r="AF179" s="49" t="s">
        <v>476</v>
      </c>
      <c r="AG179" s="49">
        <v>0</v>
      </c>
      <c r="AH179" s="49">
        <v>0</v>
      </c>
      <c r="AI179" s="49">
        <v>0</v>
      </c>
      <c r="AJ179" s="49">
        <f>IF(B179="","",ROUND(SUM(AG179:AI179),9))</f>
        <v>0</v>
      </c>
      <c r="AK179" s="49" t="s">
        <v>476</v>
      </c>
      <c r="AL179" s="49" t="s">
        <v>476</v>
      </c>
      <c r="AM179" s="49" t="s">
        <v>476</v>
      </c>
      <c r="AN179" s="49">
        <f>IF(B179="","",ROUND(SUM(AK179:AM179),9))</f>
        <v>0</v>
      </c>
      <c r="AO179" s="45" t="s">
        <v>476</v>
      </c>
    </row>
    <row r="180" spans="1:41" x14ac:dyDescent="0.2">
      <c r="A180" t="s">
        <v>456</v>
      </c>
      <c r="B180" t="s">
        <v>258</v>
      </c>
      <c r="C180" t="s">
        <v>259</v>
      </c>
      <c r="D180" t="s">
        <v>476</v>
      </c>
      <c r="E180" t="s">
        <v>476</v>
      </c>
      <c r="F180" t="s">
        <v>476</v>
      </c>
      <c r="G180" s="44">
        <v>44557</v>
      </c>
      <c r="H180" s="44">
        <v>44553</v>
      </c>
      <c r="I180" s="44">
        <v>44561</v>
      </c>
      <c r="J180" s="49">
        <f t="shared" si="37"/>
        <v>0</v>
      </c>
      <c r="K180" s="49" t="s">
        <v>476</v>
      </c>
      <c r="L180" s="49" t="s">
        <v>476</v>
      </c>
      <c r="M180" s="49">
        <f>IF(B180="","",ROUND(SUM(N180,O180,V180,Z180,AB180,AD180),9))</f>
        <v>0</v>
      </c>
      <c r="N180" s="49">
        <v>0</v>
      </c>
      <c r="O180" s="49">
        <v>0</v>
      </c>
      <c r="P180" s="49">
        <v>0</v>
      </c>
      <c r="Q180" s="49">
        <f>IF(B180="","",ROUND(SUM(N180,O180,P180),9))</f>
        <v>0</v>
      </c>
      <c r="R180" s="49">
        <v>0</v>
      </c>
      <c r="S180" s="49">
        <v>0</v>
      </c>
      <c r="T180" s="49">
        <v>0</v>
      </c>
      <c r="U180" s="49">
        <f>IF(B180="","",ROUND(SUM(R180:T180),9))</f>
        <v>0</v>
      </c>
      <c r="V180" s="49">
        <v>0</v>
      </c>
      <c r="W180" s="49">
        <v>0</v>
      </c>
      <c r="X180" s="49">
        <v>0</v>
      </c>
      <c r="Y180" s="49">
        <v>0</v>
      </c>
      <c r="Z180" s="49">
        <v>0</v>
      </c>
      <c r="AA180" s="49">
        <v>0</v>
      </c>
      <c r="AB180" s="49">
        <v>0</v>
      </c>
      <c r="AC180" s="49">
        <v>0</v>
      </c>
      <c r="AD180" s="49">
        <v>0</v>
      </c>
      <c r="AE180" s="49" t="s">
        <v>476</v>
      </c>
      <c r="AF180" s="49" t="s">
        <v>476</v>
      </c>
      <c r="AG180" s="49">
        <v>0</v>
      </c>
      <c r="AH180" s="49">
        <v>0</v>
      </c>
      <c r="AI180" s="49">
        <v>0</v>
      </c>
      <c r="AJ180" s="49">
        <f>IF(B180="","",ROUND(SUM(AG180:AI180),9))</f>
        <v>0</v>
      </c>
      <c r="AK180" s="49" t="s">
        <v>476</v>
      </c>
      <c r="AL180" s="49" t="s">
        <v>476</v>
      </c>
      <c r="AM180" s="49" t="s">
        <v>476</v>
      </c>
      <c r="AN180" s="49">
        <f>IF(B180="","",ROUND(SUM(AK180:AM180),9))</f>
        <v>0</v>
      </c>
      <c r="AO180" s="45" t="s">
        <v>476</v>
      </c>
    </row>
    <row r="181" spans="1:41" s="47" customFormat="1" x14ac:dyDescent="0.2">
      <c r="A181" s="51" t="s">
        <v>451</v>
      </c>
      <c r="B181" s="47" t="s">
        <v>476</v>
      </c>
      <c r="C181" s="47" t="s">
        <v>476</v>
      </c>
      <c r="D181" s="47" t="s">
        <v>476</v>
      </c>
      <c r="E181" s="47" t="s">
        <v>476</v>
      </c>
      <c r="F181" s="47" t="s">
        <v>476</v>
      </c>
      <c r="G181" s="47" t="s">
        <v>476</v>
      </c>
      <c r="H181" s="47" t="s">
        <v>476</v>
      </c>
      <c r="I181" s="47" t="s">
        <v>476</v>
      </c>
      <c r="J181" s="48">
        <f>SUM(J177:J180)</f>
        <v>0</v>
      </c>
      <c r="K181" s="48">
        <v>0</v>
      </c>
      <c r="L181" s="48">
        <v>0</v>
      </c>
      <c r="M181" s="48">
        <f t="shared" ref="M181:AO181" si="46">SUM(M177:M180)</f>
        <v>0</v>
      </c>
      <c r="N181" s="48">
        <f t="shared" si="46"/>
        <v>0</v>
      </c>
      <c r="O181" s="48">
        <f t="shared" si="46"/>
        <v>0</v>
      </c>
      <c r="P181" s="48">
        <f t="shared" si="46"/>
        <v>0</v>
      </c>
      <c r="Q181" s="48">
        <f t="shared" si="46"/>
        <v>0</v>
      </c>
      <c r="R181" s="48">
        <f t="shared" si="46"/>
        <v>0</v>
      </c>
      <c r="S181" s="48">
        <f t="shared" si="46"/>
        <v>0</v>
      </c>
      <c r="T181" s="48">
        <f t="shared" si="46"/>
        <v>0</v>
      </c>
      <c r="U181" s="48">
        <f t="shared" si="46"/>
        <v>0</v>
      </c>
      <c r="V181" s="48">
        <f t="shared" si="46"/>
        <v>0</v>
      </c>
      <c r="W181" s="48">
        <f t="shared" si="46"/>
        <v>0</v>
      </c>
      <c r="X181" s="48">
        <f t="shared" si="46"/>
        <v>0</v>
      </c>
      <c r="Y181" s="48">
        <f t="shared" si="46"/>
        <v>0</v>
      </c>
      <c r="Z181" s="48">
        <f t="shared" si="46"/>
        <v>0</v>
      </c>
      <c r="AA181" s="48">
        <f t="shared" si="46"/>
        <v>0</v>
      </c>
      <c r="AB181" s="48">
        <f t="shared" si="46"/>
        <v>0</v>
      </c>
      <c r="AC181" s="48">
        <f t="shared" si="46"/>
        <v>0</v>
      </c>
      <c r="AD181" s="48">
        <f t="shared" si="46"/>
        <v>0</v>
      </c>
      <c r="AE181" s="48">
        <f t="shared" si="46"/>
        <v>0</v>
      </c>
      <c r="AF181" s="48">
        <f t="shared" si="46"/>
        <v>0</v>
      </c>
      <c r="AG181" s="48">
        <f t="shared" si="46"/>
        <v>0</v>
      </c>
      <c r="AH181" s="48">
        <f t="shared" si="46"/>
        <v>0</v>
      </c>
      <c r="AI181" s="48">
        <f t="shared" si="46"/>
        <v>0</v>
      </c>
      <c r="AJ181" s="48">
        <f t="shared" si="46"/>
        <v>0</v>
      </c>
      <c r="AK181" s="48">
        <f t="shared" si="46"/>
        <v>0</v>
      </c>
      <c r="AL181" s="48">
        <f t="shared" si="46"/>
        <v>0</v>
      </c>
      <c r="AM181" s="48">
        <f t="shared" si="46"/>
        <v>0</v>
      </c>
      <c r="AN181" s="48">
        <f t="shared" si="46"/>
        <v>0</v>
      </c>
      <c r="AO181" s="48">
        <f t="shared" si="46"/>
        <v>0</v>
      </c>
    </row>
    <row r="182" spans="1:41" x14ac:dyDescent="0.2">
      <c r="A182" t="s">
        <v>476</v>
      </c>
      <c r="B182" t="s">
        <v>476</v>
      </c>
      <c r="C182" t="s">
        <v>476</v>
      </c>
      <c r="D182" t="s">
        <v>476</v>
      </c>
      <c r="E182" t="s">
        <v>476</v>
      </c>
      <c r="F182" t="s">
        <v>476</v>
      </c>
      <c r="G182" s="44" t="s">
        <v>476</v>
      </c>
      <c r="H182" s="44" t="s">
        <v>476</v>
      </c>
      <c r="I182" s="44" t="s">
        <v>476</v>
      </c>
      <c r="J182" s="49" t="str">
        <f t="shared" si="37"/>
        <v/>
      </c>
      <c r="K182" s="49" t="s">
        <v>476</v>
      </c>
      <c r="L182" s="49" t="s">
        <v>476</v>
      </c>
      <c r="M182" s="49" t="str">
        <f>IF(B182="","",ROUND(SUM(N182,O182,V182,Z182,AB182,AD182),9))</f>
        <v/>
      </c>
      <c r="N182" s="49" t="s">
        <v>476</v>
      </c>
      <c r="O182" s="49" t="s">
        <v>476</v>
      </c>
      <c r="P182" s="49" t="s">
        <v>476</v>
      </c>
      <c r="Q182" s="49" t="str">
        <f>IF(B182="","",ROUND(SUM(N182,O182,P182),9))</f>
        <v/>
      </c>
      <c r="R182" s="49" t="s">
        <v>476</v>
      </c>
      <c r="S182" s="49" t="s">
        <v>476</v>
      </c>
      <c r="T182" s="49" t="s">
        <v>476</v>
      </c>
      <c r="U182" s="49" t="str">
        <f>IF(B182="","",ROUND(SUM(R182:T182),9))</f>
        <v/>
      </c>
      <c r="V182" s="49" t="s">
        <v>476</v>
      </c>
      <c r="W182" s="49" t="s">
        <v>476</v>
      </c>
      <c r="X182" s="49" t="s">
        <v>476</v>
      </c>
      <c r="Y182" s="49" t="s">
        <v>476</v>
      </c>
      <c r="Z182" s="49" t="s">
        <v>476</v>
      </c>
      <c r="AA182" s="49" t="s">
        <v>476</v>
      </c>
      <c r="AB182" s="49" t="s">
        <v>476</v>
      </c>
      <c r="AC182" s="49" t="s">
        <v>476</v>
      </c>
      <c r="AD182" s="49" t="s">
        <v>476</v>
      </c>
      <c r="AE182" s="49" t="s">
        <v>476</v>
      </c>
      <c r="AF182" s="49" t="s">
        <v>476</v>
      </c>
      <c r="AG182" s="49" t="s">
        <v>476</v>
      </c>
      <c r="AH182" s="49" t="s">
        <v>476</v>
      </c>
      <c r="AI182" s="49" t="s">
        <v>476</v>
      </c>
      <c r="AJ182" s="49" t="str">
        <f>IF(B182="","",ROUND(SUM(AG182:AI182),9))</f>
        <v/>
      </c>
      <c r="AK182" s="49" t="s">
        <v>476</v>
      </c>
      <c r="AL182" s="49" t="s">
        <v>476</v>
      </c>
      <c r="AM182" s="49" t="s">
        <v>476</v>
      </c>
      <c r="AN182" s="49" t="str">
        <f>IF(B182="","",ROUND(SUM(AK182:AM182),9))</f>
        <v/>
      </c>
      <c r="AO182" s="45" t="s">
        <v>476</v>
      </c>
    </row>
    <row r="183" spans="1:41" x14ac:dyDescent="0.2">
      <c r="A183" t="s">
        <v>455</v>
      </c>
      <c r="B183" t="s">
        <v>260</v>
      </c>
      <c r="C183" t="s">
        <v>261</v>
      </c>
      <c r="D183" t="s">
        <v>476</v>
      </c>
      <c r="E183" t="s">
        <v>476</v>
      </c>
      <c r="F183" t="s">
        <v>476</v>
      </c>
      <c r="G183" s="44">
        <v>44279</v>
      </c>
      <c r="H183" s="44">
        <v>44278</v>
      </c>
      <c r="I183" s="44">
        <v>44285</v>
      </c>
      <c r="J183" s="49">
        <f t="shared" si="37"/>
        <v>0</v>
      </c>
      <c r="K183" s="49" t="s">
        <v>476</v>
      </c>
      <c r="L183" s="49" t="s">
        <v>476</v>
      </c>
      <c r="M183" s="49">
        <f>IF(B183="","",ROUND(SUM(N183,O183,V183,Z183,AB183,AD183),9))</f>
        <v>0</v>
      </c>
      <c r="N183" s="49">
        <v>0</v>
      </c>
      <c r="O183" s="49">
        <v>0</v>
      </c>
      <c r="P183" s="49">
        <v>0</v>
      </c>
      <c r="Q183" s="49">
        <f>IF(B183="","",ROUND(SUM(N183,O183,P183),9))</f>
        <v>0</v>
      </c>
      <c r="R183" s="49">
        <v>0</v>
      </c>
      <c r="S183" s="49">
        <v>0</v>
      </c>
      <c r="T183" s="49">
        <v>0</v>
      </c>
      <c r="U183" s="49">
        <f>IF(B183="","",ROUND(SUM(R183:T183),9))</f>
        <v>0</v>
      </c>
      <c r="V183" s="49">
        <v>0</v>
      </c>
      <c r="W183" s="49">
        <v>0</v>
      </c>
      <c r="X183" s="49">
        <v>0</v>
      </c>
      <c r="Y183" s="49">
        <v>0</v>
      </c>
      <c r="Z183" s="49">
        <v>0</v>
      </c>
      <c r="AA183" s="49">
        <v>0</v>
      </c>
      <c r="AB183" s="49">
        <v>0</v>
      </c>
      <c r="AC183" s="49">
        <v>0</v>
      </c>
      <c r="AD183" s="49">
        <v>0</v>
      </c>
      <c r="AE183" s="49" t="s">
        <v>476</v>
      </c>
      <c r="AF183" s="49" t="s">
        <v>476</v>
      </c>
      <c r="AG183" s="49">
        <v>0</v>
      </c>
      <c r="AH183" s="49">
        <v>0</v>
      </c>
      <c r="AI183" s="49">
        <v>0</v>
      </c>
      <c r="AJ183" s="49">
        <f>IF(B183="","",ROUND(SUM(AG183:AI183),9))</f>
        <v>0</v>
      </c>
      <c r="AK183" s="49" t="s">
        <v>476</v>
      </c>
      <c r="AL183" s="49" t="s">
        <v>476</v>
      </c>
      <c r="AM183" s="49" t="s">
        <v>476</v>
      </c>
      <c r="AN183" s="49">
        <f>IF(B183="","",ROUND(SUM(AK183:AM183),9))</f>
        <v>0</v>
      </c>
      <c r="AO183" s="45" t="s">
        <v>476</v>
      </c>
    </row>
    <row r="184" spans="1:41" x14ac:dyDescent="0.2">
      <c r="A184" t="s">
        <v>455</v>
      </c>
      <c r="B184" t="s">
        <v>260</v>
      </c>
      <c r="C184" t="s">
        <v>261</v>
      </c>
      <c r="D184" t="s">
        <v>476</v>
      </c>
      <c r="E184" t="s">
        <v>476</v>
      </c>
      <c r="F184" t="s">
        <v>476</v>
      </c>
      <c r="G184" s="44">
        <v>44370</v>
      </c>
      <c r="H184" s="44">
        <v>44369</v>
      </c>
      <c r="I184" s="44">
        <v>44376</v>
      </c>
      <c r="J184" s="49">
        <f t="shared" si="37"/>
        <v>0</v>
      </c>
      <c r="K184" s="49" t="s">
        <v>476</v>
      </c>
      <c r="L184" s="49" t="s">
        <v>476</v>
      </c>
      <c r="M184" s="49">
        <f>IF(B184="","",ROUND(SUM(N184,O184,V184,Z184,AB184,AD184),9))</f>
        <v>0</v>
      </c>
      <c r="N184" s="49">
        <v>0</v>
      </c>
      <c r="O184" s="49">
        <v>0</v>
      </c>
      <c r="P184" s="49">
        <v>0</v>
      </c>
      <c r="Q184" s="49">
        <f>IF(B184="","",ROUND(SUM(N184,O184,P184),9))</f>
        <v>0</v>
      </c>
      <c r="R184" s="49">
        <v>0</v>
      </c>
      <c r="S184" s="49">
        <v>0</v>
      </c>
      <c r="T184" s="49">
        <v>0</v>
      </c>
      <c r="U184" s="49">
        <f>IF(B184="","",ROUND(SUM(R184:T184),9))</f>
        <v>0</v>
      </c>
      <c r="V184" s="49">
        <v>0</v>
      </c>
      <c r="W184" s="49">
        <v>0</v>
      </c>
      <c r="X184" s="49">
        <v>0</v>
      </c>
      <c r="Y184" s="49">
        <v>0</v>
      </c>
      <c r="Z184" s="49">
        <v>0</v>
      </c>
      <c r="AA184" s="49">
        <v>0</v>
      </c>
      <c r="AB184" s="49">
        <v>0</v>
      </c>
      <c r="AC184" s="49">
        <v>0</v>
      </c>
      <c r="AD184" s="49">
        <v>0</v>
      </c>
      <c r="AE184" s="49" t="s">
        <v>476</v>
      </c>
      <c r="AF184" s="49" t="s">
        <v>476</v>
      </c>
      <c r="AG184" s="49">
        <v>0</v>
      </c>
      <c r="AH184" s="49">
        <v>0</v>
      </c>
      <c r="AI184" s="49">
        <v>0</v>
      </c>
      <c r="AJ184" s="49">
        <f>IF(B184="","",ROUND(SUM(AG184:AI184),9))</f>
        <v>0</v>
      </c>
      <c r="AK184" s="49" t="s">
        <v>476</v>
      </c>
      <c r="AL184" s="49" t="s">
        <v>476</v>
      </c>
      <c r="AM184" s="49" t="s">
        <v>476</v>
      </c>
      <c r="AN184" s="49">
        <f>IF(B184="","",ROUND(SUM(AK184:AM184),9))</f>
        <v>0</v>
      </c>
      <c r="AO184" s="45" t="s">
        <v>476</v>
      </c>
    </row>
    <row r="185" spans="1:41" x14ac:dyDescent="0.2">
      <c r="A185" t="s">
        <v>455</v>
      </c>
      <c r="B185" t="s">
        <v>260</v>
      </c>
      <c r="C185" t="s">
        <v>261</v>
      </c>
      <c r="D185" t="s">
        <v>476</v>
      </c>
      <c r="E185" t="s">
        <v>476</v>
      </c>
      <c r="F185" t="s">
        <v>476</v>
      </c>
      <c r="G185" s="44">
        <v>44462</v>
      </c>
      <c r="H185" s="44">
        <v>44461</v>
      </c>
      <c r="I185" s="44">
        <v>44468</v>
      </c>
      <c r="J185" s="49">
        <f t="shared" si="37"/>
        <v>0</v>
      </c>
      <c r="K185" s="49" t="s">
        <v>476</v>
      </c>
      <c r="L185" s="49" t="s">
        <v>476</v>
      </c>
      <c r="M185" s="49">
        <f>IF(B185="","",ROUND(SUM(N185,O185,V185,Z185,AB185,AD185),9))</f>
        <v>0</v>
      </c>
      <c r="N185" s="49">
        <v>0</v>
      </c>
      <c r="O185" s="49">
        <v>0</v>
      </c>
      <c r="P185" s="49">
        <v>0</v>
      </c>
      <c r="Q185" s="49">
        <f>IF(B185="","",ROUND(SUM(N185,O185,P185),9))</f>
        <v>0</v>
      </c>
      <c r="R185" s="49">
        <v>0</v>
      </c>
      <c r="S185" s="49">
        <v>0</v>
      </c>
      <c r="T185" s="49">
        <v>0</v>
      </c>
      <c r="U185" s="49">
        <f>IF(B185="","",ROUND(SUM(R185:T185),9))</f>
        <v>0</v>
      </c>
      <c r="V185" s="49">
        <v>0</v>
      </c>
      <c r="W185" s="49">
        <v>0</v>
      </c>
      <c r="X185" s="49">
        <v>0</v>
      </c>
      <c r="Y185" s="49">
        <v>0</v>
      </c>
      <c r="Z185" s="49">
        <v>0</v>
      </c>
      <c r="AA185" s="49">
        <v>0</v>
      </c>
      <c r="AB185" s="49">
        <v>0</v>
      </c>
      <c r="AC185" s="49">
        <v>0</v>
      </c>
      <c r="AD185" s="49">
        <v>0</v>
      </c>
      <c r="AE185" s="49" t="s">
        <v>476</v>
      </c>
      <c r="AF185" s="49" t="s">
        <v>476</v>
      </c>
      <c r="AG185" s="49">
        <v>0</v>
      </c>
      <c r="AH185" s="49">
        <v>0</v>
      </c>
      <c r="AI185" s="49">
        <v>0</v>
      </c>
      <c r="AJ185" s="49">
        <f>IF(B185="","",ROUND(SUM(AG185:AI185),9))</f>
        <v>0</v>
      </c>
      <c r="AK185" s="49" t="s">
        <v>476</v>
      </c>
      <c r="AL185" s="49" t="s">
        <v>476</v>
      </c>
      <c r="AM185" s="49" t="s">
        <v>476</v>
      </c>
      <c r="AN185" s="49">
        <f>IF(B185="","",ROUND(SUM(AK185:AM185),9))</f>
        <v>0</v>
      </c>
      <c r="AO185" s="45" t="s">
        <v>476</v>
      </c>
    </row>
    <row r="186" spans="1:41" x14ac:dyDescent="0.2">
      <c r="A186" t="s">
        <v>455</v>
      </c>
      <c r="B186" t="s">
        <v>260</v>
      </c>
      <c r="C186" t="s">
        <v>261</v>
      </c>
      <c r="D186" t="s">
        <v>476</v>
      </c>
      <c r="E186" t="s">
        <v>476</v>
      </c>
      <c r="F186" t="s">
        <v>476</v>
      </c>
      <c r="G186" s="44">
        <v>44557</v>
      </c>
      <c r="H186" s="44">
        <v>44553</v>
      </c>
      <c r="I186" s="44">
        <v>44561</v>
      </c>
      <c r="J186" s="49">
        <f t="shared" si="37"/>
        <v>0.23604700000000001</v>
      </c>
      <c r="K186" s="49" t="s">
        <v>476</v>
      </c>
      <c r="L186" s="49" t="s">
        <v>476</v>
      </c>
      <c r="M186" s="49">
        <f>IF(B186="","",ROUND(SUM(N186,O186,V186,Z186,AB186,AD186),9))</f>
        <v>0.23604700000000001</v>
      </c>
      <c r="N186" s="49">
        <v>0</v>
      </c>
      <c r="O186" s="49">
        <v>0.23604700000000001</v>
      </c>
      <c r="P186" s="49">
        <v>0</v>
      </c>
      <c r="Q186" s="49">
        <f>IF(B186="","",ROUND(SUM(N186,O186,P186),9))</f>
        <v>0.23604700000000001</v>
      </c>
      <c r="R186" s="49">
        <v>0</v>
      </c>
      <c r="S186" s="49">
        <v>0</v>
      </c>
      <c r="T186" s="49">
        <v>0</v>
      </c>
      <c r="U186" s="49">
        <f>IF(B186="","",ROUND(SUM(R186:T186),9))</f>
        <v>0</v>
      </c>
      <c r="V186" s="49">
        <v>0</v>
      </c>
      <c r="W186" s="49">
        <v>0</v>
      </c>
      <c r="X186" s="49">
        <v>0</v>
      </c>
      <c r="Y186" s="49">
        <v>0</v>
      </c>
      <c r="Z186" s="49">
        <v>0</v>
      </c>
      <c r="AA186" s="49">
        <v>0</v>
      </c>
      <c r="AB186" s="49">
        <v>0</v>
      </c>
      <c r="AC186" s="49">
        <v>0</v>
      </c>
      <c r="AD186" s="49">
        <v>0</v>
      </c>
      <c r="AE186" s="49" t="s">
        <v>476</v>
      </c>
      <c r="AF186" s="49" t="s">
        <v>476</v>
      </c>
      <c r="AG186" s="49">
        <v>0</v>
      </c>
      <c r="AH186" s="49">
        <v>0</v>
      </c>
      <c r="AI186" s="49">
        <v>0</v>
      </c>
      <c r="AJ186" s="49">
        <f>IF(B186="","",ROUND(SUM(AG186:AI186),9))</f>
        <v>0</v>
      </c>
      <c r="AK186" s="49" t="s">
        <v>476</v>
      </c>
      <c r="AL186" s="49" t="s">
        <v>476</v>
      </c>
      <c r="AM186" s="49" t="s">
        <v>476</v>
      </c>
      <c r="AN186" s="49">
        <f>IF(B186="","",ROUND(SUM(AK186:AM186),9))</f>
        <v>0</v>
      </c>
      <c r="AO186" s="45" t="s">
        <v>476</v>
      </c>
    </row>
    <row r="187" spans="1:41" s="47" customFormat="1" x14ac:dyDescent="0.2">
      <c r="A187" s="51" t="s">
        <v>451</v>
      </c>
      <c r="B187" s="47" t="s">
        <v>476</v>
      </c>
      <c r="C187" s="47" t="s">
        <v>476</v>
      </c>
      <c r="D187" s="47" t="s">
        <v>476</v>
      </c>
      <c r="E187" s="47" t="s">
        <v>476</v>
      </c>
      <c r="F187" s="47" t="s">
        <v>476</v>
      </c>
      <c r="G187" s="47" t="s">
        <v>476</v>
      </c>
      <c r="H187" s="47" t="s">
        <v>476</v>
      </c>
      <c r="I187" s="47" t="s">
        <v>476</v>
      </c>
      <c r="J187" s="48">
        <f>SUM(J183:J186)</f>
        <v>0.23604700000000001</v>
      </c>
      <c r="K187" s="48">
        <v>0</v>
      </c>
      <c r="L187" s="48">
        <v>0</v>
      </c>
      <c r="M187" s="48">
        <f t="shared" ref="M187:AO187" si="47">SUM(M183:M186)</f>
        <v>0.23604700000000001</v>
      </c>
      <c r="N187" s="48">
        <f t="shared" si="47"/>
        <v>0</v>
      </c>
      <c r="O187" s="48">
        <f t="shared" si="47"/>
        <v>0.23604700000000001</v>
      </c>
      <c r="P187" s="48">
        <f t="shared" si="47"/>
        <v>0</v>
      </c>
      <c r="Q187" s="48">
        <f t="shared" si="47"/>
        <v>0.23604700000000001</v>
      </c>
      <c r="R187" s="48">
        <f t="shared" si="47"/>
        <v>0</v>
      </c>
      <c r="S187" s="48">
        <f t="shared" si="47"/>
        <v>0</v>
      </c>
      <c r="T187" s="48">
        <f t="shared" si="47"/>
        <v>0</v>
      </c>
      <c r="U187" s="48">
        <f t="shared" si="47"/>
        <v>0</v>
      </c>
      <c r="V187" s="48">
        <f t="shared" si="47"/>
        <v>0</v>
      </c>
      <c r="W187" s="48">
        <f t="shared" si="47"/>
        <v>0</v>
      </c>
      <c r="X187" s="48">
        <f t="shared" si="47"/>
        <v>0</v>
      </c>
      <c r="Y187" s="48">
        <f t="shared" si="47"/>
        <v>0</v>
      </c>
      <c r="Z187" s="48">
        <f t="shared" si="47"/>
        <v>0</v>
      </c>
      <c r="AA187" s="48">
        <f t="shared" si="47"/>
        <v>0</v>
      </c>
      <c r="AB187" s="48">
        <f t="shared" si="47"/>
        <v>0</v>
      </c>
      <c r="AC187" s="48">
        <f t="shared" si="47"/>
        <v>0</v>
      </c>
      <c r="AD187" s="48">
        <f t="shared" si="47"/>
        <v>0</v>
      </c>
      <c r="AE187" s="48">
        <f t="shared" si="47"/>
        <v>0</v>
      </c>
      <c r="AF187" s="48">
        <f t="shared" si="47"/>
        <v>0</v>
      </c>
      <c r="AG187" s="48">
        <f t="shared" si="47"/>
        <v>0</v>
      </c>
      <c r="AH187" s="48">
        <f t="shared" si="47"/>
        <v>0</v>
      </c>
      <c r="AI187" s="48">
        <f t="shared" si="47"/>
        <v>0</v>
      </c>
      <c r="AJ187" s="48">
        <f t="shared" si="47"/>
        <v>0</v>
      </c>
      <c r="AK187" s="48">
        <f t="shared" si="47"/>
        <v>0</v>
      </c>
      <c r="AL187" s="48">
        <f t="shared" si="47"/>
        <v>0</v>
      </c>
      <c r="AM187" s="48">
        <f t="shared" si="47"/>
        <v>0</v>
      </c>
      <c r="AN187" s="48">
        <f t="shared" si="47"/>
        <v>0</v>
      </c>
      <c r="AO187" s="48">
        <f t="shared" si="47"/>
        <v>0</v>
      </c>
    </row>
    <row r="188" spans="1:41" x14ac:dyDescent="0.2">
      <c r="A188" t="s">
        <v>476</v>
      </c>
      <c r="B188" t="s">
        <v>476</v>
      </c>
      <c r="C188" t="s">
        <v>476</v>
      </c>
      <c r="D188" t="s">
        <v>476</v>
      </c>
      <c r="E188" t="s">
        <v>476</v>
      </c>
      <c r="F188" t="s">
        <v>476</v>
      </c>
      <c r="G188" s="44" t="s">
        <v>476</v>
      </c>
      <c r="H188" s="44" t="s">
        <v>476</v>
      </c>
      <c r="I188" s="44" t="s">
        <v>476</v>
      </c>
      <c r="J188" s="49" t="str">
        <f t="shared" si="37"/>
        <v/>
      </c>
      <c r="K188" s="49" t="s">
        <v>476</v>
      </c>
      <c r="L188" s="49" t="s">
        <v>476</v>
      </c>
      <c r="M188" s="49" t="str">
        <f>IF(B188="","",ROUND(SUM(N188,O188,V188,Z188,AB188,AD188),9))</f>
        <v/>
      </c>
      <c r="N188" s="49" t="s">
        <v>476</v>
      </c>
      <c r="O188" s="49" t="s">
        <v>476</v>
      </c>
      <c r="P188" s="49" t="s">
        <v>476</v>
      </c>
      <c r="Q188" s="49" t="str">
        <f>IF(B188="","",ROUND(SUM(N188,O188,P188),9))</f>
        <v/>
      </c>
      <c r="R188" s="49" t="s">
        <v>476</v>
      </c>
      <c r="S188" s="49" t="s">
        <v>476</v>
      </c>
      <c r="T188" s="49" t="s">
        <v>476</v>
      </c>
      <c r="U188" s="49" t="str">
        <f>IF(B188="","",ROUND(SUM(R188:T188),9))</f>
        <v/>
      </c>
      <c r="V188" s="49" t="s">
        <v>476</v>
      </c>
      <c r="W188" s="49" t="s">
        <v>476</v>
      </c>
      <c r="X188" s="49" t="s">
        <v>476</v>
      </c>
      <c r="Y188" s="49" t="s">
        <v>476</v>
      </c>
      <c r="Z188" s="49" t="s">
        <v>476</v>
      </c>
      <c r="AA188" s="49" t="s">
        <v>476</v>
      </c>
      <c r="AB188" s="49" t="s">
        <v>476</v>
      </c>
      <c r="AC188" s="49" t="s">
        <v>476</v>
      </c>
      <c r="AD188" s="49" t="s">
        <v>476</v>
      </c>
      <c r="AE188" s="49" t="s">
        <v>476</v>
      </c>
      <c r="AF188" s="49" t="s">
        <v>476</v>
      </c>
      <c r="AG188" s="49" t="s">
        <v>476</v>
      </c>
      <c r="AH188" s="49" t="s">
        <v>476</v>
      </c>
      <c r="AI188" s="49" t="s">
        <v>476</v>
      </c>
      <c r="AJ188" s="49" t="str">
        <f>IF(B188="","",ROUND(SUM(AG188:AI188),9))</f>
        <v/>
      </c>
      <c r="AK188" s="49" t="s">
        <v>476</v>
      </c>
      <c r="AL188" s="49" t="s">
        <v>476</v>
      </c>
      <c r="AM188" s="49" t="s">
        <v>476</v>
      </c>
      <c r="AN188" s="49" t="str">
        <f>IF(B188="","",ROUND(SUM(AK188:AM188),9))</f>
        <v/>
      </c>
      <c r="AO188" s="45" t="s">
        <v>476</v>
      </c>
    </row>
    <row r="189" spans="1:41" x14ac:dyDescent="0.2">
      <c r="A189" t="s">
        <v>114</v>
      </c>
      <c r="B189" t="s">
        <v>262</v>
      </c>
      <c r="C189" t="s">
        <v>263</v>
      </c>
      <c r="D189" t="s">
        <v>476</v>
      </c>
      <c r="E189" t="s">
        <v>476</v>
      </c>
      <c r="F189" t="s">
        <v>476</v>
      </c>
      <c r="G189" s="44">
        <v>44279</v>
      </c>
      <c r="H189" s="44">
        <v>44278</v>
      </c>
      <c r="I189" s="44">
        <v>44285</v>
      </c>
      <c r="J189" s="49">
        <f t="shared" si="37"/>
        <v>0.109648</v>
      </c>
      <c r="K189" s="49" t="s">
        <v>476</v>
      </c>
      <c r="L189" s="49" t="s">
        <v>476</v>
      </c>
      <c r="M189" s="49">
        <f>IF(B189="","",ROUND(SUM(N189,O189,V189,Z189,AB189,AD189),9))</f>
        <v>0.109648</v>
      </c>
      <c r="N189" s="49">
        <v>0.109648</v>
      </c>
      <c r="O189" s="49">
        <v>0</v>
      </c>
      <c r="P189" s="49">
        <v>0</v>
      </c>
      <c r="Q189" s="49">
        <f>IF(B189="","",ROUND(SUM(N189,O189,P189),9))</f>
        <v>0.109648</v>
      </c>
      <c r="R189" s="49">
        <v>0.109648</v>
      </c>
      <c r="S189" s="49">
        <v>0</v>
      </c>
      <c r="T189" s="49">
        <v>0</v>
      </c>
      <c r="U189" s="49">
        <f>IF(B189="","",ROUND(SUM(R189:T189),9))</f>
        <v>0.109648</v>
      </c>
      <c r="V189" s="49">
        <v>0</v>
      </c>
      <c r="W189" s="49">
        <v>0</v>
      </c>
      <c r="X189" s="49">
        <v>0</v>
      </c>
      <c r="Y189" s="49">
        <v>0</v>
      </c>
      <c r="Z189" s="49">
        <v>0</v>
      </c>
      <c r="AA189" s="49">
        <v>0</v>
      </c>
      <c r="AB189" s="49">
        <v>0</v>
      </c>
      <c r="AC189" s="49">
        <v>0</v>
      </c>
      <c r="AD189" s="49">
        <v>0</v>
      </c>
      <c r="AE189" s="49" t="s">
        <v>476</v>
      </c>
      <c r="AF189" s="49" t="s">
        <v>476</v>
      </c>
      <c r="AG189" s="49">
        <v>0</v>
      </c>
      <c r="AH189" s="49">
        <v>0</v>
      </c>
      <c r="AI189" s="49">
        <v>0</v>
      </c>
      <c r="AJ189" s="49">
        <f>IF(B189="","",ROUND(SUM(AG189:AI189),9))</f>
        <v>0</v>
      </c>
      <c r="AK189" s="49" t="s">
        <v>476</v>
      </c>
      <c r="AL189" s="49" t="s">
        <v>476</v>
      </c>
      <c r="AM189" s="49" t="s">
        <v>476</v>
      </c>
      <c r="AN189" s="49">
        <f>IF(B189="","",ROUND(SUM(AK189:AM189),9))</f>
        <v>0</v>
      </c>
      <c r="AO189" s="45" t="s">
        <v>476</v>
      </c>
    </row>
    <row r="190" spans="1:41" x14ac:dyDescent="0.2">
      <c r="A190" t="s">
        <v>114</v>
      </c>
      <c r="B190" t="s">
        <v>262</v>
      </c>
      <c r="C190" t="s">
        <v>263</v>
      </c>
      <c r="D190" t="s">
        <v>476</v>
      </c>
      <c r="E190" t="s">
        <v>476</v>
      </c>
      <c r="F190" t="s">
        <v>476</v>
      </c>
      <c r="G190" s="44">
        <v>44370</v>
      </c>
      <c r="H190" s="44">
        <v>44369</v>
      </c>
      <c r="I190" s="44">
        <v>44376</v>
      </c>
      <c r="J190" s="49">
        <f t="shared" si="37"/>
        <v>7.3319999999999996E-2</v>
      </c>
      <c r="K190" s="49" t="s">
        <v>476</v>
      </c>
      <c r="L190" s="49" t="s">
        <v>476</v>
      </c>
      <c r="M190" s="49">
        <f>IF(B190="","",ROUND(SUM(N190,O190,V190,Z190,AB190,AD190),9))</f>
        <v>7.3319999999999996E-2</v>
      </c>
      <c r="N190" s="49">
        <v>7.3319999999999996E-2</v>
      </c>
      <c r="O190" s="49">
        <v>0</v>
      </c>
      <c r="P190" s="49">
        <v>0</v>
      </c>
      <c r="Q190" s="49">
        <f>IF(B190="","",ROUND(SUM(N190,O190,P190),9))</f>
        <v>7.3319999999999996E-2</v>
      </c>
      <c r="R190" s="49">
        <v>7.3319999999999996E-2</v>
      </c>
      <c r="S190" s="49">
        <v>0</v>
      </c>
      <c r="T190" s="49">
        <v>0</v>
      </c>
      <c r="U190" s="49">
        <f>IF(B190="","",ROUND(SUM(R190:T190),9))</f>
        <v>7.3319999999999996E-2</v>
      </c>
      <c r="V190" s="49">
        <v>0</v>
      </c>
      <c r="W190" s="49">
        <v>0</v>
      </c>
      <c r="X190" s="49">
        <v>0</v>
      </c>
      <c r="Y190" s="49">
        <v>0</v>
      </c>
      <c r="Z190" s="49">
        <v>0</v>
      </c>
      <c r="AA190" s="49">
        <v>0</v>
      </c>
      <c r="AB190" s="49">
        <v>0</v>
      </c>
      <c r="AC190" s="49">
        <v>0</v>
      </c>
      <c r="AD190" s="49">
        <v>0</v>
      </c>
      <c r="AE190" s="49" t="s">
        <v>476</v>
      </c>
      <c r="AF190" s="49" t="s">
        <v>476</v>
      </c>
      <c r="AG190" s="49">
        <v>0</v>
      </c>
      <c r="AH190" s="49">
        <v>0</v>
      </c>
      <c r="AI190" s="49">
        <v>0</v>
      </c>
      <c r="AJ190" s="49">
        <f>IF(B190="","",ROUND(SUM(AG190:AI190),9))</f>
        <v>0</v>
      </c>
      <c r="AK190" s="49" t="s">
        <v>476</v>
      </c>
      <c r="AL190" s="49" t="s">
        <v>476</v>
      </c>
      <c r="AM190" s="49" t="s">
        <v>476</v>
      </c>
      <c r="AN190" s="49">
        <f>IF(B190="","",ROUND(SUM(AK190:AM190),9))</f>
        <v>0</v>
      </c>
      <c r="AO190" s="45" t="s">
        <v>476</v>
      </c>
    </row>
    <row r="191" spans="1:41" x14ac:dyDescent="0.2">
      <c r="A191" t="s">
        <v>114</v>
      </c>
      <c r="B191" t="s">
        <v>262</v>
      </c>
      <c r="C191" t="s">
        <v>263</v>
      </c>
      <c r="D191" t="s">
        <v>476</v>
      </c>
      <c r="E191" t="s">
        <v>476</v>
      </c>
      <c r="F191" t="s">
        <v>476</v>
      </c>
      <c r="G191" s="44">
        <v>44462</v>
      </c>
      <c r="H191" s="44">
        <v>44461</v>
      </c>
      <c r="I191" s="44">
        <v>44468</v>
      </c>
      <c r="J191" s="49">
        <f t="shared" si="37"/>
        <v>7.4438000000000004E-2</v>
      </c>
      <c r="K191" s="49" t="s">
        <v>476</v>
      </c>
      <c r="L191" s="49" t="s">
        <v>476</v>
      </c>
      <c r="M191" s="49">
        <f>IF(B191="","",ROUND(SUM(N191,O191,V191,Z191,AB191,AD191),9))</f>
        <v>7.4438000000000004E-2</v>
      </c>
      <c r="N191" s="49">
        <v>7.4438000000000004E-2</v>
      </c>
      <c r="O191" s="49">
        <v>0</v>
      </c>
      <c r="P191" s="49">
        <v>0</v>
      </c>
      <c r="Q191" s="49">
        <f>IF(B191="","",ROUND(SUM(N191,O191,P191),9))</f>
        <v>7.4438000000000004E-2</v>
      </c>
      <c r="R191" s="49">
        <v>7.4438000000000004E-2</v>
      </c>
      <c r="S191" s="49">
        <v>0</v>
      </c>
      <c r="T191" s="49">
        <v>0</v>
      </c>
      <c r="U191" s="49">
        <f>IF(B191="","",ROUND(SUM(R191:T191),9))</f>
        <v>7.4438000000000004E-2</v>
      </c>
      <c r="V191" s="49">
        <v>0</v>
      </c>
      <c r="W191" s="49">
        <v>0</v>
      </c>
      <c r="X191" s="49">
        <v>0</v>
      </c>
      <c r="Y191" s="49">
        <v>0</v>
      </c>
      <c r="Z191" s="49">
        <v>0</v>
      </c>
      <c r="AA191" s="49">
        <v>0</v>
      </c>
      <c r="AB191" s="49">
        <v>0</v>
      </c>
      <c r="AC191" s="49">
        <v>0</v>
      </c>
      <c r="AD191" s="49">
        <v>0</v>
      </c>
      <c r="AE191" s="49" t="s">
        <v>476</v>
      </c>
      <c r="AF191" s="49" t="s">
        <v>476</v>
      </c>
      <c r="AG191" s="49">
        <v>0</v>
      </c>
      <c r="AH191" s="49">
        <v>0</v>
      </c>
      <c r="AI191" s="49">
        <v>0</v>
      </c>
      <c r="AJ191" s="49">
        <f>IF(B191="","",ROUND(SUM(AG191:AI191),9))</f>
        <v>0</v>
      </c>
      <c r="AK191" s="49" t="s">
        <v>476</v>
      </c>
      <c r="AL191" s="49" t="s">
        <v>476</v>
      </c>
      <c r="AM191" s="49" t="s">
        <v>476</v>
      </c>
      <c r="AN191" s="49">
        <f>IF(B191="","",ROUND(SUM(AK191:AM191),9))</f>
        <v>0</v>
      </c>
      <c r="AO191" s="45" t="s">
        <v>476</v>
      </c>
    </row>
    <row r="192" spans="1:41" x14ac:dyDescent="0.2">
      <c r="A192" t="s">
        <v>114</v>
      </c>
      <c r="B192" t="s">
        <v>262</v>
      </c>
      <c r="C192" t="s">
        <v>263</v>
      </c>
      <c r="D192" t="s">
        <v>476</v>
      </c>
      <c r="E192" t="s">
        <v>476</v>
      </c>
      <c r="F192" t="s">
        <v>476</v>
      </c>
      <c r="G192" s="44">
        <v>44557</v>
      </c>
      <c r="H192" s="44">
        <v>44553</v>
      </c>
      <c r="I192" s="44">
        <v>44561</v>
      </c>
      <c r="J192" s="49">
        <f t="shared" si="37"/>
        <v>9.2868999999999993E-2</v>
      </c>
      <c r="K192" s="49" t="s">
        <v>476</v>
      </c>
      <c r="L192" s="49" t="s">
        <v>476</v>
      </c>
      <c r="M192" s="49">
        <f>IF(B192="","",ROUND(SUM(N192,O192,V192,Z192,AB192,AD192),9))</f>
        <v>9.2868999999999993E-2</v>
      </c>
      <c r="N192" s="49">
        <v>9.2868999999999993E-2</v>
      </c>
      <c r="O192" s="49">
        <v>0</v>
      </c>
      <c r="P192" s="49">
        <v>0</v>
      </c>
      <c r="Q192" s="49">
        <f>IF(B192="","",ROUND(SUM(N192,O192,P192),9))</f>
        <v>9.2868999999999993E-2</v>
      </c>
      <c r="R192" s="49">
        <v>9.2868999999999993E-2</v>
      </c>
      <c r="S192" s="49">
        <v>0</v>
      </c>
      <c r="T192" s="49">
        <v>0</v>
      </c>
      <c r="U192" s="49">
        <f>IF(B192="","",ROUND(SUM(R192:T192),9))</f>
        <v>9.2868999999999993E-2</v>
      </c>
      <c r="V192" s="49">
        <v>0</v>
      </c>
      <c r="W192" s="49">
        <v>0</v>
      </c>
      <c r="X192" s="49">
        <v>0</v>
      </c>
      <c r="Y192" s="49">
        <v>0</v>
      </c>
      <c r="Z192" s="49">
        <v>0</v>
      </c>
      <c r="AA192" s="49">
        <v>0</v>
      </c>
      <c r="AB192" s="49">
        <v>0</v>
      </c>
      <c r="AC192" s="49">
        <v>0</v>
      </c>
      <c r="AD192" s="49">
        <v>0</v>
      </c>
      <c r="AE192" s="49" t="s">
        <v>476</v>
      </c>
      <c r="AF192" s="49" t="s">
        <v>476</v>
      </c>
      <c r="AG192" s="49">
        <v>0</v>
      </c>
      <c r="AH192" s="49">
        <v>0</v>
      </c>
      <c r="AI192" s="49">
        <v>0</v>
      </c>
      <c r="AJ192" s="49">
        <f>IF(B192="","",ROUND(SUM(AG192:AI192),9))</f>
        <v>0</v>
      </c>
      <c r="AK192" s="49" t="s">
        <v>476</v>
      </c>
      <c r="AL192" s="49" t="s">
        <v>476</v>
      </c>
      <c r="AM192" s="49" t="s">
        <v>476</v>
      </c>
      <c r="AN192" s="49">
        <f>IF(B192="","",ROUND(SUM(AK192:AM192),9))</f>
        <v>0</v>
      </c>
      <c r="AO192" s="45" t="s">
        <v>476</v>
      </c>
    </row>
    <row r="193" spans="1:41" s="47" customFormat="1" x14ac:dyDescent="0.2">
      <c r="A193" s="51" t="s">
        <v>451</v>
      </c>
      <c r="B193" s="47" t="s">
        <v>476</v>
      </c>
      <c r="C193" s="47" t="s">
        <v>476</v>
      </c>
      <c r="D193" s="47" t="s">
        <v>476</v>
      </c>
      <c r="E193" s="47" t="s">
        <v>476</v>
      </c>
      <c r="F193" s="47" t="s">
        <v>476</v>
      </c>
      <c r="G193" s="47" t="s">
        <v>476</v>
      </c>
      <c r="H193" s="47" t="s">
        <v>476</v>
      </c>
      <c r="I193" s="47" t="s">
        <v>476</v>
      </c>
      <c r="J193" s="48">
        <f>SUM(J189:J192)</f>
        <v>0.350275</v>
      </c>
      <c r="K193" s="48">
        <v>0</v>
      </c>
      <c r="L193" s="48">
        <v>0</v>
      </c>
      <c r="M193" s="48">
        <f t="shared" ref="M193:AO193" si="48">SUM(M189:M192)</f>
        <v>0.350275</v>
      </c>
      <c r="N193" s="48">
        <f t="shared" si="48"/>
        <v>0.350275</v>
      </c>
      <c r="O193" s="48">
        <f t="shared" si="48"/>
        <v>0</v>
      </c>
      <c r="P193" s="48">
        <f t="shared" si="48"/>
        <v>0</v>
      </c>
      <c r="Q193" s="48">
        <f t="shared" si="48"/>
        <v>0.350275</v>
      </c>
      <c r="R193" s="48">
        <f t="shared" si="48"/>
        <v>0.350275</v>
      </c>
      <c r="S193" s="48">
        <f t="shared" si="48"/>
        <v>0</v>
      </c>
      <c r="T193" s="48">
        <f t="shared" si="48"/>
        <v>0</v>
      </c>
      <c r="U193" s="48">
        <f t="shared" si="48"/>
        <v>0.350275</v>
      </c>
      <c r="V193" s="48">
        <f t="shared" si="48"/>
        <v>0</v>
      </c>
      <c r="W193" s="48">
        <f t="shared" si="48"/>
        <v>0</v>
      </c>
      <c r="X193" s="48">
        <f t="shared" si="48"/>
        <v>0</v>
      </c>
      <c r="Y193" s="48">
        <f t="shared" si="48"/>
        <v>0</v>
      </c>
      <c r="Z193" s="48">
        <f t="shared" si="48"/>
        <v>0</v>
      </c>
      <c r="AA193" s="48">
        <f t="shared" si="48"/>
        <v>0</v>
      </c>
      <c r="AB193" s="48">
        <f t="shared" si="48"/>
        <v>0</v>
      </c>
      <c r="AC193" s="48">
        <f t="shared" si="48"/>
        <v>0</v>
      </c>
      <c r="AD193" s="48">
        <f t="shared" si="48"/>
        <v>0</v>
      </c>
      <c r="AE193" s="48">
        <f t="shared" si="48"/>
        <v>0</v>
      </c>
      <c r="AF193" s="48">
        <f t="shared" si="48"/>
        <v>0</v>
      </c>
      <c r="AG193" s="48">
        <f t="shared" si="48"/>
        <v>0</v>
      </c>
      <c r="AH193" s="48">
        <f t="shared" si="48"/>
        <v>0</v>
      </c>
      <c r="AI193" s="48">
        <f t="shared" si="48"/>
        <v>0</v>
      </c>
      <c r="AJ193" s="48">
        <f t="shared" si="48"/>
        <v>0</v>
      </c>
      <c r="AK193" s="48">
        <f t="shared" si="48"/>
        <v>0</v>
      </c>
      <c r="AL193" s="48">
        <f t="shared" si="48"/>
        <v>0</v>
      </c>
      <c r="AM193" s="48">
        <f t="shared" si="48"/>
        <v>0</v>
      </c>
      <c r="AN193" s="48">
        <f t="shared" si="48"/>
        <v>0</v>
      </c>
      <c r="AO193" s="48">
        <f t="shared" si="48"/>
        <v>0</v>
      </c>
    </row>
    <row r="194" spans="1:41" x14ac:dyDescent="0.2">
      <c r="A194" t="s">
        <v>476</v>
      </c>
      <c r="B194" t="s">
        <v>476</v>
      </c>
      <c r="C194" t="s">
        <v>476</v>
      </c>
      <c r="D194" t="s">
        <v>476</v>
      </c>
      <c r="E194" t="s">
        <v>476</v>
      </c>
      <c r="F194" t="s">
        <v>476</v>
      </c>
      <c r="G194" s="44" t="s">
        <v>476</v>
      </c>
      <c r="H194" s="44" t="s">
        <v>476</v>
      </c>
      <c r="I194" s="44" t="s">
        <v>476</v>
      </c>
      <c r="J194" s="49" t="str">
        <f t="shared" si="37"/>
        <v/>
      </c>
      <c r="K194" s="49" t="s">
        <v>476</v>
      </c>
      <c r="L194" s="49" t="s">
        <v>476</v>
      </c>
      <c r="M194" s="49" t="str">
        <f>IF(B194="","",ROUND(SUM(N194,O194,V194,Z194,AB194,AD194),9))</f>
        <v/>
      </c>
      <c r="N194" s="49" t="s">
        <v>476</v>
      </c>
      <c r="O194" s="49" t="s">
        <v>476</v>
      </c>
      <c r="P194" s="49" t="s">
        <v>476</v>
      </c>
      <c r="Q194" s="49" t="str">
        <f>IF(B194="","",ROUND(SUM(N194,O194,P194),9))</f>
        <v/>
      </c>
      <c r="R194" s="49" t="s">
        <v>476</v>
      </c>
      <c r="S194" s="49" t="s">
        <v>476</v>
      </c>
      <c r="T194" s="49" t="s">
        <v>476</v>
      </c>
      <c r="U194" s="49" t="str">
        <f>IF(B194="","",ROUND(SUM(R194:T194),9))</f>
        <v/>
      </c>
      <c r="V194" s="49" t="s">
        <v>476</v>
      </c>
      <c r="W194" s="49" t="s">
        <v>476</v>
      </c>
      <c r="X194" s="49" t="s">
        <v>476</v>
      </c>
      <c r="Y194" s="49" t="s">
        <v>476</v>
      </c>
      <c r="Z194" s="49" t="s">
        <v>476</v>
      </c>
      <c r="AA194" s="49" t="s">
        <v>476</v>
      </c>
      <c r="AB194" s="49" t="s">
        <v>476</v>
      </c>
      <c r="AC194" s="49" t="s">
        <v>476</v>
      </c>
      <c r="AD194" s="49" t="s">
        <v>476</v>
      </c>
      <c r="AE194" s="49" t="s">
        <v>476</v>
      </c>
      <c r="AF194" s="49" t="s">
        <v>476</v>
      </c>
      <c r="AG194" s="49" t="s">
        <v>476</v>
      </c>
      <c r="AH194" s="49" t="s">
        <v>476</v>
      </c>
      <c r="AI194" s="49" t="s">
        <v>476</v>
      </c>
      <c r="AJ194" s="49" t="str">
        <f>IF(B194="","",ROUND(SUM(AG194:AI194),9))</f>
        <v/>
      </c>
      <c r="AK194" s="49" t="s">
        <v>476</v>
      </c>
      <c r="AL194" s="49" t="s">
        <v>476</v>
      </c>
      <c r="AM194" s="49" t="s">
        <v>476</v>
      </c>
      <c r="AN194" s="49" t="str">
        <f>IF(B194="","",ROUND(SUM(AK194:AM194),9))</f>
        <v/>
      </c>
      <c r="AO194" s="45" t="s">
        <v>476</v>
      </c>
    </row>
    <row r="195" spans="1:41" x14ac:dyDescent="0.2">
      <c r="A195" t="s">
        <v>115</v>
      </c>
      <c r="B195" t="s">
        <v>264</v>
      </c>
      <c r="C195" t="s">
        <v>265</v>
      </c>
      <c r="D195" t="s">
        <v>476</v>
      </c>
      <c r="E195" t="s">
        <v>476</v>
      </c>
      <c r="F195" t="s">
        <v>476</v>
      </c>
      <c r="G195" s="44">
        <v>44279</v>
      </c>
      <c r="H195" s="44">
        <v>44278</v>
      </c>
      <c r="I195" s="44">
        <v>44285</v>
      </c>
      <c r="J195" s="49">
        <f t="shared" si="37"/>
        <v>0.22650500000000001</v>
      </c>
      <c r="K195" s="49" t="s">
        <v>476</v>
      </c>
      <c r="L195" s="49" t="s">
        <v>476</v>
      </c>
      <c r="M195" s="49">
        <f>IF(B195="","",ROUND(SUM(N195,O195,V195,Z195,AB195,AD195),9))</f>
        <v>0.22650500000000001</v>
      </c>
      <c r="N195" s="49">
        <v>0.22650500000000001</v>
      </c>
      <c r="O195" s="49">
        <v>0</v>
      </c>
      <c r="P195" s="49">
        <v>0</v>
      </c>
      <c r="Q195" s="49">
        <f>IF(B195="","",ROUND(SUM(N195,O195,P195),9))</f>
        <v>0.22650500000000001</v>
      </c>
      <c r="R195" s="49">
        <v>0.22650500000000001</v>
      </c>
      <c r="S195" s="49">
        <v>0</v>
      </c>
      <c r="T195" s="49">
        <v>0</v>
      </c>
      <c r="U195" s="49">
        <f>IF(B195="","",ROUND(SUM(R195:T195),9))</f>
        <v>0.22650500000000001</v>
      </c>
      <c r="V195" s="49">
        <v>0</v>
      </c>
      <c r="W195" s="49">
        <v>0</v>
      </c>
      <c r="X195" s="49">
        <v>0</v>
      </c>
      <c r="Y195" s="49">
        <v>0</v>
      </c>
      <c r="Z195" s="49">
        <v>0</v>
      </c>
      <c r="AA195" s="49">
        <v>0</v>
      </c>
      <c r="AB195" s="49">
        <v>0</v>
      </c>
      <c r="AC195" s="49">
        <v>0</v>
      </c>
      <c r="AD195" s="49">
        <v>0</v>
      </c>
      <c r="AE195" s="49" t="s">
        <v>476</v>
      </c>
      <c r="AF195" s="49" t="s">
        <v>476</v>
      </c>
      <c r="AG195" s="49">
        <v>0</v>
      </c>
      <c r="AH195" s="49">
        <v>0</v>
      </c>
      <c r="AI195" s="49">
        <v>0</v>
      </c>
      <c r="AJ195" s="49">
        <f>IF(B195="","",ROUND(SUM(AG195:AI195),9))</f>
        <v>0</v>
      </c>
      <c r="AK195" s="49" t="s">
        <v>476</v>
      </c>
      <c r="AL195" s="49" t="s">
        <v>476</v>
      </c>
      <c r="AM195" s="49" t="s">
        <v>476</v>
      </c>
      <c r="AN195" s="49">
        <f>IF(B195="","",ROUND(SUM(AK195:AM195),9))</f>
        <v>0</v>
      </c>
      <c r="AO195" s="45" t="s">
        <v>476</v>
      </c>
    </row>
    <row r="196" spans="1:41" x14ac:dyDescent="0.2">
      <c r="A196" t="s">
        <v>115</v>
      </c>
      <c r="B196" t="s">
        <v>264</v>
      </c>
      <c r="C196" t="s">
        <v>265</v>
      </c>
      <c r="D196" t="s">
        <v>476</v>
      </c>
      <c r="E196" t="s">
        <v>476</v>
      </c>
      <c r="F196" t="s">
        <v>476</v>
      </c>
      <c r="G196" s="44">
        <v>44370</v>
      </c>
      <c r="H196" s="44">
        <v>44369</v>
      </c>
      <c r="I196" s="44">
        <v>44376</v>
      </c>
      <c r="J196" s="49">
        <f t="shared" si="37"/>
        <v>0.29409800000000003</v>
      </c>
      <c r="K196" s="49" t="s">
        <v>476</v>
      </c>
      <c r="L196" s="49" t="s">
        <v>476</v>
      </c>
      <c r="M196" s="49">
        <f>IF(B196="","",ROUND(SUM(N196,O196,V196,Z196,AB196,AD196),9))</f>
        <v>0.29409800000000003</v>
      </c>
      <c r="N196" s="49">
        <v>0.29409800000000003</v>
      </c>
      <c r="O196" s="49">
        <v>0</v>
      </c>
      <c r="P196" s="49">
        <v>0</v>
      </c>
      <c r="Q196" s="49">
        <f>IF(B196="","",ROUND(SUM(N196,O196,P196),9))</f>
        <v>0.29409800000000003</v>
      </c>
      <c r="R196" s="49">
        <v>0.29409800000000003</v>
      </c>
      <c r="S196" s="49">
        <v>0</v>
      </c>
      <c r="T196" s="49">
        <v>0</v>
      </c>
      <c r="U196" s="49">
        <f>IF(B196="","",ROUND(SUM(R196:T196),9))</f>
        <v>0.29409800000000003</v>
      </c>
      <c r="V196" s="49">
        <v>0</v>
      </c>
      <c r="W196" s="49">
        <v>0</v>
      </c>
      <c r="X196" s="49">
        <v>0</v>
      </c>
      <c r="Y196" s="49">
        <v>0</v>
      </c>
      <c r="Z196" s="49">
        <v>0</v>
      </c>
      <c r="AA196" s="49">
        <v>0</v>
      </c>
      <c r="AB196" s="49">
        <v>0</v>
      </c>
      <c r="AC196" s="49">
        <v>0</v>
      </c>
      <c r="AD196" s="49">
        <v>0</v>
      </c>
      <c r="AE196" s="49" t="s">
        <v>476</v>
      </c>
      <c r="AF196" s="49" t="s">
        <v>476</v>
      </c>
      <c r="AG196" s="49">
        <v>0</v>
      </c>
      <c r="AH196" s="49">
        <v>0</v>
      </c>
      <c r="AI196" s="49">
        <v>0</v>
      </c>
      <c r="AJ196" s="49">
        <f>IF(B196="","",ROUND(SUM(AG196:AI196),9))</f>
        <v>0</v>
      </c>
      <c r="AK196" s="49" t="s">
        <v>476</v>
      </c>
      <c r="AL196" s="49" t="s">
        <v>476</v>
      </c>
      <c r="AM196" s="49" t="s">
        <v>476</v>
      </c>
      <c r="AN196" s="49">
        <f>IF(B196="","",ROUND(SUM(AK196:AM196),9))</f>
        <v>0</v>
      </c>
      <c r="AO196" s="45" t="s">
        <v>476</v>
      </c>
    </row>
    <row r="197" spans="1:41" x14ac:dyDescent="0.2">
      <c r="A197" t="s">
        <v>115</v>
      </c>
      <c r="B197" t="s">
        <v>264</v>
      </c>
      <c r="C197" t="s">
        <v>265</v>
      </c>
      <c r="D197" t="s">
        <v>476</v>
      </c>
      <c r="E197" t="s">
        <v>476</v>
      </c>
      <c r="F197" t="s">
        <v>476</v>
      </c>
      <c r="G197" s="44">
        <v>44462</v>
      </c>
      <c r="H197" s="44">
        <v>44461</v>
      </c>
      <c r="I197" s="44">
        <v>44468</v>
      </c>
      <c r="J197" s="49">
        <f t="shared" si="37"/>
        <v>0.36863000000000001</v>
      </c>
      <c r="K197" s="49" t="s">
        <v>476</v>
      </c>
      <c r="L197" s="49" t="s">
        <v>476</v>
      </c>
      <c r="M197" s="49">
        <f>IF(B197="","",ROUND(SUM(N197,O197,V197,Z197,AB197,AD197),9))</f>
        <v>0.36863000000000001</v>
      </c>
      <c r="N197" s="49">
        <v>0.36863000000000001</v>
      </c>
      <c r="O197" s="49">
        <v>0</v>
      </c>
      <c r="P197" s="49">
        <v>0</v>
      </c>
      <c r="Q197" s="49">
        <f>IF(B197="","",ROUND(SUM(N197,O197,P197),9))</f>
        <v>0.36863000000000001</v>
      </c>
      <c r="R197" s="49">
        <v>0.36863000000000001</v>
      </c>
      <c r="S197" s="49">
        <v>0</v>
      </c>
      <c r="T197" s="49">
        <v>0</v>
      </c>
      <c r="U197" s="49">
        <f>IF(B197="","",ROUND(SUM(R197:T197),9))</f>
        <v>0.36863000000000001</v>
      </c>
      <c r="V197" s="49">
        <v>0</v>
      </c>
      <c r="W197" s="49">
        <v>0</v>
      </c>
      <c r="X197" s="49">
        <v>0</v>
      </c>
      <c r="Y197" s="49">
        <v>0</v>
      </c>
      <c r="Z197" s="49">
        <v>0</v>
      </c>
      <c r="AA197" s="49">
        <v>0</v>
      </c>
      <c r="AB197" s="49">
        <v>0</v>
      </c>
      <c r="AC197" s="49">
        <v>0</v>
      </c>
      <c r="AD197" s="49">
        <v>0</v>
      </c>
      <c r="AE197" s="49" t="s">
        <v>476</v>
      </c>
      <c r="AF197" s="49" t="s">
        <v>476</v>
      </c>
      <c r="AG197" s="49">
        <v>0</v>
      </c>
      <c r="AH197" s="49">
        <v>0</v>
      </c>
      <c r="AI197" s="49">
        <v>0</v>
      </c>
      <c r="AJ197" s="49">
        <f>IF(B197="","",ROUND(SUM(AG197:AI197),9))</f>
        <v>0</v>
      </c>
      <c r="AK197" s="49" t="s">
        <v>476</v>
      </c>
      <c r="AL197" s="49" t="s">
        <v>476</v>
      </c>
      <c r="AM197" s="49" t="s">
        <v>476</v>
      </c>
      <c r="AN197" s="49">
        <f>IF(B197="","",ROUND(SUM(AK197:AM197),9))</f>
        <v>0</v>
      </c>
      <c r="AO197" s="45" t="s">
        <v>476</v>
      </c>
    </row>
    <row r="198" spans="1:41" x14ac:dyDescent="0.2">
      <c r="A198" t="s">
        <v>115</v>
      </c>
      <c r="B198" t="s">
        <v>264</v>
      </c>
      <c r="C198" t="s">
        <v>265</v>
      </c>
      <c r="D198" t="s">
        <v>476</v>
      </c>
      <c r="E198" t="s">
        <v>476</v>
      </c>
      <c r="F198" t="s">
        <v>476</v>
      </c>
      <c r="G198" s="44">
        <v>44557</v>
      </c>
      <c r="H198" s="44">
        <v>44553</v>
      </c>
      <c r="I198" s="44">
        <v>44561</v>
      </c>
      <c r="J198" s="49">
        <f t="shared" si="37"/>
        <v>0.46506500000000001</v>
      </c>
      <c r="K198" s="49" t="s">
        <v>476</v>
      </c>
      <c r="L198" s="49" t="s">
        <v>476</v>
      </c>
      <c r="M198" s="49">
        <f>IF(B198="","",ROUND(SUM(N198,O198,V198,Z198,AB198,AD198),9))</f>
        <v>0.46506500000000001</v>
      </c>
      <c r="N198" s="49">
        <v>0.46506500000000001</v>
      </c>
      <c r="O198" s="49">
        <v>0</v>
      </c>
      <c r="P198" s="49">
        <v>0</v>
      </c>
      <c r="Q198" s="49">
        <f>IF(B198="","",ROUND(SUM(N198,O198,P198),9))</f>
        <v>0.46506500000000001</v>
      </c>
      <c r="R198" s="49">
        <v>0.46506500000000001</v>
      </c>
      <c r="S198" s="49">
        <v>0</v>
      </c>
      <c r="T198" s="49">
        <v>0</v>
      </c>
      <c r="U198" s="49">
        <f>IF(B198="","",ROUND(SUM(R198:T198),9))</f>
        <v>0.46506500000000001</v>
      </c>
      <c r="V198" s="49">
        <v>0</v>
      </c>
      <c r="W198" s="49">
        <v>0</v>
      </c>
      <c r="X198" s="49">
        <v>0</v>
      </c>
      <c r="Y198" s="49">
        <v>0</v>
      </c>
      <c r="Z198" s="49">
        <v>0</v>
      </c>
      <c r="AA198" s="49">
        <v>0</v>
      </c>
      <c r="AB198" s="49">
        <v>0</v>
      </c>
      <c r="AC198" s="49">
        <v>0</v>
      </c>
      <c r="AD198" s="49">
        <v>0</v>
      </c>
      <c r="AE198" s="49" t="s">
        <v>476</v>
      </c>
      <c r="AF198" s="49" t="s">
        <v>476</v>
      </c>
      <c r="AG198" s="49">
        <v>0</v>
      </c>
      <c r="AH198" s="49">
        <v>0</v>
      </c>
      <c r="AI198" s="49">
        <v>0</v>
      </c>
      <c r="AJ198" s="49">
        <f>IF(B198="","",ROUND(SUM(AG198:AI198),9))</f>
        <v>0</v>
      </c>
      <c r="AK198" s="49" t="s">
        <v>476</v>
      </c>
      <c r="AL198" s="49" t="s">
        <v>476</v>
      </c>
      <c r="AM198" s="49" t="s">
        <v>476</v>
      </c>
      <c r="AN198" s="49">
        <f>IF(B198="","",ROUND(SUM(AK198:AM198),9))</f>
        <v>0</v>
      </c>
      <c r="AO198" s="45" t="s">
        <v>476</v>
      </c>
    </row>
    <row r="199" spans="1:41" s="47" customFormat="1" x14ac:dyDescent="0.2">
      <c r="A199" s="51" t="s">
        <v>451</v>
      </c>
      <c r="B199" s="47" t="s">
        <v>476</v>
      </c>
      <c r="C199" s="47" t="s">
        <v>476</v>
      </c>
      <c r="D199" s="47" t="s">
        <v>476</v>
      </c>
      <c r="E199" s="47" t="s">
        <v>476</v>
      </c>
      <c r="F199" s="47" t="s">
        <v>476</v>
      </c>
      <c r="G199" s="47" t="s">
        <v>476</v>
      </c>
      <c r="H199" s="47" t="s">
        <v>476</v>
      </c>
      <c r="I199" s="47" t="s">
        <v>476</v>
      </c>
      <c r="J199" s="48">
        <f>SUM(J195:J198)</f>
        <v>1.354298</v>
      </c>
      <c r="K199" s="48">
        <v>0</v>
      </c>
      <c r="L199" s="48">
        <v>0</v>
      </c>
      <c r="M199" s="48">
        <f t="shared" ref="M199:AO199" si="49">SUM(M195:M198)</f>
        <v>1.354298</v>
      </c>
      <c r="N199" s="48">
        <f t="shared" si="49"/>
        <v>1.354298</v>
      </c>
      <c r="O199" s="48">
        <f t="shared" si="49"/>
        <v>0</v>
      </c>
      <c r="P199" s="48">
        <f t="shared" si="49"/>
        <v>0</v>
      </c>
      <c r="Q199" s="48">
        <f t="shared" si="49"/>
        <v>1.354298</v>
      </c>
      <c r="R199" s="48">
        <f t="shared" si="49"/>
        <v>1.354298</v>
      </c>
      <c r="S199" s="48">
        <f t="shared" si="49"/>
        <v>0</v>
      </c>
      <c r="T199" s="48">
        <f t="shared" si="49"/>
        <v>0</v>
      </c>
      <c r="U199" s="48">
        <f t="shared" si="49"/>
        <v>1.354298</v>
      </c>
      <c r="V199" s="48">
        <f t="shared" si="49"/>
        <v>0</v>
      </c>
      <c r="W199" s="48">
        <f t="shared" si="49"/>
        <v>0</v>
      </c>
      <c r="X199" s="48">
        <f t="shared" si="49"/>
        <v>0</v>
      </c>
      <c r="Y199" s="48">
        <f t="shared" si="49"/>
        <v>0</v>
      </c>
      <c r="Z199" s="48">
        <f t="shared" si="49"/>
        <v>0</v>
      </c>
      <c r="AA199" s="48">
        <f t="shared" si="49"/>
        <v>0</v>
      </c>
      <c r="AB199" s="48">
        <f t="shared" si="49"/>
        <v>0</v>
      </c>
      <c r="AC199" s="48">
        <f t="shared" si="49"/>
        <v>0</v>
      </c>
      <c r="AD199" s="48">
        <f t="shared" si="49"/>
        <v>0</v>
      </c>
      <c r="AE199" s="48">
        <f t="shared" si="49"/>
        <v>0</v>
      </c>
      <c r="AF199" s="48">
        <f t="shared" si="49"/>
        <v>0</v>
      </c>
      <c r="AG199" s="48">
        <f t="shared" si="49"/>
        <v>0</v>
      </c>
      <c r="AH199" s="48">
        <f t="shared" si="49"/>
        <v>0</v>
      </c>
      <c r="AI199" s="48">
        <f t="shared" si="49"/>
        <v>0</v>
      </c>
      <c r="AJ199" s="48">
        <f t="shared" si="49"/>
        <v>0</v>
      </c>
      <c r="AK199" s="48">
        <f t="shared" si="49"/>
        <v>0</v>
      </c>
      <c r="AL199" s="48">
        <f t="shared" si="49"/>
        <v>0</v>
      </c>
      <c r="AM199" s="48">
        <f t="shared" si="49"/>
        <v>0</v>
      </c>
      <c r="AN199" s="48">
        <f t="shared" si="49"/>
        <v>0</v>
      </c>
      <c r="AO199" s="48">
        <f t="shared" si="49"/>
        <v>0</v>
      </c>
    </row>
    <row r="200" spans="1:41" x14ac:dyDescent="0.2">
      <c r="A200" t="s">
        <v>476</v>
      </c>
      <c r="B200" t="s">
        <v>476</v>
      </c>
      <c r="C200" t="s">
        <v>476</v>
      </c>
      <c r="D200" t="s">
        <v>476</v>
      </c>
      <c r="E200" t="s">
        <v>476</v>
      </c>
      <c r="F200" t="s">
        <v>476</v>
      </c>
      <c r="G200" s="44" t="s">
        <v>476</v>
      </c>
      <c r="H200" s="44" t="s">
        <v>476</v>
      </c>
      <c r="I200" s="44" t="s">
        <v>476</v>
      </c>
      <c r="J200" s="49" t="str">
        <f t="shared" si="37"/>
        <v/>
      </c>
      <c r="K200" s="49" t="s">
        <v>476</v>
      </c>
      <c r="L200" s="49" t="s">
        <v>476</v>
      </c>
      <c r="M200" s="49" t="str">
        <f>IF(B200="","",ROUND(SUM(N200,O200,V200,Z200,AB200,AD200),9))</f>
        <v/>
      </c>
      <c r="N200" s="49" t="s">
        <v>476</v>
      </c>
      <c r="O200" s="49" t="s">
        <v>476</v>
      </c>
      <c r="P200" s="49" t="s">
        <v>476</v>
      </c>
      <c r="Q200" s="49" t="str">
        <f>IF(B200="","",ROUND(SUM(N200,O200,P200),9))</f>
        <v/>
      </c>
      <c r="R200" s="49" t="s">
        <v>476</v>
      </c>
      <c r="S200" s="49" t="s">
        <v>476</v>
      </c>
      <c r="T200" s="49" t="s">
        <v>476</v>
      </c>
      <c r="U200" s="49" t="str">
        <f>IF(B200="","",ROUND(SUM(R200:T200),9))</f>
        <v/>
      </c>
      <c r="V200" s="49" t="s">
        <v>476</v>
      </c>
      <c r="W200" s="49" t="s">
        <v>476</v>
      </c>
      <c r="X200" s="49" t="s">
        <v>476</v>
      </c>
      <c r="Y200" s="49" t="s">
        <v>476</v>
      </c>
      <c r="Z200" s="49" t="s">
        <v>476</v>
      </c>
      <c r="AA200" s="49" t="s">
        <v>476</v>
      </c>
      <c r="AB200" s="49" t="s">
        <v>476</v>
      </c>
      <c r="AC200" s="49" t="s">
        <v>476</v>
      </c>
      <c r="AD200" s="49" t="s">
        <v>476</v>
      </c>
      <c r="AE200" s="49" t="s">
        <v>476</v>
      </c>
      <c r="AF200" s="49" t="s">
        <v>476</v>
      </c>
      <c r="AG200" s="49" t="s">
        <v>476</v>
      </c>
      <c r="AH200" s="49" t="s">
        <v>476</v>
      </c>
      <c r="AI200" s="49" t="s">
        <v>476</v>
      </c>
      <c r="AJ200" s="49" t="str">
        <f>IF(B200="","",ROUND(SUM(AG200:AI200),9))</f>
        <v/>
      </c>
      <c r="AK200" s="49" t="s">
        <v>476</v>
      </c>
      <c r="AL200" s="49" t="s">
        <v>476</v>
      </c>
      <c r="AM200" s="49" t="s">
        <v>476</v>
      </c>
      <c r="AN200" s="49" t="str">
        <f>IF(B200="","",ROUND(SUM(AK200:AM200),9))</f>
        <v/>
      </c>
      <c r="AO200" s="45" t="s">
        <v>476</v>
      </c>
    </row>
    <row r="201" spans="1:41" x14ac:dyDescent="0.2">
      <c r="A201" s="52" t="s">
        <v>464</v>
      </c>
      <c r="B201" t="s">
        <v>266</v>
      </c>
      <c r="C201" t="s">
        <v>267</v>
      </c>
      <c r="D201" t="s">
        <v>476</v>
      </c>
      <c r="E201" t="s">
        <v>476</v>
      </c>
      <c r="F201" t="s">
        <v>476</v>
      </c>
      <c r="G201" s="44">
        <v>44279</v>
      </c>
      <c r="H201" s="44">
        <v>44278</v>
      </c>
      <c r="I201" s="44">
        <v>44285</v>
      </c>
      <c r="J201" s="49">
        <f t="shared" si="37"/>
        <v>0.22747500000000001</v>
      </c>
      <c r="K201" s="49" t="s">
        <v>476</v>
      </c>
      <c r="L201" s="49" t="s">
        <v>476</v>
      </c>
      <c r="M201" s="49">
        <f>IF(B201="","",ROUND(SUM(N201,O201,V201,Z201,AB201,AD201),9))</f>
        <v>0.22747500000000001</v>
      </c>
      <c r="N201" s="49">
        <v>0.22747500000000001</v>
      </c>
      <c r="O201" s="49">
        <v>0</v>
      </c>
      <c r="P201" s="49">
        <v>0</v>
      </c>
      <c r="Q201" s="49">
        <f>IF(B201="","",ROUND(SUM(N201,O201,P201),9))</f>
        <v>0.22747500000000001</v>
      </c>
      <c r="R201" s="49">
        <v>0.22747500000000001</v>
      </c>
      <c r="S201" s="49">
        <v>0</v>
      </c>
      <c r="T201" s="49">
        <v>0</v>
      </c>
      <c r="U201" s="49">
        <f>IF(B201="","",ROUND(SUM(R201:T201),9))</f>
        <v>0.22747500000000001</v>
      </c>
      <c r="V201" s="49">
        <v>0</v>
      </c>
      <c r="W201" s="49">
        <v>0</v>
      </c>
      <c r="X201" s="49">
        <v>0</v>
      </c>
      <c r="Y201" s="49">
        <v>0</v>
      </c>
      <c r="Z201" s="49">
        <v>0</v>
      </c>
      <c r="AA201" s="49">
        <v>0</v>
      </c>
      <c r="AB201" s="49">
        <v>0</v>
      </c>
      <c r="AC201" s="49">
        <v>0</v>
      </c>
      <c r="AD201" s="49">
        <v>0</v>
      </c>
      <c r="AE201" s="49" t="s">
        <v>476</v>
      </c>
      <c r="AF201" s="49" t="s">
        <v>476</v>
      </c>
      <c r="AG201" s="49">
        <v>0</v>
      </c>
      <c r="AH201" s="49">
        <v>0</v>
      </c>
      <c r="AI201" s="49">
        <v>0</v>
      </c>
      <c r="AJ201" s="49">
        <f>IF(B201="","",ROUND(SUM(AG201:AI201),9))</f>
        <v>0</v>
      </c>
      <c r="AK201" s="49" t="s">
        <v>476</v>
      </c>
      <c r="AL201" s="49" t="s">
        <v>476</v>
      </c>
      <c r="AM201" s="49" t="s">
        <v>476</v>
      </c>
      <c r="AN201" s="49">
        <f>IF(B201="","",ROUND(SUM(AK201:AM201),9))</f>
        <v>0</v>
      </c>
      <c r="AO201" s="45" t="s">
        <v>476</v>
      </c>
    </row>
    <row r="202" spans="1:41" x14ac:dyDescent="0.2">
      <c r="A202" s="52" t="s">
        <v>464</v>
      </c>
      <c r="B202" t="s">
        <v>266</v>
      </c>
      <c r="C202" t="s">
        <v>267</v>
      </c>
      <c r="D202" t="s">
        <v>476</v>
      </c>
      <c r="E202" t="s">
        <v>476</v>
      </c>
      <c r="F202" t="s">
        <v>476</v>
      </c>
      <c r="G202" s="44">
        <v>44370</v>
      </c>
      <c r="H202" s="44">
        <v>44369</v>
      </c>
      <c r="I202" s="44">
        <v>44376</v>
      </c>
      <c r="J202" s="49">
        <f t="shared" si="37"/>
        <v>0.21587200000000001</v>
      </c>
      <c r="K202" s="49" t="s">
        <v>476</v>
      </c>
      <c r="L202" s="49" t="s">
        <v>476</v>
      </c>
      <c r="M202" s="49">
        <f>IF(B202="","",ROUND(SUM(N202,O202,V202,Z202,AB202,AD202),9))</f>
        <v>0.21587200000000001</v>
      </c>
      <c r="N202" s="49">
        <v>0.21587200000000001</v>
      </c>
      <c r="O202" s="49">
        <v>0</v>
      </c>
      <c r="P202" s="49">
        <v>0</v>
      </c>
      <c r="Q202" s="49">
        <f>IF(B202="","",ROUND(SUM(N202,O202,P202),9))</f>
        <v>0.21587200000000001</v>
      </c>
      <c r="R202" s="49">
        <v>0.21587200000000001</v>
      </c>
      <c r="S202" s="49">
        <v>0</v>
      </c>
      <c r="T202" s="49">
        <v>0</v>
      </c>
      <c r="U202" s="49">
        <f>IF(B202="","",ROUND(SUM(R202:T202),9))</f>
        <v>0.21587200000000001</v>
      </c>
      <c r="V202" s="49">
        <v>0</v>
      </c>
      <c r="W202" s="49">
        <v>0</v>
      </c>
      <c r="X202" s="49">
        <v>0</v>
      </c>
      <c r="Y202" s="49">
        <v>0</v>
      </c>
      <c r="Z202" s="49">
        <v>0</v>
      </c>
      <c r="AA202" s="49">
        <v>0</v>
      </c>
      <c r="AB202" s="49">
        <v>0</v>
      </c>
      <c r="AC202" s="49">
        <v>0</v>
      </c>
      <c r="AD202" s="49">
        <v>0</v>
      </c>
      <c r="AE202" s="49" t="s">
        <v>476</v>
      </c>
      <c r="AF202" s="49" t="s">
        <v>476</v>
      </c>
      <c r="AG202" s="49">
        <v>0</v>
      </c>
      <c r="AH202" s="49">
        <v>0</v>
      </c>
      <c r="AI202" s="49">
        <v>0</v>
      </c>
      <c r="AJ202" s="49">
        <f>IF(B202="","",ROUND(SUM(AG202:AI202),9))</f>
        <v>0</v>
      </c>
      <c r="AK202" s="49" t="s">
        <v>476</v>
      </c>
      <c r="AL202" s="49" t="s">
        <v>476</v>
      </c>
      <c r="AM202" s="49" t="s">
        <v>476</v>
      </c>
      <c r="AN202" s="49">
        <f>IF(B202="","",ROUND(SUM(AK202:AM202),9))</f>
        <v>0</v>
      </c>
      <c r="AO202" s="45" t="s">
        <v>476</v>
      </c>
    </row>
    <row r="203" spans="1:41" x14ac:dyDescent="0.2">
      <c r="A203" s="52" t="s">
        <v>464</v>
      </c>
      <c r="B203" t="s">
        <v>266</v>
      </c>
      <c r="C203" t="s">
        <v>267</v>
      </c>
      <c r="D203" t="s">
        <v>476</v>
      </c>
      <c r="E203" t="s">
        <v>476</v>
      </c>
      <c r="F203" t="s">
        <v>476</v>
      </c>
      <c r="G203" s="44">
        <v>44462</v>
      </c>
      <c r="H203" s="44">
        <v>44461</v>
      </c>
      <c r="I203" s="44">
        <v>44468</v>
      </c>
      <c r="J203" s="49">
        <f t="shared" si="37"/>
        <v>0.34947600000000001</v>
      </c>
      <c r="K203" s="49" t="s">
        <v>476</v>
      </c>
      <c r="L203" s="49" t="s">
        <v>476</v>
      </c>
      <c r="M203" s="49">
        <f>IF(B203="","",ROUND(SUM(N203,O203,V203,Z203,AB203,AD203),9))</f>
        <v>0.34947600000000001</v>
      </c>
      <c r="N203" s="49">
        <v>0.34947600000000001</v>
      </c>
      <c r="O203" s="49">
        <v>0</v>
      </c>
      <c r="P203" s="49">
        <v>0</v>
      </c>
      <c r="Q203" s="49">
        <f>IF(B203="","",ROUND(SUM(N203,O203,P203),9))</f>
        <v>0.34947600000000001</v>
      </c>
      <c r="R203" s="49">
        <v>0.34947600000000001</v>
      </c>
      <c r="S203" s="49">
        <v>0</v>
      </c>
      <c r="T203" s="49">
        <v>0</v>
      </c>
      <c r="U203" s="49">
        <f>IF(B203="","",ROUND(SUM(R203:T203),9))</f>
        <v>0.34947600000000001</v>
      </c>
      <c r="V203" s="49">
        <v>0</v>
      </c>
      <c r="W203" s="49">
        <v>0</v>
      </c>
      <c r="X203" s="49">
        <v>0</v>
      </c>
      <c r="Y203" s="49">
        <v>0</v>
      </c>
      <c r="Z203" s="49">
        <v>0</v>
      </c>
      <c r="AA203" s="49">
        <v>0</v>
      </c>
      <c r="AB203" s="49">
        <v>0</v>
      </c>
      <c r="AC203" s="49">
        <v>0</v>
      </c>
      <c r="AD203" s="49">
        <v>0</v>
      </c>
      <c r="AE203" s="49" t="s">
        <v>476</v>
      </c>
      <c r="AF203" s="49" t="s">
        <v>476</v>
      </c>
      <c r="AG203" s="49">
        <v>0</v>
      </c>
      <c r="AH203" s="49">
        <v>0</v>
      </c>
      <c r="AI203" s="49">
        <v>0</v>
      </c>
      <c r="AJ203" s="49">
        <f>IF(B203="","",ROUND(SUM(AG203:AI203),9))</f>
        <v>0</v>
      </c>
      <c r="AK203" s="49" t="s">
        <v>476</v>
      </c>
      <c r="AL203" s="49" t="s">
        <v>476</v>
      </c>
      <c r="AM203" s="49" t="s">
        <v>476</v>
      </c>
      <c r="AN203" s="49">
        <f>IF(B203="","",ROUND(SUM(AK203:AM203),9))</f>
        <v>0</v>
      </c>
      <c r="AO203" s="45" t="s">
        <v>476</v>
      </c>
    </row>
    <row r="204" spans="1:41" x14ac:dyDescent="0.2">
      <c r="A204" s="52" t="s">
        <v>464</v>
      </c>
      <c r="B204" t="s">
        <v>266</v>
      </c>
      <c r="C204" t="s">
        <v>267</v>
      </c>
      <c r="D204" t="s">
        <v>476</v>
      </c>
      <c r="E204" t="s">
        <v>476</v>
      </c>
      <c r="F204" t="s">
        <v>476</v>
      </c>
      <c r="G204" s="44">
        <v>44557</v>
      </c>
      <c r="H204" s="44">
        <v>44553</v>
      </c>
      <c r="I204" s="44">
        <v>44561</v>
      </c>
      <c r="J204" s="49">
        <f t="shared" si="37"/>
        <v>0.29546899999999998</v>
      </c>
      <c r="K204" s="49" t="s">
        <v>476</v>
      </c>
      <c r="L204" s="49" t="s">
        <v>476</v>
      </c>
      <c r="M204" s="49">
        <f>IF(B204="","",ROUND(SUM(N204,O204,V204,Z204,AB204,AD204),9))</f>
        <v>0.29546899999999998</v>
      </c>
      <c r="N204" s="49">
        <v>0.29546899999999998</v>
      </c>
      <c r="O204" s="49">
        <v>0</v>
      </c>
      <c r="P204" s="49">
        <v>0</v>
      </c>
      <c r="Q204" s="49">
        <f>IF(B204="","",ROUND(SUM(N204,O204,P204),9))</f>
        <v>0.29546899999999998</v>
      </c>
      <c r="R204" s="49">
        <v>0.29546899999999998</v>
      </c>
      <c r="S204" s="49">
        <v>0</v>
      </c>
      <c r="T204" s="49">
        <v>0</v>
      </c>
      <c r="U204" s="49">
        <f>IF(B204="","",ROUND(SUM(R204:T204),9))</f>
        <v>0.29546899999999998</v>
      </c>
      <c r="V204" s="49">
        <v>0</v>
      </c>
      <c r="W204" s="49">
        <v>0</v>
      </c>
      <c r="X204" s="49">
        <v>0</v>
      </c>
      <c r="Y204" s="49">
        <v>0</v>
      </c>
      <c r="Z204" s="49">
        <v>0</v>
      </c>
      <c r="AA204" s="49">
        <v>0</v>
      </c>
      <c r="AB204" s="49">
        <v>0</v>
      </c>
      <c r="AC204" s="49">
        <v>0</v>
      </c>
      <c r="AD204" s="49">
        <v>0</v>
      </c>
      <c r="AE204" s="49" t="s">
        <v>476</v>
      </c>
      <c r="AF204" s="49" t="s">
        <v>476</v>
      </c>
      <c r="AG204" s="49">
        <v>0</v>
      </c>
      <c r="AH204" s="49">
        <v>0</v>
      </c>
      <c r="AI204" s="49">
        <v>0</v>
      </c>
      <c r="AJ204" s="49">
        <f>IF(B204="","",ROUND(SUM(AG204:AI204),9))</f>
        <v>0</v>
      </c>
      <c r="AK204" s="49" t="s">
        <v>476</v>
      </c>
      <c r="AL204" s="49" t="s">
        <v>476</v>
      </c>
      <c r="AM204" s="49" t="s">
        <v>476</v>
      </c>
      <c r="AN204" s="49">
        <f>IF(B204="","",ROUND(SUM(AK204:AM204),9))</f>
        <v>0</v>
      </c>
      <c r="AO204" s="45" t="s">
        <v>476</v>
      </c>
    </row>
    <row r="205" spans="1:41" s="47" customFormat="1" x14ac:dyDescent="0.2">
      <c r="A205" s="51" t="s">
        <v>451</v>
      </c>
      <c r="B205" s="47" t="s">
        <v>476</v>
      </c>
      <c r="C205" s="47" t="s">
        <v>476</v>
      </c>
      <c r="D205" s="47" t="s">
        <v>476</v>
      </c>
      <c r="E205" s="47" t="s">
        <v>476</v>
      </c>
      <c r="F205" s="47" t="s">
        <v>476</v>
      </c>
      <c r="G205" s="47" t="s">
        <v>476</v>
      </c>
      <c r="H205" s="47" t="s">
        <v>476</v>
      </c>
      <c r="I205" s="47" t="s">
        <v>476</v>
      </c>
      <c r="J205" s="48">
        <f>SUM(J201:J204)</f>
        <v>1.088292</v>
      </c>
      <c r="K205" s="48">
        <v>0</v>
      </c>
      <c r="L205" s="48">
        <v>0</v>
      </c>
      <c r="M205" s="48">
        <f t="shared" ref="M205:AO205" si="50">SUM(M201:M204)</f>
        <v>1.088292</v>
      </c>
      <c r="N205" s="48">
        <f t="shared" si="50"/>
        <v>1.088292</v>
      </c>
      <c r="O205" s="48">
        <f t="shared" si="50"/>
        <v>0</v>
      </c>
      <c r="P205" s="48">
        <f t="shared" si="50"/>
        <v>0</v>
      </c>
      <c r="Q205" s="48">
        <f t="shared" si="50"/>
        <v>1.088292</v>
      </c>
      <c r="R205" s="48">
        <f t="shared" si="50"/>
        <v>1.088292</v>
      </c>
      <c r="S205" s="48">
        <f t="shared" si="50"/>
        <v>0</v>
      </c>
      <c r="T205" s="48">
        <f t="shared" si="50"/>
        <v>0</v>
      </c>
      <c r="U205" s="48">
        <f t="shared" si="50"/>
        <v>1.088292</v>
      </c>
      <c r="V205" s="48">
        <f t="shared" si="50"/>
        <v>0</v>
      </c>
      <c r="W205" s="48">
        <f t="shared" si="50"/>
        <v>0</v>
      </c>
      <c r="X205" s="48">
        <f t="shared" si="50"/>
        <v>0</v>
      </c>
      <c r="Y205" s="48">
        <f t="shared" si="50"/>
        <v>0</v>
      </c>
      <c r="Z205" s="48">
        <f t="shared" si="50"/>
        <v>0</v>
      </c>
      <c r="AA205" s="48">
        <f t="shared" si="50"/>
        <v>0</v>
      </c>
      <c r="AB205" s="48">
        <f t="shared" si="50"/>
        <v>0</v>
      </c>
      <c r="AC205" s="48">
        <f t="shared" si="50"/>
        <v>0</v>
      </c>
      <c r="AD205" s="48">
        <f t="shared" si="50"/>
        <v>0</v>
      </c>
      <c r="AE205" s="48">
        <f t="shared" si="50"/>
        <v>0</v>
      </c>
      <c r="AF205" s="48">
        <f t="shared" si="50"/>
        <v>0</v>
      </c>
      <c r="AG205" s="48">
        <f t="shared" si="50"/>
        <v>0</v>
      </c>
      <c r="AH205" s="48">
        <f t="shared" si="50"/>
        <v>0</v>
      </c>
      <c r="AI205" s="48">
        <f t="shared" si="50"/>
        <v>0</v>
      </c>
      <c r="AJ205" s="48">
        <f t="shared" si="50"/>
        <v>0</v>
      </c>
      <c r="AK205" s="48">
        <f t="shared" si="50"/>
        <v>0</v>
      </c>
      <c r="AL205" s="48">
        <f t="shared" si="50"/>
        <v>0</v>
      </c>
      <c r="AM205" s="48">
        <f t="shared" si="50"/>
        <v>0</v>
      </c>
      <c r="AN205" s="48">
        <f t="shared" si="50"/>
        <v>0</v>
      </c>
      <c r="AO205" s="48">
        <f t="shared" si="50"/>
        <v>0</v>
      </c>
    </row>
    <row r="206" spans="1:41" x14ac:dyDescent="0.2">
      <c r="A206" t="s">
        <v>476</v>
      </c>
      <c r="B206" t="s">
        <v>476</v>
      </c>
      <c r="C206" t="s">
        <v>476</v>
      </c>
      <c r="D206" t="s">
        <v>476</v>
      </c>
      <c r="E206" t="s">
        <v>476</v>
      </c>
      <c r="F206" t="s">
        <v>476</v>
      </c>
      <c r="G206" s="44" t="s">
        <v>476</v>
      </c>
      <c r="H206" s="44" t="s">
        <v>476</v>
      </c>
      <c r="I206" s="44" t="s">
        <v>476</v>
      </c>
      <c r="J206" s="49" t="str">
        <f t="shared" si="37"/>
        <v/>
      </c>
      <c r="K206" s="49" t="s">
        <v>476</v>
      </c>
      <c r="L206" s="49" t="s">
        <v>476</v>
      </c>
      <c r="M206" s="49" t="str">
        <f t="shared" ref="M206:M218" si="51">IF(B206="","",ROUND(SUM(N206,O206,V206,Z206,AB206,AD206),9))</f>
        <v/>
      </c>
      <c r="N206" s="49" t="s">
        <v>476</v>
      </c>
      <c r="O206" s="49" t="s">
        <v>476</v>
      </c>
      <c r="P206" s="49" t="s">
        <v>476</v>
      </c>
      <c r="Q206" s="49" t="str">
        <f t="shared" ref="Q206:Q218" si="52">IF(B206="","",ROUND(SUM(N206,O206,P206),9))</f>
        <v/>
      </c>
      <c r="R206" s="49" t="s">
        <v>476</v>
      </c>
      <c r="S206" s="49" t="s">
        <v>476</v>
      </c>
      <c r="T206" s="49" t="s">
        <v>476</v>
      </c>
      <c r="U206" s="49" t="str">
        <f t="shared" ref="U206:U218" si="53">IF(B206="","",ROUND(SUM(R206:T206),9))</f>
        <v/>
      </c>
      <c r="V206" s="49" t="s">
        <v>476</v>
      </c>
      <c r="W206" s="49" t="s">
        <v>476</v>
      </c>
      <c r="X206" s="49" t="s">
        <v>476</v>
      </c>
      <c r="Y206" s="49" t="s">
        <v>476</v>
      </c>
      <c r="Z206" s="49" t="s">
        <v>476</v>
      </c>
      <c r="AA206" s="49" t="s">
        <v>476</v>
      </c>
      <c r="AB206" s="49" t="s">
        <v>476</v>
      </c>
      <c r="AC206" s="49" t="s">
        <v>476</v>
      </c>
      <c r="AD206" s="49" t="s">
        <v>476</v>
      </c>
      <c r="AE206" s="49" t="s">
        <v>476</v>
      </c>
      <c r="AF206" s="49" t="s">
        <v>476</v>
      </c>
      <c r="AG206" s="49" t="s">
        <v>476</v>
      </c>
      <c r="AH206" s="49" t="s">
        <v>476</v>
      </c>
      <c r="AI206" s="49" t="s">
        <v>476</v>
      </c>
      <c r="AJ206" s="49" t="str">
        <f t="shared" ref="AJ206:AJ218" si="54">IF(B206="","",ROUND(SUM(AG206:AI206),9))</f>
        <v/>
      </c>
      <c r="AK206" s="49" t="s">
        <v>476</v>
      </c>
      <c r="AL206" s="49" t="s">
        <v>476</v>
      </c>
      <c r="AM206" s="49" t="s">
        <v>476</v>
      </c>
      <c r="AN206" s="49" t="str">
        <f t="shared" ref="AN206:AN218" si="55">IF(B206="","",ROUND(SUM(AK206:AM206),9))</f>
        <v/>
      </c>
      <c r="AO206" s="45" t="s">
        <v>476</v>
      </c>
    </row>
    <row r="207" spans="1:41" x14ac:dyDescent="0.2">
      <c r="A207" t="s">
        <v>116</v>
      </c>
      <c r="B207" t="s">
        <v>268</v>
      </c>
      <c r="C207" t="s">
        <v>269</v>
      </c>
      <c r="D207" t="s">
        <v>476</v>
      </c>
      <c r="E207" t="s">
        <v>476</v>
      </c>
      <c r="F207" t="s">
        <v>476</v>
      </c>
      <c r="G207" s="44">
        <v>44229</v>
      </c>
      <c r="H207" s="44">
        <v>44228</v>
      </c>
      <c r="I207" s="44">
        <v>44235</v>
      </c>
      <c r="J207" s="49">
        <f t="shared" si="37"/>
        <v>0.12296899999999999</v>
      </c>
      <c r="K207" s="49" t="s">
        <v>476</v>
      </c>
      <c r="L207" s="49" t="s">
        <v>476</v>
      </c>
      <c r="M207" s="49">
        <f t="shared" si="51"/>
        <v>0.12296899999999999</v>
      </c>
      <c r="N207" s="49">
        <v>0.12296899999999999</v>
      </c>
      <c r="O207" s="49">
        <v>0</v>
      </c>
      <c r="P207" s="49">
        <v>0</v>
      </c>
      <c r="Q207" s="49">
        <f t="shared" si="52"/>
        <v>0.12296899999999999</v>
      </c>
      <c r="R207" s="49">
        <v>0</v>
      </c>
      <c r="S207" s="49">
        <v>0</v>
      </c>
      <c r="T207" s="49">
        <v>0</v>
      </c>
      <c r="U207" s="49">
        <f t="shared" si="53"/>
        <v>0</v>
      </c>
      <c r="V207" s="49">
        <v>0</v>
      </c>
      <c r="W207" s="49">
        <v>0</v>
      </c>
      <c r="X207" s="49">
        <v>0</v>
      </c>
      <c r="Y207" s="49">
        <v>0</v>
      </c>
      <c r="Z207" s="49">
        <v>0</v>
      </c>
      <c r="AA207" s="49">
        <v>0</v>
      </c>
      <c r="AB207" s="49">
        <v>0</v>
      </c>
      <c r="AC207" s="49">
        <v>0</v>
      </c>
      <c r="AD207" s="49">
        <v>0</v>
      </c>
      <c r="AE207" s="49" t="s">
        <v>476</v>
      </c>
      <c r="AF207" s="49" t="s">
        <v>476</v>
      </c>
      <c r="AG207" s="49">
        <v>0</v>
      </c>
      <c r="AH207" s="49">
        <v>0</v>
      </c>
      <c r="AI207" s="49">
        <v>0</v>
      </c>
      <c r="AJ207" s="49">
        <f t="shared" si="54"/>
        <v>0</v>
      </c>
      <c r="AK207" s="49" t="s">
        <v>476</v>
      </c>
      <c r="AL207" s="49" t="s">
        <v>476</v>
      </c>
      <c r="AM207" s="49" t="s">
        <v>476</v>
      </c>
      <c r="AN207" s="49">
        <f t="shared" si="55"/>
        <v>0</v>
      </c>
      <c r="AO207" s="45" t="s">
        <v>476</v>
      </c>
    </row>
    <row r="208" spans="1:41" x14ac:dyDescent="0.2">
      <c r="A208" t="s">
        <v>116</v>
      </c>
      <c r="B208" t="s">
        <v>268</v>
      </c>
      <c r="C208" t="s">
        <v>269</v>
      </c>
      <c r="D208" t="s">
        <v>476</v>
      </c>
      <c r="E208" t="s">
        <v>476</v>
      </c>
      <c r="F208" t="s">
        <v>476</v>
      </c>
      <c r="G208" s="44">
        <v>44257</v>
      </c>
      <c r="H208" s="44">
        <v>44256</v>
      </c>
      <c r="I208" s="44">
        <v>44263</v>
      </c>
      <c r="J208" s="49">
        <f t="shared" si="37"/>
        <v>0.15371199999999999</v>
      </c>
      <c r="K208" s="49" t="s">
        <v>476</v>
      </c>
      <c r="L208" s="49" t="s">
        <v>476</v>
      </c>
      <c r="M208" s="49">
        <f t="shared" si="51"/>
        <v>0.15371199999999999</v>
      </c>
      <c r="N208" s="49">
        <v>0.15371199999999999</v>
      </c>
      <c r="O208" s="49">
        <v>0</v>
      </c>
      <c r="P208" s="49">
        <v>0</v>
      </c>
      <c r="Q208" s="49">
        <f t="shared" si="52"/>
        <v>0.15371199999999999</v>
      </c>
      <c r="R208" s="49">
        <v>0</v>
      </c>
      <c r="S208" s="49">
        <v>0</v>
      </c>
      <c r="T208" s="49">
        <v>0</v>
      </c>
      <c r="U208" s="49">
        <f t="shared" si="53"/>
        <v>0</v>
      </c>
      <c r="V208" s="49">
        <v>0</v>
      </c>
      <c r="W208" s="49">
        <v>0</v>
      </c>
      <c r="X208" s="49">
        <v>0</v>
      </c>
      <c r="Y208" s="49">
        <v>0</v>
      </c>
      <c r="Z208" s="49">
        <v>0</v>
      </c>
      <c r="AA208" s="49">
        <v>0</v>
      </c>
      <c r="AB208" s="49">
        <v>0</v>
      </c>
      <c r="AC208" s="49">
        <v>0</v>
      </c>
      <c r="AD208" s="49">
        <v>0</v>
      </c>
      <c r="AE208" s="49" t="s">
        <v>476</v>
      </c>
      <c r="AF208" s="49" t="s">
        <v>476</v>
      </c>
      <c r="AG208" s="49">
        <v>0</v>
      </c>
      <c r="AH208" s="49">
        <v>0</v>
      </c>
      <c r="AI208" s="49">
        <v>0</v>
      </c>
      <c r="AJ208" s="49">
        <f t="shared" si="54"/>
        <v>0</v>
      </c>
      <c r="AK208" s="49" t="s">
        <v>476</v>
      </c>
      <c r="AL208" s="49" t="s">
        <v>476</v>
      </c>
      <c r="AM208" s="49" t="s">
        <v>476</v>
      </c>
      <c r="AN208" s="49">
        <f t="shared" si="55"/>
        <v>0</v>
      </c>
      <c r="AO208" s="45" t="s">
        <v>476</v>
      </c>
    </row>
    <row r="209" spans="1:41" x14ac:dyDescent="0.2">
      <c r="A209" t="s">
        <v>116</v>
      </c>
      <c r="B209" t="s">
        <v>268</v>
      </c>
      <c r="C209" t="s">
        <v>269</v>
      </c>
      <c r="D209" t="s">
        <v>476</v>
      </c>
      <c r="E209" t="s">
        <v>476</v>
      </c>
      <c r="F209" t="s">
        <v>476</v>
      </c>
      <c r="G209" s="44">
        <v>44291</v>
      </c>
      <c r="H209" s="44">
        <v>44287</v>
      </c>
      <c r="I209" s="44">
        <v>44295</v>
      </c>
      <c r="J209" s="49">
        <f t="shared" ref="J209:J272" si="56">IF(B209="","",ROUND(SUM(K209,L209,M209),9))</f>
        <v>0.14733199999999999</v>
      </c>
      <c r="K209" s="49" t="s">
        <v>476</v>
      </c>
      <c r="L209" s="49" t="s">
        <v>476</v>
      </c>
      <c r="M209" s="49">
        <f t="shared" si="51"/>
        <v>0.14733199999999999</v>
      </c>
      <c r="N209" s="49">
        <v>0.14733199999999999</v>
      </c>
      <c r="O209" s="49">
        <v>0</v>
      </c>
      <c r="P209" s="49">
        <v>0</v>
      </c>
      <c r="Q209" s="49">
        <f t="shared" si="52"/>
        <v>0.14733199999999999</v>
      </c>
      <c r="R209" s="49">
        <v>0</v>
      </c>
      <c r="S209" s="49">
        <v>0</v>
      </c>
      <c r="T209" s="49">
        <v>0</v>
      </c>
      <c r="U209" s="49">
        <f t="shared" si="53"/>
        <v>0</v>
      </c>
      <c r="V209" s="49">
        <v>0</v>
      </c>
      <c r="W209" s="49">
        <v>0</v>
      </c>
      <c r="X209" s="49">
        <v>0</v>
      </c>
      <c r="Y209" s="49">
        <v>0</v>
      </c>
      <c r="Z209" s="49">
        <v>0</v>
      </c>
      <c r="AA209" s="49">
        <v>0</v>
      </c>
      <c r="AB209" s="49">
        <v>0</v>
      </c>
      <c r="AC209" s="49">
        <v>0</v>
      </c>
      <c r="AD209" s="49">
        <v>0</v>
      </c>
      <c r="AE209" s="49" t="s">
        <v>476</v>
      </c>
      <c r="AF209" s="49" t="s">
        <v>476</v>
      </c>
      <c r="AG209" s="49">
        <v>0</v>
      </c>
      <c r="AH209" s="49">
        <v>0</v>
      </c>
      <c r="AI209" s="49">
        <v>0</v>
      </c>
      <c r="AJ209" s="49">
        <f t="shared" si="54"/>
        <v>0</v>
      </c>
      <c r="AK209" s="49" t="s">
        <v>476</v>
      </c>
      <c r="AL209" s="49" t="s">
        <v>476</v>
      </c>
      <c r="AM209" s="49" t="s">
        <v>476</v>
      </c>
      <c r="AN209" s="49">
        <f t="shared" si="55"/>
        <v>0</v>
      </c>
      <c r="AO209" s="45" t="s">
        <v>476</v>
      </c>
    </row>
    <row r="210" spans="1:41" x14ac:dyDescent="0.2">
      <c r="A210" t="s">
        <v>116</v>
      </c>
      <c r="B210" t="s">
        <v>268</v>
      </c>
      <c r="C210" t="s">
        <v>269</v>
      </c>
      <c r="D210" t="s">
        <v>476</v>
      </c>
      <c r="E210" t="s">
        <v>476</v>
      </c>
      <c r="F210" t="s">
        <v>476</v>
      </c>
      <c r="G210" s="44">
        <v>44320</v>
      </c>
      <c r="H210" s="44">
        <v>44319</v>
      </c>
      <c r="I210" s="44">
        <v>44326</v>
      </c>
      <c r="J210" s="49">
        <f t="shared" si="56"/>
        <v>0.15356400000000001</v>
      </c>
      <c r="K210" s="49" t="s">
        <v>476</v>
      </c>
      <c r="L210" s="49" t="s">
        <v>476</v>
      </c>
      <c r="M210" s="49">
        <f t="shared" si="51"/>
        <v>0.15356400000000001</v>
      </c>
      <c r="N210" s="49">
        <v>0.15356400000000001</v>
      </c>
      <c r="O210" s="49">
        <v>0</v>
      </c>
      <c r="P210" s="49">
        <v>0</v>
      </c>
      <c r="Q210" s="49">
        <f t="shared" si="52"/>
        <v>0.15356400000000001</v>
      </c>
      <c r="R210" s="49">
        <v>0</v>
      </c>
      <c r="S210" s="49">
        <v>0</v>
      </c>
      <c r="T210" s="49">
        <v>0</v>
      </c>
      <c r="U210" s="49">
        <f t="shared" si="53"/>
        <v>0</v>
      </c>
      <c r="V210" s="49">
        <v>0</v>
      </c>
      <c r="W210" s="49">
        <v>0</v>
      </c>
      <c r="X210" s="49">
        <v>0</v>
      </c>
      <c r="Y210" s="49">
        <v>0</v>
      </c>
      <c r="Z210" s="49">
        <v>0</v>
      </c>
      <c r="AA210" s="49">
        <v>0</v>
      </c>
      <c r="AB210" s="49">
        <v>0</v>
      </c>
      <c r="AC210" s="49">
        <v>0</v>
      </c>
      <c r="AD210" s="49">
        <v>0</v>
      </c>
      <c r="AE210" s="49" t="s">
        <v>476</v>
      </c>
      <c r="AF210" s="49" t="s">
        <v>476</v>
      </c>
      <c r="AG210" s="49">
        <v>0</v>
      </c>
      <c r="AH210" s="49">
        <v>0</v>
      </c>
      <c r="AI210" s="49">
        <v>0</v>
      </c>
      <c r="AJ210" s="49">
        <f t="shared" si="54"/>
        <v>0</v>
      </c>
      <c r="AK210" s="49" t="s">
        <v>476</v>
      </c>
      <c r="AL210" s="49" t="s">
        <v>476</v>
      </c>
      <c r="AM210" s="49" t="s">
        <v>476</v>
      </c>
      <c r="AN210" s="49">
        <f t="shared" si="55"/>
        <v>0</v>
      </c>
      <c r="AO210" s="45" t="s">
        <v>476</v>
      </c>
    </row>
    <row r="211" spans="1:41" x14ac:dyDescent="0.2">
      <c r="A211" t="s">
        <v>116</v>
      </c>
      <c r="B211" t="s">
        <v>268</v>
      </c>
      <c r="C211" t="s">
        <v>269</v>
      </c>
      <c r="D211" t="s">
        <v>476</v>
      </c>
      <c r="E211" t="s">
        <v>476</v>
      </c>
      <c r="F211" t="s">
        <v>476</v>
      </c>
      <c r="G211" s="44">
        <v>44349</v>
      </c>
      <c r="H211" s="44">
        <v>44348</v>
      </c>
      <c r="I211" s="44">
        <v>44355</v>
      </c>
      <c r="J211" s="49">
        <f t="shared" si="56"/>
        <v>0.152612</v>
      </c>
      <c r="K211" s="49" t="s">
        <v>476</v>
      </c>
      <c r="L211" s="49" t="s">
        <v>476</v>
      </c>
      <c r="M211" s="49">
        <f t="shared" si="51"/>
        <v>0.152612</v>
      </c>
      <c r="N211" s="49">
        <v>0.152612</v>
      </c>
      <c r="O211" s="49">
        <v>0</v>
      </c>
      <c r="P211" s="49">
        <v>0</v>
      </c>
      <c r="Q211" s="49">
        <f t="shared" si="52"/>
        <v>0.152612</v>
      </c>
      <c r="R211" s="49">
        <v>0</v>
      </c>
      <c r="S211" s="49">
        <v>0</v>
      </c>
      <c r="T211" s="49">
        <v>0</v>
      </c>
      <c r="U211" s="49">
        <f t="shared" si="53"/>
        <v>0</v>
      </c>
      <c r="V211" s="49">
        <v>0</v>
      </c>
      <c r="W211" s="49">
        <v>0</v>
      </c>
      <c r="X211" s="49">
        <v>0</v>
      </c>
      <c r="Y211" s="49">
        <v>0</v>
      </c>
      <c r="Z211" s="49">
        <v>0</v>
      </c>
      <c r="AA211" s="49">
        <v>0</v>
      </c>
      <c r="AB211" s="49">
        <v>0</v>
      </c>
      <c r="AC211" s="49">
        <v>0</v>
      </c>
      <c r="AD211" s="49">
        <v>0</v>
      </c>
      <c r="AE211" s="49" t="s">
        <v>476</v>
      </c>
      <c r="AF211" s="49" t="s">
        <v>476</v>
      </c>
      <c r="AG211" s="49">
        <v>0</v>
      </c>
      <c r="AH211" s="49">
        <v>0</v>
      </c>
      <c r="AI211" s="49">
        <v>0</v>
      </c>
      <c r="AJ211" s="49">
        <f t="shared" si="54"/>
        <v>0</v>
      </c>
      <c r="AK211" s="49" t="s">
        <v>476</v>
      </c>
      <c r="AL211" s="49" t="s">
        <v>476</v>
      </c>
      <c r="AM211" s="49" t="s">
        <v>476</v>
      </c>
      <c r="AN211" s="49">
        <f t="shared" si="55"/>
        <v>0</v>
      </c>
      <c r="AO211" s="45" t="s">
        <v>476</v>
      </c>
    </row>
    <row r="212" spans="1:41" x14ac:dyDescent="0.2">
      <c r="A212" t="s">
        <v>116</v>
      </c>
      <c r="B212" t="s">
        <v>268</v>
      </c>
      <c r="C212" t="s">
        <v>269</v>
      </c>
      <c r="D212" t="s">
        <v>476</v>
      </c>
      <c r="E212" t="s">
        <v>476</v>
      </c>
      <c r="F212" t="s">
        <v>476</v>
      </c>
      <c r="G212" s="44">
        <v>44379</v>
      </c>
      <c r="H212" s="44">
        <v>44378</v>
      </c>
      <c r="I212" s="44">
        <v>44386</v>
      </c>
      <c r="J212" s="49">
        <f t="shared" si="56"/>
        <v>0.15518399999999999</v>
      </c>
      <c r="K212" s="49" t="s">
        <v>476</v>
      </c>
      <c r="L212" s="49" t="s">
        <v>476</v>
      </c>
      <c r="M212" s="49">
        <f t="shared" si="51"/>
        <v>0.15518399999999999</v>
      </c>
      <c r="N212" s="49">
        <v>0.15518399999999999</v>
      </c>
      <c r="O212" s="49">
        <v>0</v>
      </c>
      <c r="P212" s="49">
        <v>0</v>
      </c>
      <c r="Q212" s="49">
        <f t="shared" si="52"/>
        <v>0.15518399999999999</v>
      </c>
      <c r="R212" s="49">
        <v>0</v>
      </c>
      <c r="S212" s="49">
        <v>0</v>
      </c>
      <c r="T212" s="49">
        <v>0</v>
      </c>
      <c r="U212" s="49">
        <f t="shared" si="53"/>
        <v>0</v>
      </c>
      <c r="V212" s="49">
        <v>0</v>
      </c>
      <c r="W212" s="49">
        <v>0</v>
      </c>
      <c r="X212" s="49">
        <v>0</v>
      </c>
      <c r="Y212" s="49">
        <v>0</v>
      </c>
      <c r="Z212" s="49">
        <v>0</v>
      </c>
      <c r="AA212" s="49">
        <v>0</v>
      </c>
      <c r="AB212" s="49">
        <v>0</v>
      </c>
      <c r="AC212" s="49">
        <v>0</v>
      </c>
      <c r="AD212" s="49">
        <v>0</v>
      </c>
      <c r="AE212" s="49" t="s">
        <v>476</v>
      </c>
      <c r="AF212" s="49" t="s">
        <v>476</v>
      </c>
      <c r="AG212" s="49">
        <v>0</v>
      </c>
      <c r="AH212" s="49">
        <v>0</v>
      </c>
      <c r="AI212" s="49">
        <v>0</v>
      </c>
      <c r="AJ212" s="49">
        <f t="shared" si="54"/>
        <v>0</v>
      </c>
      <c r="AK212" s="49" t="s">
        <v>476</v>
      </c>
      <c r="AL212" s="49" t="s">
        <v>476</v>
      </c>
      <c r="AM212" s="49" t="s">
        <v>476</v>
      </c>
      <c r="AN212" s="49">
        <f t="shared" si="55"/>
        <v>0</v>
      </c>
      <c r="AO212" s="45" t="s">
        <v>476</v>
      </c>
    </row>
    <row r="213" spans="1:41" x14ac:dyDescent="0.2">
      <c r="A213" t="s">
        <v>116</v>
      </c>
      <c r="B213" t="s">
        <v>268</v>
      </c>
      <c r="C213" t="s">
        <v>269</v>
      </c>
      <c r="D213" t="s">
        <v>476</v>
      </c>
      <c r="E213" t="s">
        <v>476</v>
      </c>
      <c r="F213" t="s">
        <v>476</v>
      </c>
      <c r="G213" s="44">
        <v>44411</v>
      </c>
      <c r="H213" s="44">
        <v>44410</v>
      </c>
      <c r="I213" s="44">
        <v>44417</v>
      </c>
      <c r="J213" s="49">
        <f t="shared" si="56"/>
        <v>0.153805</v>
      </c>
      <c r="K213" s="49" t="s">
        <v>476</v>
      </c>
      <c r="L213" s="49" t="s">
        <v>476</v>
      </c>
      <c r="M213" s="49">
        <f t="shared" si="51"/>
        <v>0.153805</v>
      </c>
      <c r="N213" s="49">
        <v>0.153805</v>
      </c>
      <c r="O213" s="49">
        <v>0</v>
      </c>
      <c r="P213" s="49">
        <v>0</v>
      </c>
      <c r="Q213" s="49">
        <f t="shared" si="52"/>
        <v>0.153805</v>
      </c>
      <c r="R213" s="49">
        <v>0</v>
      </c>
      <c r="S213" s="49">
        <v>0</v>
      </c>
      <c r="T213" s="49">
        <v>0</v>
      </c>
      <c r="U213" s="49">
        <f t="shared" si="53"/>
        <v>0</v>
      </c>
      <c r="V213" s="49">
        <v>0</v>
      </c>
      <c r="W213" s="49">
        <v>0</v>
      </c>
      <c r="X213" s="49">
        <v>0</v>
      </c>
      <c r="Y213" s="49">
        <v>0</v>
      </c>
      <c r="Z213" s="49">
        <v>0</v>
      </c>
      <c r="AA213" s="49">
        <v>0</v>
      </c>
      <c r="AB213" s="49">
        <v>0</v>
      </c>
      <c r="AC213" s="49">
        <v>0</v>
      </c>
      <c r="AD213" s="49">
        <v>0</v>
      </c>
      <c r="AE213" s="49" t="s">
        <v>476</v>
      </c>
      <c r="AF213" s="49" t="s">
        <v>476</v>
      </c>
      <c r="AG213" s="49">
        <v>0</v>
      </c>
      <c r="AH213" s="49">
        <v>0</v>
      </c>
      <c r="AI213" s="49">
        <v>0</v>
      </c>
      <c r="AJ213" s="49">
        <f t="shared" si="54"/>
        <v>0</v>
      </c>
      <c r="AK213" s="49" t="s">
        <v>476</v>
      </c>
      <c r="AL213" s="49" t="s">
        <v>476</v>
      </c>
      <c r="AM213" s="49" t="s">
        <v>476</v>
      </c>
      <c r="AN213" s="49">
        <f t="shared" si="55"/>
        <v>0</v>
      </c>
      <c r="AO213" s="45" t="s">
        <v>476</v>
      </c>
    </row>
    <row r="214" spans="1:41" x14ac:dyDescent="0.2">
      <c r="A214" t="s">
        <v>116</v>
      </c>
      <c r="B214" t="s">
        <v>268</v>
      </c>
      <c r="C214" t="s">
        <v>269</v>
      </c>
      <c r="D214" t="s">
        <v>476</v>
      </c>
      <c r="E214" t="s">
        <v>476</v>
      </c>
      <c r="F214" t="s">
        <v>476</v>
      </c>
      <c r="G214" s="44">
        <v>44441</v>
      </c>
      <c r="H214" s="44">
        <v>44440</v>
      </c>
      <c r="I214" s="44">
        <v>44448</v>
      </c>
      <c r="J214" s="49">
        <f t="shared" si="56"/>
        <v>0.14760599999999999</v>
      </c>
      <c r="K214" s="49" t="s">
        <v>476</v>
      </c>
      <c r="L214" s="49" t="s">
        <v>476</v>
      </c>
      <c r="M214" s="49">
        <f t="shared" si="51"/>
        <v>0.14760599999999999</v>
      </c>
      <c r="N214" s="49">
        <v>0.14760599999999999</v>
      </c>
      <c r="O214" s="49">
        <v>0</v>
      </c>
      <c r="P214" s="49">
        <v>0</v>
      </c>
      <c r="Q214" s="49">
        <f t="shared" si="52"/>
        <v>0.14760599999999999</v>
      </c>
      <c r="R214" s="49">
        <v>0</v>
      </c>
      <c r="S214" s="49">
        <v>0</v>
      </c>
      <c r="T214" s="49">
        <v>0</v>
      </c>
      <c r="U214" s="49">
        <f t="shared" si="53"/>
        <v>0</v>
      </c>
      <c r="V214" s="49">
        <v>0</v>
      </c>
      <c r="W214" s="49">
        <v>0</v>
      </c>
      <c r="X214" s="49">
        <v>0</v>
      </c>
      <c r="Y214" s="49">
        <v>0</v>
      </c>
      <c r="Z214" s="49">
        <v>0</v>
      </c>
      <c r="AA214" s="49">
        <v>0</v>
      </c>
      <c r="AB214" s="49">
        <v>0</v>
      </c>
      <c r="AC214" s="49">
        <v>0</v>
      </c>
      <c r="AD214" s="49">
        <v>0</v>
      </c>
      <c r="AE214" s="49" t="s">
        <v>476</v>
      </c>
      <c r="AF214" s="49" t="s">
        <v>476</v>
      </c>
      <c r="AG214" s="49">
        <v>0</v>
      </c>
      <c r="AH214" s="49">
        <v>0</v>
      </c>
      <c r="AI214" s="49">
        <v>0</v>
      </c>
      <c r="AJ214" s="49">
        <f t="shared" si="54"/>
        <v>0</v>
      </c>
      <c r="AK214" s="49" t="s">
        <v>476</v>
      </c>
      <c r="AL214" s="49" t="s">
        <v>476</v>
      </c>
      <c r="AM214" s="49" t="s">
        <v>476</v>
      </c>
      <c r="AN214" s="49">
        <f t="shared" si="55"/>
        <v>0</v>
      </c>
      <c r="AO214" s="45" t="s">
        <v>476</v>
      </c>
    </row>
    <row r="215" spans="1:41" x14ac:dyDescent="0.2">
      <c r="A215" t="s">
        <v>116</v>
      </c>
      <c r="B215" t="s">
        <v>268</v>
      </c>
      <c r="C215" t="s">
        <v>269</v>
      </c>
      <c r="D215" t="s">
        <v>476</v>
      </c>
      <c r="E215" t="s">
        <v>476</v>
      </c>
      <c r="F215" t="s">
        <v>476</v>
      </c>
      <c r="G215" s="44">
        <v>44473</v>
      </c>
      <c r="H215" s="44">
        <v>44470</v>
      </c>
      <c r="I215" s="44">
        <v>44477</v>
      </c>
      <c r="J215" s="49">
        <f t="shared" si="56"/>
        <v>0.16847000000000001</v>
      </c>
      <c r="K215" s="49" t="s">
        <v>476</v>
      </c>
      <c r="L215" s="49" t="s">
        <v>476</v>
      </c>
      <c r="M215" s="49">
        <f t="shared" si="51"/>
        <v>0.16847000000000001</v>
      </c>
      <c r="N215" s="49">
        <v>0.16847000000000001</v>
      </c>
      <c r="O215" s="49">
        <v>0</v>
      </c>
      <c r="P215" s="49">
        <v>0</v>
      </c>
      <c r="Q215" s="49">
        <f t="shared" si="52"/>
        <v>0.16847000000000001</v>
      </c>
      <c r="R215" s="49">
        <v>0</v>
      </c>
      <c r="S215" s="49">
        <v>0</v>
      </c>
      <c r="T215" s="49">
        <v>0</v>
      </c>
      <c r="U215" s="49">
        <f t="shared" si="53"/>
        <v>0</v>
      </c>
      <c r="V215" s="49">
        <v>0</v>
      </c>
      <c r="W215" s="49">
        <v>0</v>
      </c>
      <c r="X215" s="49">
        <v>0</v>
      </c>
      <c r="Y215" s="49">
        <v>0</v>
      </c>
      <c r="Z215" s="49">
        <v>0</v>
      </c>
      <c r="AA215" s="49">
        <v>0</v>
      </c>
      <c r="AB215" s="49">
        <v>0</v>
      </c>
      <c r="AC215" s="49">
        <v>0</v>
      </c>
      <c r="AD215" s="49">
        <v>0</v>
      </c>
      <c r="AE215" s="49" t="s">
        <v>476</v>
      </c>
      <c r="AF215" s="49" t="s">
        <v>476</v>
      </c>
      <c r="AG215" s="49">
        <v>0</v>
      </c>
      <c r="AH215" s="49">
        <v>0</v>
      </c>
      <c r="AI215" s="49">
        <v>0</v>
      </c>
      <c r="AJ215" s="49">
        <f t="shared" si="54"/>
        <v>0</v>
      </c>
      <c r="AK215" s="49" t="s">
        <v>476</v>
      </c>
      <c r="AL215" s="49" t="s">
        <v>476</v>
      </c>
      <c r="AM215" s="49" t="s">
        <v>476</v>
      </c>
      <c r="AN215" s="49">
        <f t="shared" si="55"/>
        <v>0</v>
      </c>
      <c r="AO215" s="45" t="s">
        <v>476</v>
      </c>
    </row>
    <row r="216" spans="1:41" x14ac:dyDescent="0.2">
      <c r="A216" t="s">
        <v>116</v>
      </c>
      <c r="B216" t="s">
        <v>268</v>
      </c>
      <c r="C216" t="s">
        <v>269</v>
      </c>
      <c r="D216" t="s">
        <v>476</v>
      </c>
      <c r="E216" t="s">
        <v>476</v>
      </c>
      <c r="F216" t="s">
        <v>476</v>
      </c>
      <c r="G216" s="44">
        <v>44502</v>
      </c>
      <c r="H216" s="44">
        <v>44501</v>
      </c>
      <c r="I216" s="44">
        <v>44508</v>
      </c>
      <c r="J216" s="49">
        <f t="shared" si="56"/>
        <v>0.153997</v>
      </c>
      <c r="K216" s="49" t="s">
        <v>476</v>
      </c>
      <c r="L216" s="49" t="s">
        <v>476</v>
      </c>
      <c r="M216" s="49">
        <f t="shared" si="51"/>
        <v>0.153997</v>
      </c>
      <c r="N216" s="49">
        <v>0.153997</v>
      </c>
      <c r="O216" s="49">
        <v>0</v>
      </c>
      <c r="P216" s="49">
        <v>0</v>
      </c>
      <c r="Q216" s="49">
        <f t="shared" si="52"/>
        <v>0.153997</v>
      </c>
      <c r="R216" s="49">
        <v>0</v>
      </c>
      <c r="S216" s="49">
        <v>0</v>
      </c>
      <c r="T216" s="49">
        <v>0</v>
      </c>
      <c r="U216" s="49">
        <f t="shared" si="53"/>
        <v>0</v>
      </c>
      <c r="V216" s="49">
        <v>0</v>
      </c>
      <c r="W216" s="49">
        <v>0</v>
      </c>
      <c r="X216" s="49">
        <v>0</v>
      </c>
      <c r="Y216" s="49">
        <v>0</v>
      </c>
      <c r="Z216" s="49">
        <v>0</v>
      </c>
      <c r="AA216" s="49">
        <v>0</v>
      </c>
      <c r="AB216" s="49">
        <v>0</v>
      </c>
      <c r="AC216" s="49">
        <v>0</v>
      </c>
      <c r="AD216" s="49">
        <v>0</v>
      </c>
      <c r="AE216" s="49" t="s">
        <v>476</v>
      </c>
      <c r="AF216" s="49" t="s">
        <v>476</v>
      </c>
      <c r="AG216" s="49">
        <v>0</v>
      </c>
      <c r="AH216" s="49">
        <v>0</v>
      </c>
      <c r="AI216" s="49">
        <v>0</v>
      </c>
      <c r="AJ216" s="49">
        <f t="shared" si="54"/>
        <v>0</v>
      </c>
      <c r="AK216" s="49" t="s">
        <v>476</v>
      </c>
      <c r="AL216" s="49" t="s">
        <v>476</v>
      </c>
      <c r="AM216" s="49" t="s">
        <v>476</v>
      </c>
      <c r="AN216" s="49">
        <f t="shared" si="55"/>
        <v>0</v>
      </c>
      <c r="AO216" s="45" t="s">
        <v>476</v>
      </c>
    </row>
    <row r="217" spans="1:41" x14ac:dyDescent="0.2">
      <c r="A217" t="s">
        <v>116</v>
      </c>
      <c r="B217" t="s">
        <v>268</v>
      </c>
      <c r="C217" t="s">
        <v>269</v>
      </c>
      <c r="D217" t="s">
        <v>476</v>
      </c>
      <c r="E217" t="s">
        <v>476</v>
      </c>
      <c r="F217" t="s">
        <v>476</v>
      </c>
      <c r="G217" s="44">
        <v>44532</v>
      </c>
      <c r="H217" s="44">
        <v>44531</v>
      </c>
      <c r="I217" s="44">
        <v>44538</v>
      </c>
      <c r="J217" s="49">
        <f t="shared" si="56"/>
        <v>0.15621399999999999</v>
      </c>
      <c r="K217" s="49" t="s">
        <v>476</v>
      </c>
      <c r="L217" s="49" t="s">
        <v>476</v>
      </c>
      <c r="M217" s="49">
        <f t="shared" si="51"/>
        <v>0.15621399999999999</v>
      </c>
      <c r="N217" s="49">
        <v>0.15621399999999999</v>
      </c>
      <c r="O217" s="49">
        <v>0</v>
      </c>
      <c r="P217" s="49">
        <v>0</v>
      </c>
      <c r="Q217" s="49">
        <f t="shared" si="52"/>
        <v>0.15621399999999999</v>
      </c>
      <c r="R217" s="49">
        <v>0</v>
      </c>
      <c r="S217" s="49">
        <v>0</v>
      </c>
      <c r="T217" s="49">
        <v>0</v>
      </c>
      <c r="U217" s="49">
        <f t="shared" si="53"/>
        <v>0</v>
      </c>
      <c r="V217" s="49">
        <v>0</v>
      </c>
      <c r="W217" s="49">
        <v>0</v>
      </c>
      <c r="X217" s="49">
        <v>0</v>
      </c>
      <c r="Y217" s="49">
        <v>0</v>
      </c>
      <c r="Z217" s="49">
        <v>0</v>
      </c>
      <c r="AA217" s="49">
        <v>0</v>
      </c>
      <c r="AB217" s="49">
        <v>0</v>
      </c>
      <c r="AC217" s="49">
        <v>0</v>
      </c>
      <c r="AD217" s="49">
        <v>0</v>
      </c>
      <c r="AE217" s="49" t="s">
        <v>476</v>
      </c>
      <c r="AF217" s="49" t="s">
        <v>476</v>
      </c>
      <c r="AG217" s="49">
        <v>0</v>
      </c>
      <c r="AH217" s="49">
        <v>0</v>
      </c>
      <c r="AI217" s="49">
        <v>0</v>
      </c>
      <c r="AJ217" s="49">
        <f t="shared" si="54"/>
        <v>0</v>
      </c>
      <c r="AK217" s="49" t="s">
        <v>476</v>
      </c>
      <c r="AL217" s="49" t="s">
        <v>476</v>
      </c>
      <c r="AM217" s="49" t="s">
        <v>476</v>
      </c>
      <c r="AN217" s="49">
        <f t="shared" si="55"/>
        <v>0</v>
      </c>
      <c r="AO217" s="45" t="s">
        <v>476</v>
      </c>
    </row>
    <row r="218" spans="1:41" x14ac:dyDescent="0.2">
      <c r="A218" t="s">
        <v>116</v>
      </c>
      <c r="B218" t="s">
        <v>268</v>
      </c>
      <c r="C218" t="s">
        <v>269</v>
      </c>
      <c r="D218" t="s">
        <v>476</v>
      </c>
      <c r="E218" t="s">
        <v>476</v>
      </c>
      <c r="F218" t="s">
        <v>476</v>
      </c>
      <c r="G218" s="44">
        <v>44557</v>
      </c>
      <c r="H218" s="44">
        <v>44553</v>
      </c>
      <c r="I218" s="44">
        <v>44561</v>
      </c>
      <c r="J218" s="49">
        <f t="shared" si="56"/>
        <v>0.15390000000000001</v>
      </c>
      <c r="K218" s="49" t="s">
        <v>476</v>
      </c>
      <c r="L218" s="49" t="s">
        <v>476</v>
      </c>
      <c r="M218" s="49">
        <f t="shared" si="51"/>
        <v>0.15390000000000001</v>
      </c>
      <c r="N218" s="49">
        <v>0.15390000000000001</v>
      </c>
      <c r="O218" s="49">
        <v>0</v>
      </c>
      <c r="P218" s="49">
        <v>0</v>
      </c>
      <c r="Q218" s="49">
        <f t="shared" si="52"/>
        <v>0.15390000000000001</v>
      </c>
      <c r="R218" s="49">
        <v>0</v>
      </c>
      <c r="S218" s="49">
        <v>0</v>
      </c>
      <c r="T218" s="49">
        <v>0</v>
      </c>
      <c r="U218" s="49">
        <f t="shared" si="53"/>
        <v>0</v>
      </c>
      <c r="V218" s="49">
        <v>0</v>
      </c>
      <c r="W218" s="49">
        <v>0</v>
      </c>
      <c r="X218" s="49">
        <v>0</v>
      </c>
      <c r="Y218" s="49">
        <v>0</v>
      </c>
      <c r="Z218" s="49">
        <v>0</v>
      </c>
      <c r="AA218" s="49">
        <v>0</v>
      </c>
      <c r="AB218" s="49">
        <v>0</v>
      </c>
      <c r="AC218" s="49">
        <v>0</v>
      </c>
      <c r="AD218" s="49">
        <v>0</v>
      </c>
      <c r="AE218" s="49" t="s">
        <v>476</v>
      </c>
      <c r="AF218" s="49" t="s">
        <v>476</v>
      </c>
      <c r="AG218" s="49">
        <v>0</v>
      </c>
      <c r="AH218" s="49">
        <v>0</v>
      </c>
      <c r="AI218" s="49">
        <v>0</v>
      </c>
      <c r="AJ218" s="49">
        <f t="shared" si="54"/>
        <v>0</v>
      </c>
      <c r="AK218" s="49" t="s">
        <v>476</v>
      </c>
      <c r="AL218" s="49" t="s">
        <v>476</v>
      </c>
      <c r="AM218" s="49" t="s">
        <v>476</v>
      </c>
      <c r="AN218" s="49">
        <f t="shared" si="55"/>
        <v>0</v>
      </c>
      <c r="AO218" s="45" t="s">
        <v>476</v>
      </c>
    </row>
    <row r="219" spans="1:41" s="47" customFormat="1" x14ac:dyDescent="0.2">
      <c r="A219" s="51" t="s">
        <v>451</v>
      </c>
      <c r="B219" s="47" t="s">
        <v>476</v>
      </c>
      <c r="C219" s="47" t="s">
        <v>476</v>
      </c>
      <c r="D219" s="47" t="s">
        <v>476</v>
      </c>
      <c r="E219" s="47" t="s">
        <v>476</v>
      </c>
      <c r="F219" s="47" t="s">
        <v>476</v>
      </c>
      <c r="G219" s="47" t="s">
        <v>476</v>
      </c>
      <c r="H219" s="47" t="s">
        <v>476</v>
      </c>
      <c r="I219" s="47" t="s">
        <v>476</v>
      </c>
      <c r="J219" s="48">
        <f>SUM(J207:J218)</f>
        <v>1.8193649999999999</v>
      </c>
      <c r="K219" s="48">
        <v>0</v>
      </c>
      <c r="L219" s="48">
        <v>0</v>
      </c>
      <c r="M219" s="48">
        <f t="shared" ref="M219:AO219" si="57">SUM(M207:M218)</f>
        <v>1.8193649999999999</v>
      </c>
      <c r="N219" s="48">
        <f t="shared" si="57"/>
        <v>1.8193649999999999</v>
      </c>
      <c r="O219" s="48">
        <f t="shared" si="57"/>
        <v>0</v>
      </c>
      <c r="P219" s="48">
        <f t="shared" si="57"/>
        <v>0</v>
      </c>
      <c r="Q219" s="48">
        <f t="shared" si="57"/>
        <v>1.8193649999999999</v>
      </c>
      <c r="R219" s="48">
        <f t="shared" si="57"/>
        <v>0</v>
      </c>
      <c r="S219" s="48">
        <f t="shared" si="57"/>
        <v>0</v>
      </c>
      <c r="T219" s="48">
        <f t="shared" si="57"/>
        <v>0</v>
      </c>
      <c r="U219" s="48">
        <f t="shared" si="57"/>
        <v>0</v>
      </c>
      <c r="V219" s="48">
        <f t="shared" si="57"/>
        <v>0</v>
      </c>
      <c r="W219" s="48">
        <f t="shared" si="57"/>
        <v>0</v>
      </c>
      <c r="X219" s="48">
        <f t="shared" si="57"/>
        <v>0</v>
      </c>
      <c r="Y219" s="48">
        <f t="shared" si="57"/>
        <v>0</v>
      </c>
      <c r="Z219" s="48">
        <f t="shared" si="57"/>
        <v>0</v>
      </c>
      <c r="AA219" s="48">
        <f t="shared" si="57"/>
        <v>0</v>
      </c>
      <c r="AB219" s="48">
        <f t="shared" si="57"/>
        <v>0</v>
      </c>
      <c r="AC219" s="48">
        <f t="shared" si="57"/>
        <v>0</v>
      </c>
      <c r="AD219" s="48">
        <f t="shared" si="57"/>
        <v>0</v>
      </c>
      <c r="AE219" s="48">
        <f t="shared" si="57"/>
        <v>0</v>
      </c>
      <c r="AF219" s="48">
        <f t="shared" si="57"/>
        <v>0</v>
      </c>
      <c r="AG219" s="48">
        <f t="shared" si="57"/>
        <v>0</v>
      </c>
      <c r="AH219" s="48">
        <f t="shared" si="57"/>
        <v>0</v>
      </c>
      <c r="AI219" s="48">
        <f t="shared" si="57"/>
        <v>0</v>
      </c>
      <c r="AJ219" s="48">
        <f t="shared" si="57"/>
        <v>0</v>
      </c>
      <c r="AK219" s="48">
        <f t="shared" si="57"/>
        <v>0</v>
      </c>
      <c r="AL219" s="48">
        <f t="shared" si="57"/>
        <v>0</v>
      </c>
      <c r="AM219" s="48">
        <f t="shared" si="57"/>
        <v>0</v>
      </c>
      <c r="AN219" s="48">
        <f t="shared" si="57"/>
        <v>0</v>
      </c>
      <c r="AO219" s="48">
        <f t="shared" si="57"/>
        <v>0</v>
      </c>
    </row>
    <row r="220" spans="1:41" x14ac:dyDescent="0.2">
      <c r="A220" t="s">
        <v>476</v>
      </c>
      <c r="B220" t="s">
        <v>476</v>
      </c>
      <c r="C220" t="s">
        <v>476</v>
      </c>
      <c r="D220" t="s">
        <v>476</v>
      </c>
      <c r="E220" t="s">
        <v>476</v>
      </c>
      <c r="F220" t="s">
        <v>476</v>
      </c>
      <c r="G220" s="44" t="s">
        <v>476</v>
      </c>
      <c r="H220" s="44" t="s">
        <v>476</v>
      </c>
      <c r="I220" s="44" t="s">
        <v>476</v>
      </c>
      <c r="J220" s="49" t="str">
        <f t="shared" si="56"/>
        <v/>
      </c>
      <c r="K220" s="49" t="s">
        <v>476</v>
      </c>
      <c r="L220" s="49" t="s">
        <v>476</v>
      </c>
      <c r="M220" s="49" t="str">
        <f>IF(B220="","",ROUND(SUM(N220,O220,V220,Z220,AB220,AD220),9))</f>
        <v/>
      </c>
      <c r="N220" s="49" t="s">
        <v>476</v>
      </c>
      <c r="O220" s="49" t="s">
        <v>476</v>
      </c>
      <c r="P220" s="49" t="s">
        <v>476</v>
      </c>
      <c r="Q220" s="49" t="str">
        <f>IF(B220="","",ROUND(SUM(N220,O220,P220),9))</f>
        <v/>
      </c>
      <c r="R220" s="49" t="s">
        <v>476</v>
      </c>
      <c r="S220" s="49" t="s">
        <v>476</v>
      </c>
      <c r="T220" s="49" t="s">
        <v>476</v>
      </c>
      <c r="U220" s="49" t="str">
        <f>IF(B220="","",ROUND(SUM(R220:T220),9))</f>
        <v/>
      </c>
      <c r="V220" s="49" t="s">
        <v>476</v>
      </c>
      <c r="W220" s="49" t="s">
        <v>476</v>
      </c>
      <c r="X220" s="49" t="s">
        <v>476</v>
      </c>
      <c r="Y220" s="49" t="s">
        <v>476</v>
      </c>
      <c r="Z220" s="49" t="s">
        <v>476</v>
      </c>
      <c r="AA220" s="49" t="s">
        <v>476</v>
      </c>
      <c r="AB220" s="49" t="s">
        <v>476</v>
      </c>
      <c r="AC220" s="49" t="s">
        <v>476</v>
      </c>
      <c r="AD220" s="49" t="s">
        <v>476</v>
      </c>
      <c r="AE220" s="49" t="s">
        <v>476</v>
      </c>
      <c r="AF220" s="49" t="s">
        <v>476</v>
      </c>
      <c r="AG220" s="49" t="s">
        <v>476</v>
      </c>
      <c r="AH220" s="49" t="s">
        <v>476</v>
      </c>
      <c r="AI220" s="49" t="s">
        <v>476</v>
      </c>
      <c r="AJ220" s="49" t="str">
        <f>IF(B220="","",ROUND(SUM(AG220:AI220),9))</f>
        <v/>
      </c>
      <c r="AK220" s="49" t="s">
        <v>476</v>
      </c>
      <c r="AL220" s="49" t="s">
        <v>476</v>
      </c>
      <c r="AM220" s="49" t="s">
        <v>476</v>
      </c>
      <c r="AN220" s="49" t="str">
        <f>IF(B220="","",ROUND(SUM(AK220:AM220),9))</f>
        <v/>
      </c>
      <c r="AO220" s="45" t="s">
        <v>476</v>
      </c>
    </row>
    <row r="221" spans="1:41" x14ac:dyDescent="0.2">
      <c r="A221" t="s">
        <v>117</v>
      </c>
      <c r="B221" t="s">
        <v>270</v>
      </c>
      <c r="C221" t="s">
        <v>271</v>
      </c>
      <c r="D221" t="s">
        <v>476</v>
      </c>
      <c r="E221" t="s">
        <v>476</v>
      </c>
      <c r="F221" t="s">
        <v>476</v>
      </c>
      <c r="G221" s="44">
        <v>44279</v>
      </c>
      <c r="H221" s="44">
        <v>44278</v>
      </c>
      <c r="I221" s="44">
        <v>44285</v>
      </c>
      <c r="J221" s="49">
        <f t="shared" si="56"/>
        <v>0.37602600000000003</v>
      </c>
      <c r="K221" s="49" t="s">
        <v>476</v>
      </c>
      <c r="L221" s="49" t="s">
        <v>476</v>
      </c>
      <c r="M221" s="49">
        <f>IF(B221="","",ROUND(SUM(N221,O221,V221,Z221,AB221,AD221),9))</f>
        <v>0.37602600000000003</v>
      </c>
      <c r="N221" s="49">
        <v>0.37602600000000003</v>
      </c>
      <c r="O221" s="49">
        <v>0</v>
      </c>
      <c r="P221" s="49">
        <v>0</v>
      </c>
      <c r="Q221" s="49">
        <f>IF(B221="","",ROUND(SUM(N221,O221,P221),9))</f>
        <v>0.37602600000000003</v>
      </c>
      <c r="R221" s="49">
        <v>0.37602600000000003</v>
      </c>
      <c r="S221" s="49">
        <v>0</v>
      </c>
      <c r="T221" s="49">
        <v>0</v>
      </c>
      <c r="U221" s="49">
        <f>IF(B221="","",ROUND(SUM(R221:T221),9))</f>
        <v>0.37602600000000003</v>
      </c>
      <c r="V221" s="49">
        <v>0</v>
      </c>
      <c r="W221" s="49">
        <v>0</v>
      </c>
      <c r="X221" s="49">
        <v>0</v>
      </c>
      <c r="Y221" s="49">
        <v>0</v>
      </c>
      <c r="Z221" s="49">
        <v>0</v>
      </c>
      <c r="AA221" s="49">
        <v>0</v>
      </c>
      <c r="AB221" s="49">
        <v>0</v>
      </c>
      <c r="AC221" s="49">
        <v>0</v>
      </c>
      <c r="AD221" s="49">
        <v>0</v>
      </c>
      <c r="AE221" s="49" t="s">
        <v>476</v>
      </c>
      <c r="AF221" s="49" t="s">
        <v>476</v>
      </c>
      <c r="AG221" s="49">
        <v>0</v>
      </c>
      <c r="AH221" s="49">
        <v>0</v>
      </c>
      <c r="AI221" s="49">
        <v>0</v>
      </c>
      <c r="AJ221" s="49">
        <f>IF(B221="","",ROUND(SUM(AG221:AI221),9))</f>
        <v>0</v>
      </c>
      <c r="AK221" s="49" t="s">
        <v>476</v>
      </c>
      <c r="AL221" s="49" t="s">
        <v>476</v>
      </c>
      <c r="AM221" s="49" t="s">
        <v>476</v>
      </c>
      <c r="AN221" s="49">
        <f>IF(B221="","",ROUND(SUM(AK221:AM221),9))</f>
        <v>0</v>
      </c>
      <c r="AO221" s="45" t="s">
        <v>476</v>
      </c>
    </row>
    <row r="222" spans="1:41" x14ac:dyDescent="0.2">
      <c r="A222" t="s">
        <v>117</v>
      </c>
      <c r="B222" t="s">
        <v>270</v>
      </c>
      <c r="C222" t="s">
        <v>271</v>
      </c>
      <c r="D222" t="s">
        <v>476</v>
      </c>
      <c r="E222" t="s">
        <v>476</v>
      </c>
      <c r="F222" t="s">
        <v>476</v>
      </c>
      <c r="G222" s="44">
        <v>44370</v>
      </c>
      <c r="H222" s="44">
        <v>44369</v>
      </c>
      <c r="I222" s="44">
        <v>44376</v>
      </c>
      <c r="J222" s="49">
        <f t="shared" si="56"/>
        <v>0.43718499999999999</v>
      </c>
      <c r="K222" s="49" t="s">
        <v>476</v>
      </c>
      <c r="L222" s="49" t="s">
        <v>476</v>
      </c>
      <c r="M222" s="49">
        <f>IF(B222="","",ROUND(SUM(N222,O222,V222,Z222,AB222,AD222),9))</f>
        <v>0.43718499999999999</v>
      </c>
      <c r="N222" s="49">
        <v>0.43718499999999999</v>
      </c>
      <c r="O222" s="49">
        <v>0</v>
      </c>
      <c r="P222" s="49">
        <v>0</v>
      </c>
      <c r="Q222" s="49">
        <f>IF(B222="","",ROUND(SUM(N222,O222,P222),9))</f>
        <v>0.43718499999999999</v>
      </c>
      <c r="R222" s="49">
        <v>0.43718499999999999</v>
      </c>
      <c r="S222" s="49">
        <v>0</v>
      </c>
      <c r="T222" s="49">
        <v>0</v>
      </c>
      <c r="U222" s="49">
        <f>IF(B222="","",ROUND(SUM(R222:T222),9))</f>
        <v>0.43718499999999999</v>
      </c>
      <c r="V222" s="49">
        <v>0</v>
      </c>
      <c r="W222" s="49">
        <v>0</v>
      </c>
      <c r="X222" s="49">
        <v>0</v>
      </c>
      <c r="Y222" s="49">
        <v>0</v>
      </c>
      <c r="Z222" s="49">
        <v>0</v>
      </c>
      <c r="AA222" s="49">
        <v>0</v>
      </c>
      <c r="AB222" s="49">
        <v>0</v>
      </c>
      <c r="AC222" s="49">
        <v>0</v>
      </c>
      <c r="AD222" s="49">
        <v>0</v>
      </c>
      <c r="AE222" s="49" t="s">
        <v>476</v>
      </c>
      <c r="AF222" s="49" t="s">
        <v>476</v>
      </c>
      <c r="AG222" s="49">
        <v>0</v>
      </c>
      <c r="AH222" s="49">
        <v>0</v>
      </c>
      <c r="AI222" s="49">
        <v>0</v>
      </c>
      <c r="AJ222" s="49">
        <f>IF(B222="","",ROUND(SUM(AG222:AI222),9))</f>
        <v>0</v>
      </c>
      <c r="AK222" s="49" t="s">
        <v>476</v>
      </c>
      <c r="AL222" s="49" t="s">
        <v>476</v>
      </c>
      <c r="AM222" s="49" t="s">
        <v>476</v>
      </c>
      <c r="AN222" s="49">
        <f>IF(B222="","",ROUND(SUM(AK222:AM222),9))</f>
        <v>0</v>
      </c>
      <c r="AO222" s="45" t="s">
        <v>476</v>
      </c>
    </row>
    <row r="223" spans="1:41" x14ac:dyDescent="0.2">
      <c r="A223" t="s">
        <v>117</v>
      </c>
      <c r="B223" t="s">
        <v>270</v>
      </c>
      <c r="C223" t="s">
        <v>271</v>
      </c>
      <c r="D223" t="s">
        <v>476</v>
      </c>
      <c r="E223" t="s">
        <v>476</v>
      </c>
      <c r="F223" t="s">
        <v>476</v>
      </c>
      <c r="G223" s="44">
        <v>44462</v>
      </c>
      <c r="H223" s="44">
        <v>44461</v>
      </c>
      <c r="I223" s="44">
        <v>44468</v>
      </c>
      <c r="J223" s="49">
        <f t="shared" si="56"/>
        <v>0.41342400000000001</v>
      </c>
      <c r="K223" s="49" t="s">
        <v>476</v>
      </c>
      <c r="L223" s="49" t="s">
        <v>476</v>
      </c>
      <c r="M223" s="49">
        <f>IF(B223="","",ROUND(SUM(N223,O223,V223,Z223,AB223,AD223),9))</f>
        <v>0.41342400000000001</v>
      </c>
      <c r="N223" s="49">
        <v>0.41342400000000001</v>
      </c>
      <c r="O223" s="49">
        <v>0</v>
      </c>
      <c r="P223" s="49">
        <v>0</v>
      </c>
      <c r="Q223" s="49">
        <f>IF(B223="","",ROUND(SUM(N223,O223,P223),9))</f>
        <v>0.41342400000000001</v>
      </c>
      <c r="R223" s="49">
        <v>0.41342400000000001</v>
      </c>
      <c r="S223" s="49">
        <v>0</v>
      </c>
      <c r="T223" s="49">
        <v>0</v>
      </c>
      <c r="U223" s="49">
        <f>IF(B223="","",ROUND(SUM(R223:T223),9))</f>
        <v>0.41342400000000001</v>
      </c>
      <c r="V223" s="49">
        <v>0</v>
      </c>
      <c r="W223" s="49">
        <v>0</v>
      </c>
      <c r="X223" s="49">
        <v>0</v>
      </c>
      <c r="Y223" s="49">
        <v>0</v>
      </c>
      <c r="Z223" s="49">
        <v>0</v>
      </c>
      <c r="AA223" s="49">
        <v>0</v>
      </c>
      <c r="AB223" s="49">
        <v>0</v>
      </c>
      <c r="AC223" s="49">
        <v>0</v>
      </c>
      <c r="AD223" s="49">
        <v>0</v>
      </c>
      <c r="AE223" s="49" t="s">
        <v>476</v>
      </c>
      <c r="AF223" s="49" t="s">
        <v>476</v>
      </c>
      <c r="AG223" s="49">
        <v>0</v>
      </c>
      <c r="AH223" s="49">
        <v>0</v>
      </c>
      <c r="AI223" s="49">
        <v>0</v>
      </c>
      <c r="AJ223" s="49">
        <f>IF(B223="","",ROUND(SUM(AG223:AI223),9))</f>
        <v>0</v>
      </c>
      <c r="AK223" s="49" t="s">
        <v>476</v>
      </c>
      <c r="AL223" s="49" t="s">
        <v>476</v>
      </c>
      <c r="AM223" s="49" t="s">
        <v>476</v>
      </c>
      <c r="AN223" s="49">
        <f>IF(B223="","",ROUND(SUM(AK223:AM223),9))</f>
        <v>0</v>
      </c>
      <c r="AO223" s="45" t="s">
        <v>476</v>
      </c>
    </row>
    <row r="224" spans="1:41" x14ac:dyDescent="0.2">
      <c r="A224" t="s">
        <v>117</v>
      </c>
      <c r="B224" t="s">
        <v>270</v>
      </c>
      <c r="C224" t="s">
        <v>271</v>
      </c>
      <c r="D224" t="s">
        <v>476</v>
      </c>
      <c r="E224" t="s">
        <v>476</v>
      </c>
      <c r="F224" t="s">
        <v>476</v>
      </c>
      <c r="G224" s="44">
        <v>44557</v>
      </c>
      <c r="H224" s="44">
        <v>44553</v>
      </c>
      <c r="I224" s="44">
        <v>44561</v>
      </c>
      <c r="J224" s="49">
        <f t="shared" si="56"/>
        <v>0.633571</v>
      </c>
      <c r="K224" s="49" t="s">
        <v>476</v>
      </c>
      <c r="L224" s="49" t="s">
        <v>476</v>
      </c>
      <c r="M224" s="49">
        <f>IF(B224="","",ROUND(SUM(N224,O224,V224,Z224,AB224,AD224),9))</f>
        <v>0.633571</v>
      </c>
      <c r="N224" s="49">
        <v>0.633571</v>
      </c>
      <c r="O224" s="49">
        <v>0</v>
      </c>
      <c r="P224" s="49">
        <v>0</v>
      </c>
      <c r="Q224" s="49">
        <f>IF(B224="","",ROUND(SUM(N224,O224,P224),9))</f>
        <v>0.633571</v>
      </c>
      <c r="R224" s="49">
        <v>0.633571</v>
      </c>
      <c r="S224" s="49">
        <v>0</v>
      </c>
      <c r="T224" s="49">
        <v>0</v>
      </c>
      <c r="U224" s="49">
        <f>IF(B224="","",ROUND(SUM(R224:T224),9))</f>
        <v>0.633571</v>
      </c>
      <c r="V224" s="49">
        <v>0</v>
      </c>
      <c r="W224" s="49">
        <v>0</v>
      </c>
      <c r="X224" s="49">
        <v>0</v>
      </c>
      <c r="Y224" s="49">
        <v>0</v>
      </c>
      <c r="Z224" s="49">
        <v>0</v>
      </c>
      <c r="AA224" s="49">
        <v>0</v>
      </c>
      <c r="AB224" s="49">
        <v>0</v>
      </c>
      <c r="AC224" s="49">
        <v>0</v>
      </c>
      <c r="AD224" s="49">
        <v>0</v>
      </c>
      <c r="AE224" s="49" t="s">
        <v>476</v>
      </c>
      <c r="AF224" s="49" t="s">
        <v>476</v>
      </c>
      <c r="AG224" s="49">
        <v>0</v>
      </c>
      <c r="AH224" s="49">
        <v>0</v>
      </c>
      <c r="AI224" s="49">
        <v>0</v>
      </c>
      <c r="AJ224" s="49">
        <f>IF(B224="","",ROUND(SUM(AG224:AI224),9))</f>
        <v>0</v>
      </c>
      <c r="AK224" s="49" t="s">
        <v>476</v>
      </c>
      <c r="AL224" s="49" t="s">
        <v>476</v>
      </c>
      <c r="AM224" s="49" t="s">
        <v>476</v>
      </c>
      <c r="AN224" s="49">
        <f>IF(B224="","",ROUND(SUM(AK224:AM224),9))</f>
        <v>0</v>
      </c>
      <c r="AO224" s="45" t="s">
        <v>476</v>
      </c>
    </row>
    <row r="225" spans="1:41" s="47" customFormat="1" x14ac:dyDescent="0.2">
      <c r="A225" s="51" t="s">
        <v>451</v>
      </c>
      <c r="B225" s="47" t="s">
        <v>476</v>
      </c>
      <c r="C225" s="47" t="s">
        <v>476</v>
      </c>
      <c r="D225" s="47" t="s">
        <v>476</v>
      </c>
      <c r="E225" s="47" t="s">
        <v>476</v>
      </c>
      <c r="F225" s="47" t="s">
        <v>476</v>
      </c>
      <c r="G225" s="47" t="s">
        <v>476</v>
      </c>
      <c r="H225" s="47" t="s">
        <v>476</v>
      </c>
      <c r="I225" s="47" t="s">
        <v>476</v>
      </c>
      <c r="J225" s="48">
        <f>SUM(J221:J224)</f>
        <v>1.8602059999999998</v>
      </c>
      <c r="K225" s="48">
        <v>0</v>
      </c>
      <c r="L225" s="48">
        <v>0</v>
      </c>
      <c r="M225" s="48">
        <f t="shared" ref="M225:AO225" si="58">SUM(M221:M224)</f>
        <v>1.8602059999999998</v>
      </c>
      <c r="N225" s="48">
        <f t="shared" si="58"/>
        <v>1.8602059999999998</v>
      </c>
      <c r="O225" s="48">
        <f t="shared" si="58"/>
        <v>0</v>
      </c>
      <c r="P225" s="48">
        <f t="shared" si="58"/>
        <v>0</v>
      </c>
      <c r="Q225" s="48">
        <f t="shared" si="58"/>
        <v>1.8602059999999998</v>
      </c>
      <c r="R225" s="48">
        <f t="shared" si="58"/>
        <v>1.8602059999999998</v>
      </c>
      <c r="S225" s="48">
        <f t="shared" si="58"/>
        <v>0</v>
      </c>
      <c r="T225" s="48">
        <f t="shared" si="58"/>
        <v>0</v>
      </c>
      <c r="U225" s="48">
        <f t="shared" si="58"/>
        <v>1.8602059999999998</v>
      </c>
      <c r="V225" s="48">
        <f t="shared" si="58"/>
        <v>0</v>
      </c>
      <c r="W225" s="48">
        <f t="shared" si="58"/>
        <v>0</v>
      </c>
      <c r="X225" s="48">
        <f t="shared" si="58"/>
        <v>0</v>
      </c>
      <c r="Y225" s="48">
        <f t="shared" si="58"/>
        <v>0</v>
      </c>
      <c r="Z225" s="48">
        <f t="shared" si="58"/>
        <v>0</v>
      </c>
      <c r="AA225" s="48">
        <f t="shared" si="58"/>
        <v>0</v>
      </c>
      <c r="AB225" s="48">
        <f t="shared" si="58"/>
        <v>0</v>
      </c>
      <c r="AC225" s="48">
        <f t="shared" si="58"/>
        <v>0</v>
      </c>
      <c r="AD225" s="48">
        <f t="shared" si="58"/>
        <v>0</v>
      </c>
      <c r="AE225" s="48">
        <f t="shared" si="58"/>
        <v>0</v>
      </c>
      <c r="AF225" s="48">
        <f t="shared" si="58"/>
        <v>0</v>
      </c>
      <c r="AG225" s="48">
        <f t="shared" si="58"/>
        <v>0</v>
      </c>
      <c r="AH225" s="48">
        <f t="shared" si="58"/>
        <v>0</v>
      </c>
      <c r="AI225" s="48">
        <f t="shared" si="58"/>
        <v>0</v>
      </c>
      <c r="AJ225" s="48">
        <f t="shared" si="58"/>
        <v>0</v>
      </c>
      <c r="AK225" s="48">
        <f t="shared" si="58"/>
        <v>0</v>
      </c>
      <c r="AL225" s="48">
        <f t="shared" si="58"/>
        <v>0</v>
      </c>
      <c r="AM225" s="48">
        <f t="shared" si="58"/>
        <v>0</v>
      </c>
      <c r="AN225" s="48">
        <f t="shared" si="58"/>
        <v>0</v>
      </c>
      <c r="AO225" s="48">
        <f t="shared" si="58"/>
        <v>0</v>
      </c>
    </row>
    <row r="226" spans="1:41" x14ac:dyDescent="0.2">
      <c r="A226" t="s">
        <v>476</v>
      </c>
      <c r="B226" t="s">
        <v>476</v>
      </c>
      <c r="C226" t="s">
        <v>476</v>
      </c>
      <c r="D226" t="s">
        <v>476</v>
      </c>
      <c r="E226" t="s">
        <v>476</v>
      </c>
      <c r="F226" t="s">
        <v>476</v>
      </c>
      <c r="G226" s="44" t="s">
        <v>476</v>
      </c>
      <c r="H226" s="44" t="s">
        <v>476</v>
      </c>
      <c r="I226" s="44" t="s">
        <v>476</v>
      </c>
      <c r="J226" s="49" t="str">
        <f t="shared" si="56"/>
        <v/>
      </c>
      <c r="K226" s="49" t="s">
        <v>476</v>
      </c>
      <c r="L226" s="49" t="s">
        <v>476</v>
      </c>
      <c r="M226" s="49" t="str">
        <f>IF(B226="","",ROUND(SUM(N226,O226,V226,Z226,AB226,AD226),9))</f>
        <v/>
      </c>
      <c r="N226" s="49" t="s">
        <v>476</v>
      </c>
      <c r="O226" s="49" t="s">
        <v>476</v>
      </c>
      <c r="P226" s="49" t="s">
        <v>476</v>
      </c>
      <c r="Q226" s="49" t="str">
        <f>IF(B226="","",ROUND(SUM(N226,O226,P226),9))</f>
        <v/>
      </c>
      <c r="R226" s="49" t="s">
        <v>476</v>
      </c>
      <c r="S226" s="49" t="s">
        <v>476</v>
      </c>
      <c r="T226" s="49" t="s">
        <v>476</v>
      </c>
      <c r="U226" s="49" t="str">
        <f>IF(B226="","",ROUND(SUM(R226:T226),9))</f>
        <v/>
      </c>
      <c r="V226" s="49" t="s">
        <v>476</v>
      </c>
      <c r="W226" s="49" t="s">
        <v>476</v>
      </c>
      <c r="X226" s="49" t="s">
        <v>476</v>
      </c>
      <c r="Y226" s="49" t="s">
        <v>476</v>
      </c>
      <c r="Z226" s="49" t="s">
        <v>476</v>
      </c>
      <c r="AA226" s="49" t="s">
        <v>476</v>
      </c>
      <c r="AB226" s="49" t="s">
        <v>476</v>
      </c>
      <c r="AC226" s="49" t="s">
        <v>476</v>
      </c>
      <c r="AD226" s="49" t="s">
        <v>476</v>
      </c>
      <c r="AE226" s="49" t="s">
        <v>476</v>
      </c>
      <c r="AF226" s="49" t="s">
        <v>476</v>
      </c>
      <c r="AG226" s="49" t="s">
        <v>476</v>
      </c>
      <c r="AH226" s="49" t="s">
        <v>476</v>
      </c>
      <c r="AI226" s="49" t="s">
        <v>476</v>
      </c>
      <c r="AJ226" s="49" t="str">
        <f>IF(B226="","",ROUND(SUM(AG226:AI226),9))</f>
        <v/>
      </c>
      <c r="AK226" s="49" t="s">
        <v>476</v>
      </c>
      <c r="AL226" s="49" t="s">
        <v>476</v>
      </c>
      <c r="AM226" s="49" t="s">
        <v>476</v>
      </c>
      <c r="AN226" s="49" t="str">
        <f>IF(B226="","",ROUND(SUM(AK226:AM226),9))</f>
        <v/>
      </c>
      <c r="AO226" s="45" t="s">
        <v>476</v>
      </c>
    </row>
    <row r="227" spans="1:41" x14ac:dyDescent="0.2">
      <c r="A227" t="s">
        <v>118</v>
      </c>
      <c r="B227" t="s">
        <v>272</v>
      </c>
      <c r="C227" t="s">
        <v>273</v>
      </c>
      <c r="D227" t="s">
        <v>476</v>
      </c>
      <c r="E227" t="s">
        <v>476</v>
      </c>
      <c r="F227" t="s">
        <v>476</v>
      </c>
      <c r="G227" s="44">
        <v>44279</v>
      </c>
      <c r="H227" s="44">
        <v>44278</v>
      </c>
      <c r="I227" s="44">
        <v>44285</v>
      </c>
      <c r="J227" s="49">
        <f t="shared" si="56"/>
        <v>0.19801299999999999</v>
      </c>
      <c r="K227" s="49" t="s">
        <v>476</v>
      </c>
      <c r="L227" s="49" t="s">
        <v>476</v>
      </c>
      <c r="M227" s="49">
        <f>IF(B227="","",ROUND(SUM(N227,O227,V227,Z227,AB227,AD227),9))</f>
        <v>0.19801299999999999</v>
      </c>
      <c r="N227" s="49">
        <v>0.19801299999999999</v>
      </c>
      <c r="O227" s="49">
        <v>0</v>
      </c>
      <c r="P227" s="49">
        <v>0</v>
      </c>
      <c r="Q227" s="49">
        <f>IF(B227="","",ROUND(SUM(N227,O227,P227),9))</f>
        <v>0.19801299999999999</v>
      </c>
      <c r="R227" s="49">
        <v>0.19801299999999999</v>
      </c>
      <c r="S227" s="49">
        <v>0</v>
      </c>
      <c r="T227" s="49">
        <v>0</v>
      </c>
      <c r="U227" s="49">
        <f>IF(B227="","",ROUND(SUM(R227:T227),9))</f>
        <v>0.19801299999999999</v>
      </c>
      <c r="V227" s="49">
        <v>0</v>
      </c>
      <c r="W227" s="49">
        <v>0</v>
      </c>
      <c r="X227" s="49">
        <v>0</v>
      </c>
      <c r="Y227" s="49">
        <v>0</v>
      </c>
      <c r="Z227" s="49">
        <v>0</v>
      </c>
      <c r="AA227" s="49">
        <v>0</v>
      </c>
      <c r="AB227" s="49">
        <v>0</v>
      </c>
      <c r="AC227" s="49">
        <v>0</v>
      </c>
      <c r="AD227" s="49">
        <v>0</v>
      </c>
      <c r="AE227" s="49" t="s">
        <v>476</v>
      </c>
      <c r="AF227" s="49" t="s">
        <v>476</v>
      </c>
      <c r="AG227" s="49">
        <v>0</v>
      </c>
      <c r="AH227" s="49">
        <v>0</v>
      </c>
      <c r="AI227" s="49">
        <v>0</v>
      </c>
      <c r="AJ227" s="49">
        <f>IF(B227="","",ROUND(SUM(AG227:AI227),9))</f>
        <v>0</v>
      </c>
      <c r="AK227" s="49" t="s">
        <v>476</v>
      </c>
      <c r="AL227" s="49" t="s">
        <v>476</v>
      </c>
      <c r="AM227" s="49" t="s">
        <v>476</v>
      </c>
      <c r="AN227" s="49">
        <f>IF(B227="","",ROUND(SUM(AK227:AM227),9))</f>
        <v>0</v>
      </c>
      <c r="AO227" s="45" t="s">
        <v>476</v>
      </c>
    </row>
    <row r="228" spans="1:41" x14ac:dyDescent="0.2">
      <c r="A228" t="s">
        <v>118</v>
      </c>
      <c r="B228" t="s">
        <v>272</v>
      </c>
      <c r="C228" t="s">
        <v>273</v>
      </c>
      <c r="D228" t="s">
        <v>476</v>
      </c>
      <c r="E228" t="s">
        <v>476</v>
      </c>
      <c r="F228" t="s">
        <v>476</v>
      </c>
      <c r="G228" s="44">
        <v>44370</v>
      </c>
      <c r="H228" s="44">
        <v>44369</v>
      </c>
      <c r="I228" s="44">
        <v>44376</v>
      </c>
      <c r="J228" s="49">
        <f t="shared" si="56"/>
        <v>0.27034599999999998</v>
      </c>
      <c r="K228" s="49" t="s">
        <v>476</v>
      </c>
      <c r="L228" s="49" t="s">
        <v>476</v>
      </c>
      <c r="M228" s="49">
        <f>IF(B228="","",ROUND(SUM(N228,O228,V228,Z228,AB228,AD228),9))</f>
        <v>0.27034599999999998</v>
      </c>
      <c r="N228" s="49">
        <v>0.27034599999999998</v>
      </c>
      <c r="O228" s="49">
        <v>0</v>
      </c>
      <c r="P228" s="49">
        <v>0</v>
      </c>
      <c r="Q228" s="49">
        <f>IF(B228="","",ROUND(SUM(N228,O228,P228),9))</f>
        <v>0.27034599999999998</v>
      </c>
      <c r="R228" s="49">
        <v>0.27034599999999998</v>
      </c>
      <c r="S228" s="49">
        <v>0</v>
      </c>
      <c r="T228" s="49">
        <v>0</v>
      </c>
      <c r="U228" s="49">
        <f>IF(B228="","",ROUND(SUM(R228:T228),9))</f>
        <v>0.27034599999999998</v>
      </c>
      <c r="V228" s="49">
        <v>0</v>
      </c>
      <c r="W228" s="49">
        <v>0</v>
      </c>
      <c r="X228" s="49">
        <v>0</v>
      </c>
      <c r="Y228" s="49">
        <v>0</v>
      </c>
      <c r="Z228" s="49">
        <v>0</v>
      </c>
      <c r="AA228" s="49">
        <v>0</v>
      </c>
      <c r="AB228" s="49">
        <v>0</v>
      </c>
      <c r="AC228" s="49">
        <v>0</v>
      </c>
      <c r="AD228" s="49">
        <v>0</v>
      </c>
      <c r="AE228" s="49" t="s">
        <v>476</v>
      </c>
      <c r="AF228" s="49" t="s">
        <v>476</v>
      </c>
      <c r="AG228" s="49">
        <v>0</v>
      </c>
      <c r="AH228" s="49">
        <v>0</v>
      </c>
      <c r="AI228" s="49">
        <v>0</v>
      </c>
      <c r="AJ228" s="49">
        <f>IF(B228="","",ROUND(SUM(AG228:AI228),9))</f>
        <v>0</v>
      </c>
      <c r="AK228" s="49" t="s">
        <v>476</v>
      </c>
      <c r="AL228" s="49" t="s">
        <v>476</v>
      </c>
      <c r="AM228" s="49" t="s">
        <v>476</v>
      </c>
      <c r="AN228" s="49">
        <f>IF(B228="","",ROUND(SUM(AK228:AM228),9))</f>
        <v>0</v>
      </c>
      <c r="AO228" s="45" t="s">
        <v>476</v>
      </c>
    </row>
    <row r="229" spans="1:41" x14ac:dyDescent="0.2">
      <c r="A229" t="s">
        <v>118</v>
      </c>
      <c r="B229" t="s">
        <v>272</v>
      </c>
      <c r="C229" t="s">
        <v>273</v>
      </c>
      <c r="D229" t="s">
        <v>476</v>
      </c>
      <c r="E229" t="s">
        <v>476</v>
      </c>
      <c r="F229" t="s">
        <v>476</v>
      </c>
      <c r="G229" s="44">
        <v>44462</v>
      </c>
      <c r="H229" s="44">
        <v>44461</v>
      </c>
      <c r="I229" s="44">
        <v>44468</v>
      </c>
      <c r="J229" s="49">
        <f t="shared" si="56"/>
        <v>0.236288</v>
      </c>
      <c r="K229" s="49" t="s">
        <v>476</v>
      </c>
      <c r="L229" s="49" t="s">
        <v>476</v>
      </c>
      <c r="M229" s="49">
        <f>IF(B229="","",ROUND(SUM(N229,O229,V229,Z229,AB229,AD229),9))</f>
        <v>0.236288</v>
      </c>
      <c r="N229" s="49">
        <v>0.236288</v>
      </c>
      <c r="O229" s="49">
        <v>0</v>
      </c>
      <c r="P229" s="49">
        <v>0</v>
      </c>
      <c r="Q229" s="49">
        <f>IF(B229="","",ROUND(SUM(N229,O229,P229),9))</f>
        <v>0.236288</v>
      </c>
      <c r="R229" s="49">
        <v>0.236288</v>
      </c>
      <c r="S229" s="49">
        <v>0</v>
      </c>
      <c r="T229" s="49">
        <v>0</v>
      </c>
      <c r="U229" s="49">
        <f>IF(B229="","",ROUND(SUM(R229:T229),9))</f>
        <v>0.236288</v>
      </c>
      <c r="V229" s="49">
        <v>0</v>
      </c>
      <c r="W229" s="49">
        <v>0</v>
      </c>
      <c r="X229" s="49">
        <v>0</v>
      </c>
      <c r="Y229" s="49">
        <v>0</v>
      </c>
      <c r="Z229" s="49">
        <v>0</v>
      </c>
      <c r="AA229" s="49">
        <v>0</v>
      </c>
      <c r="AB229" s="49">
        <v>0</v>
      </c>
      <c r="AC229" s="49">
        <v>0</v>
      </c>
      <c r="AD229" s="49">
        <v>0</v>
      </c>
      <c r="AE229" s="49" t="s">
        <v>476</v>
      </c>
      <c r="AF229" s="49" t="s">
        <v>476</v>
      </c>
      <c r="AG229" s="49">
        <v>0</v>
      </c>
      <c r="AH229" s="49">
        <v>0</v>
      </c>
      <c r="AI229" s="49">
        <v>0</v>
      </c>
      <c r="AJ229" s="49">
        <f>IF(B229="","",ROUND(SUM(AG229:AI229),9))</f>
        <v>0</v>
      </c>
      <c r="AK229" s="49" t="s">
        <v>476</v>
      </c>
      <c r="AL229" s="49" t="s">
        <v>476</v>
      </c>
      <c r="AM229" s="49" t="s">
        <v>476</v>
      </c>
      <c r="AN229" s="49">
        <f>IF(B229="","",ROUND(SUM(AK229:AM229),9))</f>
        <v>0</v>
      </c>
      <c r="AO229" s="45" t="s">
        <v>476</v>
      </c>
    </row>
    <row r="230" spans="1:41" x14ac:dyDescent="0.2">
      <c r="A230" t="s">
        <v>118</v>
      </c>
      <c r="B230" t="s">
        <v>272</v>
      </c>
      <c r="C230" t="s">
        <v>273</v>
      </c>
      <c r="D230" t="s">
        <v>476</v>
      </c>
      <c r="E230" t="s">
        <v>476</v>
      </c>
      <c r="F230" t="s">
        <v>476</v>
      </c>
      <c r="G230" s="44">
        <v>44557</v>
      </c>
      <c r="H230" s="44">
        <v>44553</v>
      </c>
      <c r="I230" s="44">
        <v>44561</v>
      </c>
      <c r="J230" s="49">
        <f t="shared" si="56"/>
        <v>0.26961600000000002</v>
      </c>
      <c r="K230" s="49" t="s">
        <v>476</v>
      </c>
      <c r="L230" s="49" t="s">
        <v>476</v>
      </c>
      <c r="M230" s="49">
        <f>IF(B230="","",ROUND(SUM(N230,O230,V230,Z230,AB230,AD230),9))</f>
        <v>0.26961600000000002</v>
      </c>
      <c r="N230" s="49">
        <v>0.26961600000000002</v>
      </c>
      <c r="O230" s="49">
        <v>0</v>
      </c>
      <c r="P230" s="49">
        <v>0</v>
      </c>
      <c r="Q230" s="49">
        <f>IF(B230="","",ROUND(SUM(N230,O230,P230),9))</f>
        <v>0.26961600000000002</v>
      </c>
      <c r="R230" s="49">
        <v>0.26961600000000002</v>
      </c>
      <c r="S230" s="49">
        <v>0</v>
      </c>
      <c r="T230" s="49">
        <v>0</v>
      </c>
      <c r="U230" s="49">
        <f>IF(B230="","",ROUND(SUM(R230:T230),9))</f>
        <v>0.26961600000000002</v>
      </c>
      <c r="V230" s="49">
        <v>0</v>
      </c>
      <c r="W230" s="49">
        <v>0</v>
      </c>
      <c r="X230" s="49">
        <v>0</v>
      </c>
      <c r="Y230" s="49">
        <v>0</v>
      </c>
      <c r="Z230" s="49">
        <v>0</v>
      </c>
      <c r="AA230" s="49">
        <v>0</v>
      </c>
      <c r="AB230" s="49">
        <v>0</v>
      </c>
      <c r="AC230" s="49">
        <v>0</v>
      </c>
      <c r="AD230" s="49">
        <v>0</v>
      </c>
      <c r="AE230" s="49" t="s">
        <v>476</v>
      </c>
      <c r="AF230" s="49" t="s">
        <v>476</v>
      </c>
      <c r="AG230" s="49">
        <v>0</v>
      </c>
      <c r="AH230" s="49">
        <v>0</v>
      </c>
      <c r="AI230" s="49">
        <v>0</v>
      </c>
      <c r="AJ230" s="49">
        <f>IF(B230="","",ROUND(SUM(AG230:AI230),9))</f>
        <v>0</v>
      </c>
      <c r="AK230" s="49" t="s">
        <v>476</v>
      </c>
      <c r="AL230" s="49" t="s">
        <v>476</v>
      </c>
      <c r="AM230" s="49" t="s">
        <v>476</v>
      </c>
      <c r="AN230" s="49">
        <f>IF(B230="","",ROUND(SUM(AK230:AM230),9))</f>
        <v>0</v>
      </c>
      <c r="AO230" s="45" t="s">
        <v>476</v>
      </c>
    </row>
    <row r="231" spans="1:41" s="47" customFormat="1" x14ac:dyDescent="0.2">
      <c r="A231" s="51" t="s">
        <v>451</v>
      </c>
      <c r="B231" s="47" t="s">
        <v>476</v>
      </c>
      <c r="C231" s="47" t="s">
        <v>476</v>
      </c>
      <c r="D231" s="47" t="s">
        <v>476</v>
      </c>
      <c r="E231" s="47" t="s">
        <v>476</v>
      </c>
      <c r="F231" s="47" t="s">
        <v>476</v>
      </c>
      <c r="G231" s="47" t="s">
        <v>476</v>
      </c>
      <c r="H231" s="47" t="s">
        <v>476</v>
      </c>
      <c r="I231" s="47" t="s">
        <v>476</v>
      </c>
      <c r="J231" s="48">
        <f>SUM(J227:J230)</f>
        <v>0.9742630000000001</v>
      </c>
      <c r="K231" s="48">
        <v>0</v>
      </c>
      <c r="L231" s="48">
        <v>0</v>
      </c>
      <c r="M231" s="48">
        <f t="shared" ref="M231:AO231" si="59">SUM(M227:M230)</f>
        <v>0.9742630000000001</v>
      </c>
      <c r="N231" s="48">
        <f t="shared" si="59"/>
        <v>0.9742630000000001</v>
      </c>
      <c r="O231" s="48">
        <f t="shared" si="59"/>
        <v>0</v>
      </c>
      <c r="P231" s="48">
        <f t="shared" si="59"/>
        <v>0</v>
      </c>
      <c r="Q231" s="48">
        <f t="shared" si="59"/>
        <v>0.9742630000000001</v>
      </c>
      <c r="R231" s="48">
        <f t="shared" si="59"/>
        <v>0.9742630000000001</v>
      </c>
      <c r="S231" s="48">
        <f t="shared" si="59"/>
        <v>0</v>
      </c>
      <c r="T231" s="48">
        <f t="shared" si="59"/>
        <v>0</v>
      </c>
      <c r="U231" s="48">
        <f t="shared" si="59"/>
        <v>0.9742630000000001</v>
      </c>
      <c r="V231" s="48">
        <f t="shared" si="59"/>
        <v>0</v>
      </c>
      <c r="W231" s="48">
        <f t="shared" si="59"/>
        <v>0</v>
      </c>
      <c r="X231" s="48">
        <f t="shared" si="59"/>
        <v>0</v>
      </c>
      <c r="Y231" s="48">
        <f t="shared" si="59"/>
        <v>0</v>
      </c>
      <c r="Z231" s="48">
        <f t="shared" si="59"/>
        <v>0</v>
      </c>
      <c r="AA231" s="48">
        <f t="shared" si="59"/>
        <v>0</v>
      </c>
      <c r="AB231" s="48">
        <f t="shared" si="59"/>
        <v>0</v>
      </c>
      <c r="AC231" s="48">
        <f t="shared" si="59"/>
        <v>0</v>
      </c>
      <c r="AD231" s="48">
        <f t="shared" si="59"/>
        <v>0</v>
      </c>
      <c r="AE231" s="48">
        <f t="shared" si="59"/>
        <v>0</v>
      </c>
      <c r="AF231" s="48">
        <f t="shared" si="59"/>
        <v>0</v>
      </c>
      <c r="AG231" s="48">
        <f t="shared" si="59"/>
        <v>0</v>
      </c>
      <c r="AH231" s="48">
        <f t="shared" si="59"/>
        <v>0</v>
      </c>
      <c r="AI231" s="48">
        <f t="shared" si="59"/>
        <v>0</v>
      </c>
      <c r="AJ231" s="48">
        <f t="shared" si="59"/>
        <v>0</v>
      </c>
      <c r="AK231" s="48">
        <f t="shared" si="59"/>
        <v>0</v>
      </c>
      <c r="AL231" s="48">
        <f t="shared" si="59"/>
        <v>0</v>
      </c>
      <c r="AM231" s="48">
        <f t="shared" si="59"/>
        <v>0</v>
      </c>
      <c r="AN231" s="48">
        <f t="shared" si="59"/>
        <v>0</v>
      </c>
      <c r="AO231" s="48">
        <f t="shared" si="59"/>
        <v>0</v>
      </c>
    </row>
    <row r="232" spans="1:41" x14ac:dyDescent="0.2">
      <c r="A232" t="s">
        <v>476</v>
      </c>
      <c r="B232" t="s">
        <v>476</v>
      </c>
      <c r="C232" t="s">
        <v>476</v>
      </c>
      <c r="D232" t="s">
        <v>476</v>
      </c>
      <c r="E232" t="s">
        <v>476</v>
      </c>
      <c r="F232" t="s">
        <v>476</v>
      </c>
      <c r="G232" s="44" t="s">
        <v>476</v>
      </c>
      <c r="H232" s="44" t="s">
        <v>476</v>
      </c>
      <c r="I232" s="44" t="s">
        <v>476</v>
      </c>
      <c r="J232" s="49" t="str">
        <f t="shared" si="56"/>
        <v/>
      </c>
      <c r="K232" s="49" t="s">
        <v>476</v>
      </c>
      <c r="L232" s="49" t="s">
        <v>476</v>
      </c>
      <c r="M232" s="49" t="str">
        <f>IF(B232="","",ROUND(SUM(N232,O232,V232,Z232,AB232,AD232),9))</f>
        <v/>
      </c>
      <c r="N232" s="49" t="s">
        <v>476</v>
      </c>
      <c r="O232" s="49" t="s">
        <v>476</v>
      </c>
      <c r="P232" s="49" t="s">
        <v>476</v>
      </c>
      <c r="Q232" s="49" t="str">
        <f>IF(B232="","",ROUND(SUM(N232,O232,P232),9))</f>
        <v/>
      </c>
      <c r="R232" s="49" t="s">
        <v>476</v>
      </c>
      <c r="S232" s="49" t="s">
        <v>476</v>
      </c>
      <c r="T232" s="49" t="s">
        <v>476</v>
      </c>
      <c r="U232" s="49" t="str">
        <f>IF(B232="","",ROUND(SUM(R232:T232),9))</f>
        <v/>
      </c>
      <c r="V232" s="49" t="s">
        <v>476</v>
      </c>
      <c r="W232" s="49" t="s">
        <v>476</v>
      </c>
      <c r="X232" s="49" t="s">
        <v>476</v>
      </c>
      <c r="Y232" s="49" t="s">
        <v>476</v>
      </c>
      <c r="Z232" s="49" t="s">
        <v>476</v>
      </c>
      <c r="AA232" s="49" t="s">
        <v>476</v>
      </c>
      <c r="AB232" s="49" t="s">
        <v>476</v>
      </c>
      <c r="AC232" s="49" t="s">
        <v>476</v>
      </c>
      <c r="AD232" s="49" t="s">
        <v>476</v>
      </c>
      <c r="AE232" s="49" t="s">
        <v>476</v>
      </c>
      <c r="AF232" s="49" t="s">
        <v>476</v>
      </c>
      <c r="AG232" s="49" t="s">
        <v>476</v>
      </c>
      <c r="AH232" s="49" t="s">
        <v>476</v>
      </c>
      <c r="AI232" s="49" t="s">
        <v>476</v>
      </c>
      <c r="AJ232" s="49" t="str">
        <f>IF(B232="","",ROUND(SUM(AG232:AI232),9))</f>
        <v/>
      </c>
      <c r="AK232" s="49" t="s">
        <v>476</v>
      </c>
      <c r="AL232" s="49" t="s">
        <v>476</v>
      </c>
      <c r="AM232" s="49" t="s">
        <v>476</v>
      </c>
      <c r="AN232" s="49" t="str">
        <f>IF(B232="","",ROUND(SUM(AK232:AM232),9))</f>
        <v/>
      </c>
      <c r="AO232" s="45" t="s">
        <v>476</v>
      </c>
    </row>
    <row r="233" spans="1:41" x14ac:dyDescent="0.2">
      <c r="A233" t="s">
        <v>119</v>
      </c>
      <c r="B233" t="s">
        <v>274</v>
      </c>
      <c r="C233" t="s">
        <v>275</v>
      </c>
      <c r="D233" t="s">
        <v>476</v>
      </c>
      <c r="E233" t="s">
        <v>476</v>
      </c>
      <c r="F233" t="s">
        <v>476</v>
      </c>
      <c r="G233" s="44">
        <v>44279</v>
      </c>
      <c r="H233" s="44">
        <v>44278</v>
      </c>
      <c r="I233" s="44">
        <v>44285</v>
      </c>
      <c r="J233" s="49">
        <f t="shared" si="56"/>
        <v>0.21085899999999999</v>
      </c>
      <c r="K233" s="49" t="s">
        <v>476</v>
      </c>
      <c r="L233" s="49" t="s">
        <v>476</v>
      </c>
      <c r="M233" s="49">
        <f>IF(B233="","",ROUND(SUM(N233,O233,V233,Z233,AB233,AD233),9))</f>
        <v>0.21085899999999999</v>
      </c>
      <c r="N233" s="49">
        <v>0.21085899999999999</v>
      </c>
      <c r="O233" s="49">
        <v>0</v>
      </c>
      <c r="P233" s="49">
        <v>0</v>
      </c>
      <c r="Q233" s="49">
        <f>IF(B233="","",ROUND(SUM(N233,O233,P233),9))</f>
        <v>0.21085899999999999</v>
      </c>
      <c r="R233" s="49">
        <v>0.21085899999999999</v>
      </c>
      <c r="S233" s="49">
        <v>0</v>
      </c>
      <c r="T233" s="49">
        <v>0</v>
      </c>
      <c r="U233" s="49">
        <f>IF(B233="","",ROUND(SUM(R233:T233),9))</f>
        <v>0.21085899999999999</v>
      </c>
      <c r="V233" s="49">
        <v>0</v>
      </c>
      <c r="W233" s="49">
        <v>0</v>
      </c>
      <c r="X233" s="49">
        <v>0</v>
      </c>
      <c r="Y233" s="49">
        <v>0</v>
      </c>
      <c r="Z233" s="49">
        <v>0</v>
      </c>
      <c r="AA233" s="49">
        <v>0</v>
      </c>
      <c r="AB233" s="49">
        <v>0</v>
      </c>
      <c r="AC233" s="49">
        <v>0</v>
      </c>
      <c r="AD233" s="49">
        <v>0</v>
      </c>
      <c r="AE233" s="49" t="s">
        <v>476</v>
      </c>
      <c r="AF233" s="49" t="s">
        <v>476</v>
      </c>
      <c r="AG233" s="49">
        <v>0</v>
      </c>
      <c r="AH233" s="49">
        <v>0</v>
      </c>
      <c r="AI233" s="49">
        <v>0</v>
      </c>
      <c r="AJ233" s="49">
        <f>IF(B233="","",ROUND(SUM(AG233:AI233),9))</f>
        <v>0</v>
      </c>
      <c r="AK233" s="49" t="s">
        <v>476</v>
      </c>
      <c r="AL233" s="49" t="s">
        <v>476</v>
      </c>
      <c r="AM233" s="49" t="s">
        <v>476</v>
      </c>
      <c r="AN233" s="49">
        <f>IF(B233="","",ROUND(SUM(AK233:AM233),9))</f>
        <v>0</v>
      </c>
      <c r="AO233" s="45" t="s">
        <v>476</v>
      </c>
    </row>
    <row r="234" spans="1:41" x14ac:dyDescent="0.2">
      <c r="A234" t="s">
        <v>119</v>
      </c>
      <c r="B234" t="s">
        <v>274</v>
      </c>
      <c r="C234" t="s">
        <v>275</v>
      </c>
      <c r="D234" t="s">
        <v>476</v>
      </c>
      <c r="E234" t="s">
        <v>476</v>
      </c>
      <c r="F234" t="s">
        <v>476</v>
      </c>
      <c r="G234" s="44">
        <v>44370</v>
      </c>
      <c r="H234" s="44">
        <v>44369</v>
      </c>
      <c r="I234" s="44">
        <v>44376</v>
      </c>
      <c r="J234" s="49">
        <f t="shared" si="56"/>
        <v>0.25088500000000002</v>
      </c>
      <c r="K234" s="49" t="s">
        <v>476</v>
      </c>
      <c r="L234" s="49" t="s">
        <v>476</v>
      </c>
      <c r="M234" s="49">
        <f>IF(B234="","",ROUND(SUM(N234,O234,V234,Z234,AB234,AD234),9))</f>
        <v>0.25088500000000002</v>
      </c>
      <c r="N234" s="49">
        <v>0.25088500000000002</v>
      </c>
      <c r="O234" s="49">
        <v>0</v>
      </c>
      <c r="P234" s="49">
        <v>0</v>
      </c>
      <c r="Q234" s="49">
        <f>IF(B234="","",ROUND(SUM(N234,O234,P234),9))</f>
        <v>0.25088500000000002</v>
      </c>
      <c r="R234" s="49">
        <v>0.25088500000000002</v>
      </c>
      <c r="S234" s="49">
        <v>0</v>
      </c>
      <c r="T234" s="49">
        <v>0</v>
      </c>
      <c r="U234" s="49">
        <f>IF(B234="","",ROUND(SUM(R234:T234),9))</f>
        <v>0.25088500000000002</v>
      </c>
      <c r="V234" s="49">
        <v>0</v>
      </c>
      <c r="W234" s="49">
        <v>0</v>
      </c>
      <c r="X234" s="49">
        <v>0</v>
      </c>
      <c r="Y234" s="49">
        <v>0</v>
      </c>
      <c r="Z234" s="49">
        <v>0</v>
      </c>
      <c r="AA234" s="49">
        <v>0</v>
      </c>
      <c r="AB234" s="49">
        <v>0</v>
      </c>
      <c r="AC234" s="49">
        <v>0</v>
      </c>
      <c r="AD234" s="49">
        <v>0</v>
      </c>
      <c r="AE234" s="49" t="s">
        <v>476</v>
      </c>
      <c r="AF234" s="49" t="s">
        <v>476</v>
      </c>
      <c r="AG234" s="49">
        <v>0</v>
      </c>
      <c r="AH234" s="49">
        <v>0</v>
      </c>
      <c r="AI234" s="49">
        <v>0</v>
      </c>
      <c r="AJ234" s="49">
        <f>IF(B234="","",ROUND(SUM(AG234:AI234),9))</f>
        <v>0</v>
      </c>
      <c r="AK234" s="49" t="s">
        <v>476</v>
      </c>
      <c r="AL234" s="49" t="s">
        <v>476</v>
      </c>
      <c r="AM234" s="49" t="s">
        <v>476</v>
      </c>
      <c r="AN234" s="49">
        <f>IF(B234="","",ROUND(SUM(AK234:AM234),9))</f>
        <v>0</v>
      </c>
      <c r="AO234" s="45" t="s">
        <v>476</v>
      </c>
    </row>
    <row r="235" spans="1:41" x14ac:dyDescent="0.2">
      <c r="A235" t="s">
        <v>119</v>
      </c>
      <c r="B235" t="s">
        <v>274</v>
      </c>
      <c r="C235" t="s">
        <v>275</v>
      </c>
      <c r="D235" t="s">
        <v>476</v>
      </c>
      <c r="E235" t="s">
        <v>476</v>
      </c>
      <c r="F235" t="s">
        <v>476</v>
      </c>
      <c r="G235" s="44">
        <v>44462</v>
      </c>
      <c r="H235" s="44">
        <v>44461</v>
      </c>
      <c r="I235" s="44">
        <v>44468</v>
      </c>
      <c r="J235" s="49">
        <f t="shared" si="56"/>
        <v>0.228268</v>
      </c>
      <c r="K235" s="49" t="s">
        <v>476</v>
      </c>
      <c r="L235" s="49" t="s">
        <v>476</v>
      </c>
      <c r="M235" s="49">
        <f>IF(B235="","",ROUND(SUM(N235,O235,V235,Z235,AB235,AD235),9))</f>
        <v>0.228268</v>
      </c>
      <c r="N235" s="49">
        <v>0.228268</v>
      </c>
      <c r="O235" s="49">
        <v>0</v>
      </c>
      <c r="P235" s="49">
        <v>0</v>
      </c>
      <c r="Q235" s="49">
        <f>IF(B235="","",ROUND(SUM(N235,O235,P235),9))</f>
        <v>0.228268</v>
      </c>
      <c r="R235" s="49">
        <v>0.228268</v>
      </c>
      <c r="S235" s="49">
        <v>0</v>
      </c>
      <c r="T235" s="49">
        <v>0</v>
      </c>
      <c r="U235" s="49">
        <f>IF(B235="","",ROUND(SUM(R235:T235),9))</f>
        <v>0.228268</v>
      </c>
      <c r="V235" s="49">
        <v>0</v>
      </c>
      <c r="W235" s="49">
        <v>0</v>
      </c>
      <c r="X235" s="49">
        <v>0</v>
      </c>
      <c r="Y235" s="49">
        <v>0</v>
      </c>
      <c r="Z235" s="49">
        <v>0</v>
      </c>
      <c r="AA235" s="49">
        <v>0</v>
      </c>
      <c r="AB235" s="49">
        <v>0</v>
      </c>
      <c r="AC235" s="49">
        <v>0</v>
      </c>
      <c r="AD235" s="49">
        <v>0</v>
      </c>
      <c r="AE235" s="49" t="s">
        <v>476</v>
      </c>
      <c r="AF235" s="49" t="s">
        <v>476</v>
      </c>
      <c r="AG235" s="49">
        <v>0</v>
      </c>
      <c r="AH235" s="49">
        <v>0</v>
      </c>
      <c r="AI235" s="49">
        <v>0</v>
      </c>
      <c r="AJ235" s="49">
        <f>IF(B235="","",ROUND(SUM(AG235:AI235),9))</f>
        <v>0</v>
      </c>
      <c r="AK235" s="49" t="s">
        <v>476</v>
      </c>
      <c r="AL235" s="49" t="s">
        <v>476</v>
      </c>
      <c r="AM235" s="49" t="s">
        <v>476</v>
      </c>
      <c r="AN235" s="49">
        <f>IF(B235="","",ROUND(SUM(AK235:AM235),9))</f>
        <v>0</v>
      </c>
      <c r="AO235" s="45" t="s">
        <v>476</v>
      </c>
    </row>
    <row r="236" spans="1:41" x14ac:dyDescent="0.2">
      <c r="A236" t="s">
        <v>119</v>
      </c>
      <c r="B236" t="s">
        <v>274</v>
      </c>
      <c r="C236" t="s">
        <v>275</v>
      </c>
      <c r="D236" t="s">
        <v>476</v>
      </c>
      <c r="E236" t="s">
        <v>476</v>
      </c>
      <c r="F236" t="s">
        <v>476</v>
      </c>
      <c r="G236" s="44">
        <v>44557</v>
      </c>
      <c r="H236" s="44">
        <v>44553</v>
      </c>
      <c r="I236" s="44">
        <v>44561</v>
      </c>
      <c r="J236" s="49">
        <f t="shared" si="56"/>
        <v>0.25950299999999998</v>
      </c>
      <c r="K236" s="49" t="s">
        <v>476</v>
      </c>
      <c r="L236" s="49" t="s">
        <v>476</v>
      </c>
      <c r="M236" s="49">
        <f>IF(B236="","",ROUND(SUM(N236,O236,V236,Z236,AB236,AD236),9))</f>
        <v>0.25950299999999998</v>
      </c>
      <c r="N236" s="49">
        <v>0.25950299999999998</v>
      </c>
      <c r="O236" s="49">
        <v>0</v>
      </c>
      <c r="P236" s="49">
        <v>0</v>
      </c>
      <c r="Q236" s="49">
        <f>IF(B236="","",ROUND(SUM(N236,O236,P236),9))</f>
        <v>0.25950299999999998</v>
      </c>
      <c r="R236" s="49">
        <v>0.25950299999999998</v>
      </c>
      <c r="S236" s="49">
        <v>0</v>
      </c>
      <c r="T236" s="49">
        <v>0</v>
      </c>
      <c r="U236" s="49">
        <f>IF(B236="","",ROUND(SUM(R236:T236),9))</f>
        <v>0.25950299999999998</v>
      </c>
      <c r="V236" s="49">
        <v>0</v>
      </c>
      <c r="W236" s="49">
        <v>0</v>
      </c>
      <c r="X236" s="49">
        <v>0</v>
      </c>
      <c r="Y236" s="49">
        <v>0</v>
      </c>
      <c r="Z236" s="49">
        <v>0</v>
      </c>
      <c r="AA236" s="49">
        <v>0</v>
      </c>
      <c r="AB236" s="49">
        <v>0</v>
      </c>
      <c r="AC236" s="49">
        <v>0</v>
      </c>
      <c r="AD236" s="49">
        <v>0</v>
      </c>
      <c r="AE236" s="49" t="s">
        <v>476</v>
      </c>
      <c r="AF236" s="49" t="s">
        <v>476</v>
      </c>
      <c r="AG236" s="49">
        <v>0</v>
      </c>
      <c r="AH236" s="49">
        <v>0</v>
      </c>
      <c r="AI236" s="49">
        <v>0</v>
      </c>
      <c r="AJ236" s="49">
        <f>IF(B236="","",ROUND(SUM(AG236:AI236),9))</f>
        <v>0</v>
      </c>
      <c r="AK236" s="49" t="s">
        <v>476</v>
      </c>
      <c r="AL236" s="49" t="s">
        <v>476</v>
      </c>
      <c r="AM236" s="49" t="s">
        <v>476</v>
      </c>
      <c r="AN236" s="49">
        <f>IF(B236="","",ROUND(SUM(AK236:AM236),9))</f>
        <v>0</v>
      </c>
      <c r="AO236" s="45" t="s">
        <v>476</v>
      </c>
    </row>
    <row r="237" spans="1:41" s="47" customFormat="1" x14ac:dyDescent="0.2">
      <c r="A237" s="51" t="s">
        <v>451</v>
      </c>
      <c r="B237" s="47" t="s">
        <v>476</v>
      </c>
      <c r="C237" s="47" t="s">
        <v>476</v>
      </c>
      <c r="D237" s="47" t="s">
        <v>476</v>
      </c>
      <c r="E237" s="47" t="s">
        <v>476</v>
      </c>
      <c r="F237" s="47" t="s">
        <v>476</v>
      </c>
      <c r="G237" s="47" t="s">
        <v>476</v>
      </c>
      <c r="H237" s="47" t="s">
        <v>476</v>
      </c>
      <c r="I237" s="47" t="s">
        <v>476</v>
      </c>
      <c r="J237" s="48">
        <f>SUM(J233:J236)</f>
        <v>0.94951500000000011</v>
      </c>
      <c r="K237" s="48">
        <v>0</v>
      </c>
      <c r="L237" s="48">
        <v>0</v>
      </c>
      <c r="M237" s="48">
        <f t="shared" ref="M237:AO237" si="60">SUM(M233:M236)</f>
        <v>0.94951500000000011</v>
      </c>
      <c r="N237" s="48">
        <f t="shared" si="60"/>
        <v>0.94951500000000011</v>
      </c>
      <c r="O237" s="48">
        <f t="shared" si="60"/>
        <v>0</v>
      </c>
      <c r="P237" s="48">
        <f t="shared" si="60"/>
        <v>0</v>
      </c>
      <c r="Q237" s="48">
        <f t="shared" si="60"/>
        <v>0.94951500000000011</v>
      </c>
      <c r="R237" s="48">
        <f t="shared" si="60"/>
        <v>0.94951500000000011</v>
      </c>
      <c r="S237" s="48">
        <f t="shared" si="60"/>
        <v>0</v>
      </c>
      <c r="T237" s="48">
        <f t="shared" si="60"/>
        <v>0</v>
      </c>
      <c r="U237" s="48">
        <f t="shared" si="60"/>
        <v>0.94951500000000011</v>
      </c>
      <c r="V237" s="48">
        <f t="shared" si="60"/>
        <v>0</v>
      </c>
      <c r="W237" s="48">
        <f t="shared" si="60"/>
        <v>0</v>
      </c>
      <c r="X237" s="48">
        <f t="shared" si="60"/>
        <v>0</v>
      </c>
      <c r="Y237" s="48">
        <f t="shared" si="60"/>
        <v>0</v>
      </c>
      <c r="Z237" s="48">
        <f t="shared" si="60"/>
        <v>0</v>
      </c>
      <c r="AA237" s="48">
        <f t="shared" si="60"/>
        <v>0</v>
      </c>
      <c r="AB237" s="48">
        <f t="shared" si="60"/>
        <v>0</v>
      </c>
      <c r="AC237" s="48">
        <f t="shared" si="60"/>
        <v>0</v>
      </c>
      <c r="AD237" s="48">
        <f t="shared" si="60"/>
        <v>0</v>
      </c>
      <c r="AE237" s="48">
        <f t="shared" si="60"/>
        <v>0</v>
      </c>
      <c r="AF237" s="48">
        <f t="shared" si="60"/>
        <v>0</v>
      </c>
      <c r="AG237" s="48">
        <f t="shared" si="60"/>
        <v>0</v>
      </c>
      <c r="AH237" s="48">
        <f t="shared" si="60"/>
        <v>0</v>
      </c>
      <c r="AI237" s="48">
        <f t="shared" si="60"/>
        <v>0</v>
      </c>
      <c r="AJ237" s="48">
        <f t="shared" si="60"/>
        <v>0</v>
      </c>
      <c r="AK237" s="48">
        <f t="shared" si="60"/>
        <v>0</v>
      </c>
      <c r="AL237" s="48">
        <f t="shared" si="60"/>
        <v>0</v>
      </c>
      <c r="AM237" s="48">
        <f t="shared" si="60"/>
        <v>0</v>
      </c>
      <c r="AN237" s="48">
        <f t="shared" si="60"/>
        <v>0</v>
      </c>
      <c r="AO237" s="48">
        <f t="shared" si="60"/>
        <v>0</v>
      </c>
    </row>
    <row r="238" spans="1:41" x14ac:dyDescent="0.2">
      <c r="A238" t="s">
        <v>476</v>
      </c>
      <c r="B238" t="s">
        <v>476</v>
      </c>
      <c r="C238" t="s">
        <v>476</v>
      </c>
      <c r="D238" t="s">
        <v>476</v>
      </c>
      <c r="E238" t="s">
        <v>476</v>
      </c>
      <c r="F238" t="s">
        <v>476</v>
      </c>
      <c r="G238" s="44" t="s">
        <v>476</v>
      </c>
      <c r="H238" s="44" t="s">
        <v>476</v>
      </c>
      <c r="I238" s="44" t="s">
        <v>476</v>
      </c>
      <c r="J238" s="49" t="str">
        <f t="shared" si="56"/>
        <v/>
      </c>
      <c r="K238" s="49" t="s">
        <v>476</v>
      </c>
      <c r="L238" s="49" t="s">
        <v>476</v>
      </c>
      <c r="M238" s="49" t="str">
        <f>IF(B238="","",ROUND(SUM(N238,O238,V238,Z238,AB238,AD238),9))</f>
        <v/>
      </c>
      <c r="N238" s="49" t="s">
        <v>476</v>
      </c>
      <c r="O238" s="49" t="s">
        <v>476</v>
      </c>
      <c r="P238" s="49" t="s">
        <v>476</v>
      </c>
      <c r="Q238" s="49" t="str">
        <f>IF(B238="","",ROUND(SUM(N238,O238,P238),9))</f>
        <v/>
      </c>
      <c r="R238" s="49" t="s">
        <v>476</v>
      </c>
      <c r="S238" s="49" t="s">
        <v>476</v>
      </c>
      <c r="T238" s="49" t="s">
        <v>476</v>
      </c>
      <c r="U238" s="49" t="str">
        <f>IF(B238="","",ROUND(SUM(R238:T238),9))</f>
        <v/>
      </c>
      <c r="V238" s="49" t="s">
        <v>476</v>
      </c>
      <c r="W238" s="49" t="s">
        <v>476</v>
      </c>
      <c r="X238" s="49" t="s">
        <v>476</v>
      </c>
      <c r="Y238" s="49" t="s">
        <v>476</v>
      </c>
      <c r="Z238" s="49" t="s">
        <v>476</v>
      </c>
      <c r="AA238" s="49" t="s">
        <v>476</v>
      </c>
      <c r="AB238" s="49" t="s">
        <v>476</v>
      </c>
      <c r="AC238" s="49" t="s">
        <v>476</v>
      </c>
      <c r="AD238" s="49" t="s">
        <v>476</v>
      </c>
      <c r="AE238" s="49" t="s">
        <v>476</v>
      </c>
      <c r="AF238" s="49" t="s">
        <v>476</v>
      </c>
      <c r="AG238" s="49" t="s">
        <v>476</v>
      </c>
      <c r="AH238" s="49" t="s">
        <v>476</v>
      </c>
      <c r="AI238" s="49" t="s">
        <v>476</v>
      </c>
      <c r="AJ238" s="49" t="str">
        <f>IF(B238="","",ROUND(SUM(AG238:AI238),9))</f>
        <v/>
      </c>
      <c r="AK238" s="49" t="s">
        <v>476</v>
      </c>
      <c r="AL238" s="49" t="s">
        <v>476</v>
      </c>
      <c r="AM238" s="49" t="s">
        <v>476</v>
      </c>
      <c r="AN238" s="49" t="str">
        <f>IF(B238="","",ROUND(SUM(AK238:AM238),9))</f>
        <v/>
      </c>
      <c r="AO238" s="45" t="s">
        <v>476</v>
      </c>
    </row>
    <row r="239" spans="1:41" x14ac:dyDescent="0.2">
      <c r="A239" t="s">
        <v>120</v>
      </c>
      <c r="B239" t="s">
        <v>276</v>
      </c>
      <c r="C239" t="s">
        <v>277</v>
      </c>
      <c r="D239" t="s">
        <v>476</v>
      </c>
      <c r="E239" t="s">
        <v>476</v>
      </c>
      <c r="F239" t="s">
        <v>476</v>
      </c>
      <c r="G239" s="44">
        <v>44279</v>
      </c>
      <c r="H239" s="44">
        <v>44278</v>
      </c>
      <c r="I239" s="44">
        <v>44285</v>
      </c>
      <c r="J239" s="49">
        <f t="shared" si="56"/>
        <v>0.211343</v>
      </c>
      <c r="K239" s="49" t="s">
        <v>476</v>
      </c>
      <c r="L239" s="49" t="s">
        <v>476</v>
      </c>
      <c r="M239" s="49">
        <f>IF(B239="","",ROUND(SUM(N239,O239,V239,Z239,AB239,AD239),9))</f>
        <v>0.211343</v>
      </c>
      <c r="N239" s="49">
        <v>0.211343</v>
      </c>
      <c r="O239" s="49">
        <v>0</v>
      </c>
      <c r="P239" s="49">
        <v>0</v>
      </c>
      <c r="Q239" s="49">
        <f>IF(B239="","",ROUND(SUM(N239,O239,P239),9))</f>
        <v>0.211343</v>
      </c>
      <c r="R239" s="49">
        <v>0.211343</v>
      </c>
      <c r="S239" s="49">
        <v>0</v>
      </c>
      <c r="T239" s="49">
        <v>0</v>
      </c>
      <c r="U239" s="49">
        <f>IF(B239="","",ROUND(SUM(R239:T239),9))</f>
        <v>0.211343</v>
      </c>
      <c r="V239" s="49">
        <v>0</v>
      </c>
      <c r="W239" s="49">
        <v>0</v>
      </c>
      <c r="X239" s="49">
        <v>0</v>
      </c>
      <c r="Y239" s="49">
        <v>0</v>
      </c>
      <c r="Z239" s="49">
        <v>0</v>
      </c>
      <c r="AA239" s="49">
        <v>0</v>
      </c>
      <c r="AB239" s="49">
        <v>0</v>
      </c>
      <c r="AC239" s="49">
        <v>0</v>
      </c>
      <c r="AD239" s="49">
        <v>0</v>
      </c>
      <c r="AE239" s="49" t="s">
        <v>476</v>
      </c>
      <c r="AF239" s="49" t="s">
        <v>476</v>
      </c>
      <c r="AG239" s="49">
        <v>0</v>
      </c>
      <c r="AH239" s="49">
        <v>0</v>
      </c>
      <c r="AI239" s="49">
        <v>0</v>
      </c>
      <c r="AJ239" s="49">
        <f>IF(B239="","",ROUND(SUM(AG239:AI239),9))</f>
        <v>0</v>
      </c>
      <c r="AK239" s="49" t="s">
        <v>476</v>
      </c>
      <c r="AL239" s="49" t="s">
        <v>476</v>
      </c>
      <c r="AM239" s="49" t="s">
        <v>476</v>
      </c>
      <c r="AN239" s="49">
        <f>IF(B239="","",ROUND(SUM(AK239:AM239),9))</f>
        <v>0</v>
      </c>
      <c r="AO239" s="45" t="s">
        <v>476</v>
      </c>
    </row>
    <row r="240" spans="1:41" x14ac:dyDescent="0.2">
      <c r="A240" t="s">
        <v>120</v>
      </c>
      <c r="B240" t="s">
        <v>276</v>
      </c>
      <c r="C240" t="s">
        <v>277</v>
      </c>
      <c r="D240" t="s">
        <v>476</v>
      </c>
      <c r="E240" t="s">
        <v>476</v>
      </c>
      <c r="F240" t="s">
        <v>476</v>
      </c>
      <c r="G240" s="44">
        <v>44370</v>
      </c>
      <c r="H240" s="44">
        <v>44369</v>
      </c>
      <c r="I240" s="44">
        <v>44376</v>
      </c>
      <c r="J240" s="49">
        <f t="shared" si="56"/>
        <v>0.370062</v>
      </c>
      <c r="K240" s="49" t="s">
        <v>476</v>
      </c>
      <c r="L240" s="49" t="s">
        <v>476</v>
      </c>
      <c r="M240" s="49">
        <f>IF(B240="","",ROUND(SUM(N240,O240,V240,Z240,AB240,AD240),9))</f>
        <v>0.370062</v>
      </c>
      <c r="N240" s="49">
        <v>0.370062</v>
      </c>
      <c r="O240" s="49">
        <v>0</v>
      </c>
      <c r="P240" s="49">
        <v>0</v>
      </c>
      <c r="Q240" s="49">
        <f>IF(B240="","",ROUND(SUM(N240,O240,P240),9))</f>
        <v>0.370062</v>
      </c>
      <c r="R240" s="49">
        <v>0.370062</v>
      </c>
      <c r="S240" s="49">
        <v>0</v>
      </c>
      <c r="T240" s="49">
        <v>0</v>
      </c>
      <c r="U240" s="49">
        <f>IF(B240="","",ROUND(SUM(R240:T240),9))</f>
        <v>0.370062</v>
      </c>
      <c r="V240" s="49">
        <v>0</v>
      </c>
      <c r="W240" s="49">
        <v>0</v>
      </c>
      <c r="X240" s="49">
        <v>0</v>
      </c>
      <c r="Y240" s="49">
        <v>0</v>
      </c>
      <c r="Z240" s="49">
        <v>0</v>
      </c>
      <c r="AA240" s="49">
        <v>0</v>
      </c>
      <c r="AB240" s="49">
        <v>0</v>
      </c>
      <c r="AC240" s="49">
        <v>0</v>
      </c>
      <c r="AD240" s="49">
        <v>0</v>
      </c>
      <c r="AE240" s="49" t="s">
        <v>476</v>
      </c>
      <c r="AF240" s="49" t="s">
        <v>476</v>
      </c>
      <c r="AG240" s="49">
        <v>0</v>
      </c>
      <c r="AH240" s="49">
        <v>0</v>
      </c>
      <c r="AI240" s="49">
        <v>0</v>
      </c>
      <c r="AJ240" s="49">
        <f>IF(B240="","",ROUND(SUM(AG240:AI240),9))</f>
        <v>0</v>
      </c>
      <c r="AK240" s="49" t="s">
        <v>476</v>
      </c>
      <c r="AL240" s="49" t="s">
        <v>476</v>
      </c>
      <c r="AM240" s="49" t="s">
        <v>476</v>
      </c>
      <c r="AN240" s="49">
        <f>IF(B240="","",ROUND(SUM(AK240:AM240),9))</f>
        <v>0</v>
      </c>
      <c r="AO240" s="45" t="s">
        <v>476</v>
      </c>
    </row>
    <row r="241" spans="1:41" x14ac:dyDescent="0.2">
      <c r="A241" t="s">
        <v>120</v>
      </c>
      <c r="B241" t="s">
        <v>276</v>
      </c>
      <c r="C241" t="s">
        <v>277</v>
      </c>
      <c r="D241" t="s">
        <v>476</v>
      </c>
      <c r="E241" t="s">
        <v>476</v>
      </c>
      <c r="F241" t="s">
        <v>476</v>
      </c>
      <c r="G241" s="44">
        <v>44462</v>
      </c>
      <c r="H241" s="44">
        <v>44461</v>
      </c>
      <c r="I241" s="44">
        <v>44468</v>
      </c>
      <c r="J241" s="49">
        <f t="shared" si="56"/>
        <v>0.23341000000000001</v>
      </c>
      <c r="K241" s="49" t="s">
        <v>476</v>
      </c>
      <c r="L241" s="49" t="s">
        <v>476</v>
      </c>
      <c r="M241" s="49">
        <f>IF(B241="","",ROUND(SUM(N241,O241,V241,Z241,AB241,AD241),9))</f>
        <v>0.23341000000000001</v>
      </c>
      <c r="N241" s="49">
        <v>0.23341000000000001</v>
      </c>
      <c r="O241" s="49">
        <v>0</v>
      </c>
      <c r="P241" s="49">
        <v>0</v>
      </c>
      <c r="Q241" s="49">
        <f>IF(B241="","",ROUND(SUM(N241,O241,P241),9))</f>
        <v>0.23341000000000001</v>
      </c>
      <c r="R241" s="49">
        <v>0.23341000000000001</v>
      </c>
      <c r="S241" s="49">
        <v>0</v>
      </c>
      <c r="T241" s="49">
        <v>0</v>
      </c>
      <c r="U241" s="49">
        <f>IF(B241="","",ROUND(SUM(R241:T241),9))</f>
        <v>0.23341000000000001</v>
      </c>
      <c r="V241" s="49">
        <v>0</v>
      </c>
      <c r="W241" s="49">
        <v>0</v>
      </c>
      <c r="X241" s="49">
        <v>0</v>
      </c>
      <c r="Y241" s="49">
        <v>0</v>
      </c>
      <c r="Z241" s="49">
        <v>0</v>
      </c>
      <c r="AA241" s="49">
        <v>0</v>
      </c>
      <c r="AB241" s="49">
        <v>0</v>
      </c>
      <c r="AC241" s="49">
        <v>0</v>
      </c>
      <c r="AD241" s="49">
        <v>0</v>
      </c>
      <c r="AE241" s="49" t="s">
        <v>476</v>
      </c>
      <c r="AF241" s="49" t="s">
        <v>476</v>
      </c>
      <c r="AG241" s="49">
        <v>0</v>
      </c>
      <c r="AH241" s="49">
        <v>0</v>
      </c>
      <c r="AI241" s="49">
        <v>0</v>
      </c>
      <c r="AJ241" s="49">
        <f>IF(B241="","",ROUND(SUM(AG241:AI241),9))</f>
        <v>0</v>
      </c>
      <c r="AK241" s="49" t="s">
        <v>476</v>
      </c>
      <c r="AL241" s="49" t="s">
        <v>476</v>
      </c>
      <c r="AM241" s="49" t="s">
        <v>476</v>
      </c>
      <c r="AN241" s="49">
        <f>IF(B241="","",ROUND(SUM(AK241:AM241),9))</f>
        <v>0</v>
      </c>
      <c r="AO241" s="45" t="s">
        <v>476</v>
      </c>
    </row>
    <row r="242" spans="1:41" x14ac:dyDescent="0.2">
      <c r="A242" t="s">
        <v>120</v>
      </c>
      <c r="B242" t="s">
        <v>276</v>
      </c>
      <c r="C242" t="s">
        <v>277</v>
      </c>
      <c r="D242" t="s">
        <v>476</v>
      </c>
      <c r="E242" t="s">
        <v>476</v>
      </c>
      <c r="F242" t="s">
        <v>476</v>
      </c>
      <c r="G242" s="44">
        <v>44557</v>
      </c>
      <c r="H242" s="44">
        <v>44553</v>
      </c>
      <c r="I242" s="44">
        <v>44561</v>
      </c>
      <c r="J242" s="49">
        <f t="shared" si="56"/>
        <v>0.29203800000000002</v>
      </c>
      <c r="K242" s="49" t="s">
        <v>476</v>
      </c>
      <c r="L242" s="49" t="s">
        <v>476</v>
      </c>
      <c r="M242" s="49">
        <f>IF(B242="","",ROUND(SUM(N242,O242,V242,Z242,AB242,AD242),9))</f>
        <v>0.29203800000000002</v>
      </c>
      <c r="N242" s="49">
        <v>0.29203800000000002</v>
      </c>
      <c r="O242" s="49">
        <v>0</v>
      </c>
      <c r="P242" s="49">
        <v>0</v>
      </c>
      <c r="Q242" s="49">
        <f>IF(B242="","",ROUND(SUM(N242,O242,P242),9))</f>
        <v>0.29203800000000002</v>
      </c>
      <c r="R242" s="49">
        <v>0.29203800000000002</v>
      </c>
      <c r="S242" s="49">
        <v>0</v>
      </c>
      <c r="T242" s="49">
        <v>0</v>
      </c>
      <c r="U242" s="49">
        <f>IF(B242="","",ROUND(SUM(R242:T242),9))</f>
        <v>0.29203800000000002</v>
      </c>
      <c r="V242" s="49">
        <v>0</v>
      </c>
      <c r="W242" s="49">
        <v>0</v>
      </c>
      <c r="X242" s="49">
        <v>0</v>
      </c>
      <c r="Y242" s="49">
        <v>0</v>
      </c>
      <c r="Z242" s="49">
        <v>0</v>
      </c>
      <c r="AA242" s="49">
        <v>0</v>
      </c>
      <c r="AB242" s="49">
        <v>0</v>
      </c>
      <c r="AC242" s="49">
        <v>0</v>
      </c>
      <c r="AD242" s="49">
        <v>0</v>
      </c>
      <c r="AE242" s="49" t="s">
        <v>476</v>
      </c>
      <c r="AF242" s="49" t="s">
        <v>476</v>
      </c>
      <c r="AG242" s="49">
        <v>0</v>
      </c>
      <c r="AH242" s="49">
        <v>0</v>
      </c>
      <c r="AI242" s="49">
        <v>0</v>
      </c>
      <c r="AJ242" s="49">
        <f>IF(B242="","",ROUND(SUM(AG242:AI242),9))</f>
        <v>0</v>
      </c>
      <c r="AK242" s="49" t="s">
        <v>476</v>
      </c>
      <c r="AL242" s="49" t="s">
        <v>476</v>
      </c>
      <c r="AM242" s="49" t="s">
        <v>476</v>
      </c>
      <c r="AN242" s="49">
        <f>IF(B242="","",ROUND(SUM(AK242:AM242),9))</f>
        <v>0</v>
      </c>
      <c r="AO242" s="45" t="s">
        <v>476</v>
      </c>
    </row>
    <row r="243" spans="1:41" s="47" customFormat="1" x14ac:dyDescent="0.2">
      <c r="A243" s="51" t="s">
        <v>451</v>
      </c>
      <c r="B243" s="47" t="s">
        <v>476</v>
      </c>
      <c r="C243" s="47" t="s">
        <v>476</v>
      </c>
      <c r="D243" s="47" t="s">
        <v>476</v>
      </c>
      <c r="E243" s="47" t="s">
        <v>476</v>
      </c>
      <c r="F243" s="47" t="s">
        <v>476</v>
      </c>
      <c r="G243" s="47" t="s">
        <v>476</v>
      </c>
      <c r="H243" s="47" t="s">
        <v>476</v>
      </c>
      <c r="I243" s="47" t="s">
        <v>476</v>
      </c>
      <c r="J243" s="48">
        <f>SUM(J239:J242)</f>
        <v>1.1068530000000001</v>
      </c>
      <c r="K243" s="48">
        <v>0</v>
      </c>
      <c r="L243" s="48">
        <v>0</v>
      </c>
      <c r="M243" s="48">
        <f t="shared" ref="M243:AO243" si="61">SUM(M239:M242)</f>
        <v>1.1068530000000001</v>
      </c>
      <c r="N243" s="48">
        <f t="shared" si="61"/>
        <v>1.1068530000000001</v>
      </c>
      <c r="O243" s="48">
        <f t="shared" si="61"/>
        <v>0</v>
      </c>
      <c r="P243" s="48">
        <f t="shared" si="61"/>
        <v>0</v>
      </c>
      <c r="Q243" s="48">
        <f t="shared" si="61"/>
        <v>1.1068530000000001</v>
      </c>
      <c r="R243" s="48">
        <f t="shared" si="61"/>
        <v>1.1068530000000001</v>
      </c>
      <c r="S243" s="48">
        <f t="shared" si="61"/>
        <v>0</v>
      </c>
      <c r="T243" s="48">
        <f t="shared" si="61"/>
        <v>0</v>
      </c>
      <c r="U243" s="48">
        <f t="shared" si="61"/>
        <v>1.1068530000000001</v>
      </c>
      <c r="V243" s="48">
        <f t="shared" si="61"/>
        <v>0</v>
      </c>
      <c r="W243" s="48">
        <f t="shared" si="61"/>
        <v>0</v>
      </c>
      <c r="X243" s="48">
        <f t="shared" si="61"/>
        <v>0</v>
      </c>
      <c r="Y243" s="48">
        <f t="shared" si="61"/>
        <v>0</v>
      </c>
      <c r="Z243" s="48">
        <f t="shared" si="61"/>
        <v>0</v>
      </c>
      <c r="AA243" s="48">
        <f t="shared" si="61"/>
        <v>0</v>
      </c>
      <c r="AB243" s="48">
        <f t="shared" si="61"/>
        <v>0</v>
      </c>
      <c r="AC243" s="48">
        <f t="shared" si="61"/>
        <v>0</v>
      </c>
      <c r="AD243" s="48">
        <f t="shared" si="61"/>
        <v>0</v>
      </c>
      <c r="AE243" s="48">
        <f t="shared" si="61"/>
        <v>0</v>
      </c>
      <c r="AF243" s="48">
        <f t="shared" si="61"/>
        <v>0</v>
      </c>
      <c r="AG243" s="48">
        <f t="shared" si="61"/>
        <v>0</v>
      </c>
      <c r="AH243" s="48">
        <f t="shared" si="61"/>
        <v>0</v>
      </c>
      <c r="AI243" s="48">
        <f t="shared" si="61"/>
        <v>0</v>
      </c>
      <c r="AJ243" s="48">
        <f t="shared" si="61"/>
        <v>0</v>
      </c>
      <c r="AK243" s="48">
        <f t="shared" si="61"/>
        <v>0</v>
      </c>
      <c r="AL243" s="48">
        <f t="shared" si="61"/>
        <v>0</v>
      </c>
      <c r="AM243" s="48">
        <f t="shared" si="61"/>
        <v>0</v>
      </c>
      <c r="AN243" s="48">
        <f t="shared" si="61"/>
        <v>0</v>
      </c>
      <c r="AO243" s="48">
        <f t="shared" si="61"/>
        <v>0</v>
      </c>
    </row>
    <row r="244" spans="1:41" x14ac:dyDescent="0.2">
      <c r="A244" t="s">
        <v>476</v>
      </c>
      <c r="B244" t="s">
        <v>476</v>
      </c>
      <c r="C244" t="s">
        <v>476</v>
      </c>
      <c r="D244" t="s">
        <v>476</v>
      </c>
      <c r="E244" t="s">
        <v>476</v>
      </c>
      <c r="F244" t="s">
        <v>476</v>
      </c>
      <c r="G244" s="44" t="s">
        <v>476</v>
      </c>
      <c r="H244" s="44" t="s">
        <v>476</v>
      </c>
      <c r="I244" s="44" t="s">
        <v>476</v>
      </c>
      <c r="J244" s="49" t="str">
        <f t="shared" si="56"/>
        <v/>
      </c>
      <c r="K244" s="49" t="s">
        <v>476</v>
      </c>
      <c r="L244" s="49" t="s">
        <v>476</v>
      </c>
      <c r="M244" s="49" t="str">
        <f>IF(B244="","",ROUND(SUM(N244,O244,V244,Z244,AB244,AD244),9))</f>
        <v/>
      </c>
      <c r="N244" s="49" t="s">
        <v>476</v>
      </c>
      <c r="O244" s="49" t="s">
        <v>476</v>
      </c>
      <c r="P244" s="49" t="s">
        <v>476</v>
      </c>
      <c r="Q244" s="49" t="str">
        <f>IF(B244="","",ROUND(SUM(N244,O244,P244),9))</f>
        <v/>
      </c>
      <c r="R244" s="49" t="s">
        <v>476</v>
      </c>
      <c r="S244" s="49" t="s">
        <v>476</v>
      </c>
      <c r="T244" s="49" t="s">
        <v>476</v>
      </c>
      <c r="U244" s="49" t="str">
        <f>IF(B244="","",ROUND(SUM(R244:T244),9))</f>
        <v/>
      </c>
      <c r="V244" s="49" t="s">
        <v>476</v>
      </c>
      <c r="W244" s="49" t="s">
        <v>476</v>
      </c>
      <c r="X244" s="49" t="s">
        <v>476</v>
      </c>
      <c r="Y244" s="49" t="s">
        <v>476</v>
      </c>
      <c r="Z244" s="49" t="s">
        <v>476</v>
      </c>
      <c r="AA244" s="49" t="s">
        <v>476</v>
      </c>
      <c r="AB244" s="49" t="s">
        <v>476</v>
      </c>
      <c r="AC244" s="49" t="s">
        <v>476</v>
      </c>
      <c r="AD244" s="49" t="s">
        <v>476</v>
      </c>
      <c r="AE244" s="49" t="s">
        <v>476</v>
      </c>
      <c r="AF244" s="49" t="s">
        <v>476</v>
      </c>
      <c r="AG244" s="49" t="s">
        <v>476</v>
      </c>
      <c r="AH244" s="49" t="s">
        <v>476</v>
      </c>
      <c r="AI244" s="49" t="s">
        <v>476</v>
      </c>
      <c r="AJ244" s="49" t="str">
        <f>IF(B244="","",ROUND(SUM(AG244:AI244),9))</f>
        <v/>
      </c>
      <c r="AK244" s="49" t="s">
        <v>476</v>
      </c>
      <c r="AL244" s="49" t="s">
        <v>476</v>
      </c>
      <c r="AM244" s="49" t="s">
        <v>476</v>
      </c>
      <c r="AN244" s="49" t="str">
        <f>IF(B244="","",ROUND(SUM(AK244:AM244),9))</f>
        <v/>
      </c>
      <c r="AO244" s="45" t="s">
        <v>476</v>
      </c>
    </row>
    <row r="245" spans="1:41" x14ac:dyDescent="0.2">
      <c r="A245" t="s">
        <v>121</v>
      </c>
      <c r="B245" t="s">
        <v>278</v>
      </c>
      <c r="C245" t="s">
        <v>279</v>
      </c>
      <c r="D245" t="s">
        <v>476</v>
      </c>
      <c r="E245" t="s">
        <v>476</v>
      </c>
      <c r="F245" t="s">
        <v>476</v>
      </c>
      <c r="G245" s="44">
        <v>44279</v>
      </c>
      <c r="H245" s="44">
        <v>44278</v>
      </c>
      <c r="I245" s="44">
        <v>44285</v>
      </c>
      <c r="J245" s="49">
        <f t="shared" si="56"/>
        <v>0.19323599999999999</v>
      </c>
      <c r="K245" s="49" t="s">
        <v>476</v>
      </c>
      <c r="L245" s="49" t="s">
        <v>476</v>
      </c>
      <c r="M245" s="49">
        <f>IF(B245="","",ROUND(SUM(N245,O245,V245,Z245,AB245,AD245),9))</f>
        <v>0.19323599999999999</v>
      </c>
      <c r="N245" s="49">
        <v>0.19323599999999999</v>
      </c>
      <c r="O245" s="49">
        <v>0</v>
      </c>
      <c r="P245" s="49">
        <v>0</v>
      </c>
      <c r="Q245" s="49">
        <f>IF(B245="","",ROUND(SUM(N245,O245,P245),9))</f>
        <v>0.19323599999999999</v>
      </c>
      <c r="R245" s="49">
        <v>0.19323599999999999</v>
      </c>
      <c r="S245" s="49">
        <v>0</v>
      </c>
      <c r="T245" s="49">
        <v>0</v>
      </c>
      <c r="U245" s="49">
        <f>IF(B245="","",ROUND(SUM(R245:T245),9))</f>
        <v>0.19323599999999999</v>
      </c>
      <c r="V245" s="49">
        <v>0</v>
      </c>
      <c r="W245" s="49">
        <v>0</v>
      </c>
      <c r="X245" s="49">
        <v>0</v>
      </c>
      <c r="Y245" s="49">
        <v>0</v>
      </c>
      <c r="Z245" s="49">
        <v>0</v>
      </c>
      <c r="AA245" s="49">
        <v>0</v>
      </c>
      <c r="AB245" s="49">
        <v>0</v>
      </c>
      <c r="AC245" s="49">
        <v>0</v>
      </c>
      <c r="AD245" s="49">
        <v>0</v>
      </c>
      <c r="AE245" s="49" t="s">
        <v>476</v>
      </c>
      <c r="AF245" s="49" t="s">
        <v>476</v>
      </c>
      <c r="AG245" s="49">
        <v>0</v>
      </c>
      <c r="AH245" s="49">
        <v>0</v>
      </c>
      <c r="AI245" s="49">
        <v>0</v>
      </c>
      <c r="AJ245" s="49">
        <f>IF(B245="","",ROUND(SUM(AG245:AI245),9))</f>
        <v>0</v>
      </c>
      <c r="AK245" s="49" t="s">
        <v>476</v>
      </c>
      <c r="AL245" s="49" t="s">
        <v>476</v>
      </c>
      <c r="AM245" s="49" t="s">
        <v>476</v>
      </c>
      <c r="AN245" s="49">
        <f>IF(B245="","",ROUND(SUM(AK245:AM245),9))</f>
        <v>0</v>
      </c>
      <c r="AO245" s="45" t="s">
        <v>476</v>
      </c>
    </row>
    <row r="246" spans="1:41" x14ac:dyDescent="0.2">
      <c r="A246" t="s">
        <v>121</v>
      </c>
      <c r="B246" t="s">
        <v>278</v>
      </c>
      <c r="C246" t="s">
        <v>279</v>
      </c>
      <c r="D246" t="s">
        <v>476</v>
      </c>
      <c r="E246" t="s">
        <v>476</v>
      </c>
      <c r="F246" t="s">
        <v>476</v>
      </c>
      <c r="G246" s="44">
        <v>44370</v>
      </c>
      <c r="H246" s="44">
        <v>44369</v>
      </c>
      <c r="I246" s="44">
        <v>44376</v>
      </c>
      <c r="J246" s="49">
        <f t="shared" si="56"/>
        <v>0.24939800000000001</v>
      </c>
      <c r="K246" s="49" t="s">
        <v>476</v>
      </c>
      <c r="L246" s="49" t="s">
        <v>476</v>
      </c>
      <c r="M246" s="49">
        <f>IF(B246="","",ROUND(SUM(N246,O246,V246,Z246,AB246,AD246),9))</f>
        <v>0.24939800000000001</v>
      </c>
      <c r="N246" s="49">
        <v>0.24939800000000001</v>
      </c>
      <c r="O246" s="49">
        <v>0</v>
      </c>
      <c r="P246" s="49">
        <v>0</v>
      </c>
      <c r="Q246" s="49">
        <f>IF(B246="","",ROUND(SUM(N246,O246,P246),9))</f>
        <v>0.24939800000000001</v>
      </c>
      <c r="R246" s="49">
        <v>0.24939800000000001</v>
      </c>
      <c r="S246" s="49">
        <v>0</v>
      </c>
      <c r="T246" s="49">
        <v>0</v>
      </c>
      <c r="U246" s="49">
        <f>IF(B246="","",ROUND(SUM(R246:T246),9))</f>
        <v>0.24939800000000001</v>
      </c>
      <c r="V246" s="49">
        <v>0</v>
      </c>
      <c r="W246" s="49">
        <v>0</v>
      </c>
      <c r="X246" s="49">
        <v>0</v>
      </c>
      <c r="Y246" s="49">
        <v>0</v>
      </c>
      <c r="Z246" s="49">
        <v>0</v>
      </c>
      <c r="AA246" s="49">
        <v>0</v>
      </c>
      <c r="AB246" s="49">
        <v>0</v>
      </c>
      <c r="AC246" s="49">
        <v>0</v>
      </c>
      <c r="AD246" s="49">
        <v>0</v>
      </c>
      <c r="AE246" s="49" t="s">
        <v>476</v>
      </c>
      <c r="AF246" s="49" t="s">
        <v>476</v>
      </c>
      <c r="AG246" s="49">
        <v>0</v>
      </c>
      <c r="AH246" s="49">
        <v>0</v>
      </c>
      <c r="AI246" s="49">
        <v>0</v>
      </c>
      <c r="AJ246" s="49">
        <f>IF(B246="","",ROUND(SUM(AG246:AI246),9))</f>
        <v>0</v>
      </c>
      <c r="AK246" s="49" t="s">
        <v>476</v>
      </c>
      <c r="AL246" s="49" t="s">
        <v>476</v>
      </c>
      <c r="AM246" s="49" t="s">
        <v>476</v>
      </c>
      <c r="AN246" s="49">
        <f>IF(B246="","",ROUND(SUM(AK246:AM246),9))</f>
        <v>0</v>
      </c>
      <c r="AO246" s="45" t="s">
        <v>476</v>
      </c>
    </row>
    <row r="247" spans="1:41" x14ac:dyDescent="0.2">
      <c r="A247" t="s">
        <v>121</v>
      </c>
      <c r="B247" t="s">
        <v>278</v>
      </c>
      <c r="C247" t="s">
        <v>279</v>
      </c>
      <c r="D247" t="s">
        <v>476</v>
      </c>
      <c r="E247" t="s">
        <v>476</v>
      </c>
      <c r="F247" t="s">
        <v>476</v>
      </c>
      <c r="G247" s="44">
        <v>44462</v>
      </c>
      <c r="H247" s="44">
        <v>44461</v>
      </c>
      <c r="I247" s="44">
        <v>44468</v>
      </c>
      <c r="J247" s="49">
        <f t="shared" si="56"/>
        <v>0.24016000000000001</v>
      </c>
      <c r="K247" s="49" t="s">
        <v>476</v>
      </c>
      <c r="L247" s="49" t="s">
        <v>476</v>
      </c>
      <c r="M247" s="49">
        <f>IF(B247="","",ROUND(SUM(N247,O247,V247,Z247,AB247,AD247),9))</f>
        <v>0.24016000000000001</v>
      </c>
      <c r="N247" s="49">
        <v>0.24016000000000001</v>
      </c>
      <c r="O247" s="49">
        <v>0</v>
      </c>
      <c r="P247" s="49">
        <v>0</v>
      </c>
      <c r="Q247" s="49">
        <f>IF(B247="","",ROUND(SUM(N247,O247,P247),9))</f>
        <v>0.24016000000000001</v>
      </c>
      <c r="R247" s="49">
        <v>0.24016000000000001</v>
      </c>
      <c r="S247" s="49">
        <v>0</v>
      </c>
      <c r="T247" s="49">
        <v>0</v>
      </c>
      <c r="U247" s="49">
        <f>IF(B247="","",ROUND(SUM(R247:T247),9))</f>
        <v>0.24016000000000001</v>
      </c>
      <c r="V247" s="49">
        <v>0</v>
      </c>
      <c r="W247" s="49">
        <v>0</v>
      </c>
      <c r="X247" s="49">
        <v>0</v>
      </c>
      <c r="Y247" s="49">
        <v>0</v>
      </c>
      <c r="Z247" s="49">
        <v>0</v>
      </c>
      <c r="AA247" s="49">
        <v>0</v>
      </c>
      <c r="AB247" s="49">
        <v>0</v>
      </c>
      <c r="AC247" s="49">
        <v>0</v>
      </c>
      <c r="AD247" s="49">
        <v>0</v>
      </c>
      <c r="AE247" s="49" t="s">
        <v>476</v>
      </c>
      <c r="AF247" s="49" t="s">
        <v>476</v>
      </c>
      <c r="AG247" s="49">
        <v>0</v>
      </c>
      <c r="AH247" s="49">
        <v>0</v>
      </c>
      <c r="AI247" s="49">
        <v>0</v>
      </c>
      <c r="AJ247" s="49">
        <f>IF(B247="","",ROUND(SUM(AG247:AI247),9))</f>
        <v>0</v>
      </c>
      <c r="AK247" s="49" t="s">
        <v>476</v>
      </c>
      <c r="AL247" s="49" t="s">
        <v>476</v>
      </c>
      <c r="AM247" s="49" t="s">
        <v>476</v>
      </c>
      <c r="AN247" s="49">
        <f>IF(B247="","",ROUND(SUM(AK247:AM247),9))</f>
        <v>0</v>
      </c>
      <c r="AO247" s="45" t="s">
        <v>476</v>
      </c>
    </row>
    <row r="248" spans="1:41" x14ac:dyDescent="0.2">
      <c r="A248" t="s">
        <v>121</v>
      </c>
      <c r="B248" t="s">
        <v>278</v>
      </c>
      <c r="C248" t="s">
        <v>279</v>
      </c>
      <c r="D248" t="s">
        <v>476</v>
      </c>
      <c r="E248" t="s">
        <v>476</v>
      </c>
      <c r="F248" t="s">
        <v>476</v>
      </c>
      <c r="G248" s="44">
        <v>44557</v>
      </c>
      <c r="H248" s="44">
        <v>44553</v>
      </c>
      <c r="I248" s="44">
        <v>44561</v>
      </c>
      <c r="J248" s="49">
        <f t="shared" si="56"/>
        <v>0.240256</v>
      </c>
      <c r="K248" s="49" t="s">
        <v>476</v>
      </c>
      <c r="L248" s="49" t="s">
        <v>476</v>
      </c>
      <c r="M248" s="49">
        <f>IF(B248="","",ROUND(SUM(N248,O248,V248,Z248,AB248,AD248),9))</f>
        <v>0.240256</v>
      </c>
      <c r="N248" s="49">
        <v>0.240256</v>
      </c>
      <c r="O248" s="49">
        <v>0</v>
      </c>
      <c r="P248" s="49">
        <v>0</v>
      </c>
      <c r="Q248" s="49">
        <f>IF(B248="","",ROUND(SUM(N248,O248,P248),9))</f>
        <v>0.240256</v>
      </c>
      <c r="R248" s="49">
        <v>0.240256</v>
      </c>
      <c r="S248" s="49">
        <v>0</v>
      </c>
      <c r="T248" s="49">
        <v>0</v>
      </c>
      <c r="U248" s="49">
        <f>IF(B248="","",ROUND(SUM(R248:T248),9))</f>
        <v>0.240256</v>
      </c>
      <c r="V248" s="49">
        <v>0</v>
      </c>
      <c r="W248" s="49">
        <v>0</v>
      </c>
      <c r="X248" s="49">
        <v>0</v>
      </c>
      <c r="Y248" s="49">
        <v>0</v>
      </c>
      <c r="Z248" s="49">
        <v>0</v>
      </c>
      <c r="AA248" s="49">
        <v>0</v>
      </c>
      <c r="AB248" s="49">
        <v>0</v>
      </c>
      <c r="AC248" s="49">
        <v>0</v>
      </c>
      <c r="AD248" s="49">
        <v>0</v>
      </c>
      <c r="AE248" s="49" t="s">
        <v>476</v>
      </c>
      <c r="AF248" s="49" t="s">
        <v>476</v>
      </c>
      <c r="AG248" s="49">
        <v>0</v>
      </c>
      <c r="AH248" s="49">
        <v>0</v>
      </c>
      <c r="AI248" s="49">
        <v>0</v>
      </c>
      <c r="AJ248" s="49">
        <f>IF(B248="","",ROUND(SUM(AG248:AI248),9))</f>
        <v>0</v>
      </c>
      <c r="AK248" s="49" t="s">
        <v>476</v>
      </c>
      <c r="AL248" s="49" t="s">
        <v>476</v>
      </c>
      <c r="AM248" s="49" t="s">
        <v>476</v>
      </c>
      <c r="AN248" s="49">
        <f>IF(B248="","",ROUND(SUM(AK248:AM248),9))</f>
        <v>0</v>
      </c>
      <c r="AO248" s="45" t="s">
        <v>476</v>
      </c>
    </row>
    <row r="249" spans="1:41" s="47" customFormat="1" x14ac:dyDescent="0.2">
      <c r="A249" s="51" t="s">
        <v>451</v>
      </c>
      <c r="B249" s="47" t="s">
        <v>476</v>
      </c>
      <c r="C249" s="47" t="s">
        <v>476</v>
      </c>
      <c r="D249" s="47" t="s">
        <v>476</v>
      </c>
      <c r="E249" s="47" t="s">
        <v>476</v>
      </c>
      <c r="F249" s="47" t="s">
        <v>476</v>
      </c>
      <c r="G249" s="47" t="s">
        <v>476</v>
      </c>
      <c r="H249" s="47" t="s">
        <v>476</v>
      </c>
      <c r="I249" s="47" t="s">
        <v>476</v>
      </c>
      <c r="J249" s="48">
        <f>SUM(J245:J248)</f>
        <v>0.92305000000000004</v>
      </c>
      <c r="K249" s="48">
        <v>0</v>
      </c>
      <c r="L249" s="48">
        <v>0</v>
      </c>
      <c r="M249" s="48">
        <f t="shared" ref="M249:AO249" si="62">SUM(M245:M248)</f>
        <v>0.92305000000000004</v>
      </c>
      <c r="N249" s="48">
        <f t="shared" si="62"/>
        <v>0.92305000000000004</v>
      </c>
      <c r="O249" s="48">
        <f t="shared" si="62"/>
        <v>0</v>
      </c>
      <c r="P249" s="48">
        <f t="shared" si="62"/>
        <v>0</v>
      </c>
      <c r="Q249" s="48">
        <f t="shared" si="62"/>
        <v>0.92305000000000004</v>
      </c>
      <c r="R249" s="48">
        <f t="shared" si="62"/>
        <v>0.92305000000000004</v>
      </c>
      <c r="S249" s="48">
        <f t="shared" si="62"/>
        <v>0</v>
      </c>
      <c r="T249" s="48">
        <f t="shared" si="62"/>
        <v>0</v>
      </c>
      <c r="U249" s="48">
        <f t="shared" si="62"/>
        <v>0.92305000000000004</v>
      </c>
      <c r="V249" s="48">
        <f t="shared" si="62"/>
        <v>0</v>
      </c>
      <c r="W249" s="48">
        <f t="shared" si="62"/>
        <v>0</v>
      </c>
      <c r="X249" s="48">
        <f t="shared" si="62"/>
        <v>0</v>
      </c>
      <c r="Y249" s="48">
        <f t="shared" si="62"/>
        <v>0</v>
      </c>
      <c r="Z249" s="48">
        <f t="shared" si="62"/>
        <v>0</v>
      </c>
      <c r="AA249" s="48">
        <f t="shared" si="62"/>
        <v>0</v>
      </c>
      <c r="AB249" s="48">
        <f t="shared" si="62"/>
        <v>0</v>
      </c>
      <c r="AC249" s="48">
        <f t="shared" si="62"/>
        <v>0</v>
      </c>
      <c r="AD249" s="48">
        <f t="shared" si="62"/>
        <v>0</v>
      </c>
      <c r="AE249" s="48">
        <f t="shared" si="62"/>
        <v>0</v>
      </c>
      <c r="AF249" s="48">
        <f t="shared" si="62"/>
        <v>0</v>
      </c>
      <c r="AG249" s="48">
        <f t="shared" si="62"/>
        <v>0</v>
      </c>
      <c r="AH249" s="48">
        <f t="shared" si="62"/>
        <v>0</v>
      </c>
      <c r="AI249" s="48">
        <f t="shared" si="62"/>
        <v>0</v>
      </c>
      <c r="AJ249" s="48">
        <f t="shared" si="62"/>
        <v>0</v>
      </c>
      <c r="AK249" s="48">
        <f t="shared" si="62"/>
        <v>0</v>
      </c>
      <c r="AL249" s="48">
        <f t="shared" si="62"/>
        <v>0</v>
      </c>
      <c r="AM249" s="48">
        <f t="shared" si="62"/>
        <v>0</v>
      </c>
      <c r="AN249" s="48">
        <f t="shared" si="62"/>
        <v>0</v>
      </c>
      <c r="AO249" s="48">
        <f t="shared" si="62"/>
        <v>0</v>
      </c>
    </row>
    <row r="250" spans="1:41" x14ac:dyDescent="0.2">
      <c r="A250" t="s">
        <v>476</v>
      </c>
      <c r="B250" t="s">
        <v>476</v>
      </c>
      <c r="C250" t="s">
        <v>476</v>
      </c>
      <c r="D250" t="s">
        <v>476</v>
      </c>
      <c r="E250" t="s">
        <v>476</v>
      </c>
      <c r="F250" t="s">
        <v>476</v>
      </c>
      <c r="G250" s="44" t="s">
        <v>476</v>
      </c>
      <c r="H250" s="44" t="s">
        <v>476</v>
      </c>
      <c r="I250" s="44" t="s">
        <v>476</v>
      </c>
      <c r="J250" s="49" t="str">
        <f t="shared" si="56"/>
        <v/>
      </c>
      <c r="K250" s="49" t="s">
        <v>476</v>
      </c>
      <c r="L250" s="49" t="s">
        <v>476</v>
      </c>
      <c r="M250" s="49" t="str">
        <f>IF(B250="","",ROUND(SUM(N250,O250,V250,Z250,AB250,AD250),9))</f>
        <v/>
      </c>
      <c r="N250" s="49" t="s">
        <v>476</v>
      </c>
      <c r="O250" s="49" t="s">
        <v>476</v>
      </c>
      <c r="P250" s="49" t="s">
        <v>476</v>
      </c>
      <c r="Q250" s="49" t="str">
        <f>IF(B250="","",ROUND(SUM(N250,O250,P250),9))</f>
        <v/>
      </c>
      <c r="R250" s="49" t="s">
        <v>476</v>
      </c>
      <c r="S250" s="49" t="s">
        <v>476</v>
      </c>
      <c r="T250" s="49" t="s">
        <v>476</v>
      </c>
      <c r="U250" s="49" t="str">
        <f>IF(B250="","",ROUND(SUM(R250:T250),9))</f>
        <v/>
      </c>
      <c r="V250" s="49" t="s">
        <v>476</v>
      </c>
      <c r="W250" s="49" t="s">
        <v>476</v>
      </c>
      <c r="X250" s="49" t="s">
        <v>476</v>
      </c>
      <c r="Y250" s="49" t="s">
        <v>476</v>
      </c>
      <c r="Z250" s="49" t="s">
        <v>476</v>
      </c>
      <c r="AA250" s="49" t="s">
        <v>476</v>
      </c>
      <c r="AB250" s="49" t="s">
        <v>476</v>
      </c>
      <c r="AC250" s="49" t="s">
        <v>476</v>
      </c>
      <c r="AD250" s="49" t="s">
        <v>476</v>
      </c>
      <c r="AE250" s="49" t="s">
        <v>476</v>
      </c>
      <c r="AF250" s="49" t="s">
        <v>476</v>
      </c>
      <c r="AG250" s="49" t="s">
        <v>476</v>
      </c>
      <c r="AH250" s="49" t="s">
        <v>476</v>
      </c>
      <c r="AI250" s="49" t="s">
        <v>476</v>
      </c>
      <c r="AJ250" s="49" t="str">
        <f>IF(B250="","",ROUND(SUM(AG250:AI250),9))</f>
        <v/>
      </c>
      <c r="AK250" s="49" t="s">
        <v>476</v>
      </c>
      <c r="AL250" s="49" t="s">
        <v>476</v>
      </c>
      <c r="AM250" s="49" t="s">
        <v>476</v>
      </c>
      <c r="AN250" s="49" t="str">
        <f>IF(B250="","",ROUND(SUM(AK250:AM250),9))</f>
        <v/>
      </c>
      <c r="AO250" s="45" t="s">
        <v>476</v>
      </c>
    </row>
    <row r="251" spans="1:41" x14ac:dyDescent="0.2">
      <c r="A251" t="s">
        <v>122</v>
      </c>
      <c r="B251" t="s">
        <v>280</v>
      </c>
      <c r="C251" t="s">
        <v>281</v>
      </c>
      <c r="D251" t="s">
        <v>476</v>
      </c>
      <c r="E251" t="s">
        <v>476</v>
      </c>
      <c r="F251" t="s">
        <v>476</v>
      </c>
      <c r="G251" s="44">
        <v>44279</v>
      </c>
      <c r="H251" s="44">
        <v>44278</v>
      </c>
      <c r="I251" s="44">
        <v>44285</v>
      </c>
      <c r="J251" s="49">
        <f t="shared" si="56"/>
        <v>0.32699600000000001</v>
      </c>
      <c r="K251" s="49" t="s">
        <v>476</v>
      </c>
      <c r="L251" s="49" t="s">
        <v>476</v>
      </c>
      <c r="M251" s="49">
        <f>IF(B251="","",ROUND(SUM(N251,O251,V251,Z251,AB251,AD251),9))</f>
        <v>0.32699600000000001</v>
      </c>
      <c r="N251" s="49">
        <v>0.32699600000000001</v>
      </c>
      <c r="O251" s="49">
        <v>0</v>
      </c>
      <c r="P251" s="49">
        <v>0</v>
      </c>
      <c r="Q251" s="49">
        <f>IF(B251="","",ROUND(SUM(N251,O251,P251),9))</f>
        <v>0.32699600000000001</v>
      </c>
      <c r="R251" s="49">
        <v>0.32699600000000001</v>
      </c>
      <c r="S251" s="49">
        <v>0</v>
      </c>
      <c r="T251" s="49">
        <v>0</v>
      </c>
      <c r="U251" s="49">
        <f>IF(B251="","",ROUND(SUM(R251:T251),9))</f>
        <v>0.32699600000000001</v>
      </c>
      <c r="V251" s="49">
        <v>0</v>
      </c>
      <c r="W251" s="49">
        <v>0</v>
      </c>
      <c r="X251" s="49">
        <v>0</v>
      </c>
      <c r="Y251" s="49">
        <v>0</v>
      </c>
      <c r="Z251" s="49">
        <v>0</v>
      </c>
      <c r="AA251" s="49">
        <v>0</v>
      </c>
      <c r="AB251" s="49">
        <v>0</v>
      </c>
      <c r="AC251" s="49">
        <v>0</v>
      </c>
      <c r="AD251" s="49">
        <v>0</v>
      </c>
      <c r="AE251" s="49" t="s">
        <v>476</v>
      </c>
      <c r="AF251" s="49" t="s">
        <v>476</v>
      </c>
      <c r="AG251" s="49">
        <v>0</v>
      </c>
      <c r="AH251" s="49">
        <v>0</v>
      </c>
      <c r="AI251" s="49">
        <v>0</v>
      </c>
      <c r="AJ251" s="49">
        <f>IF(B251="","",ROUND(SUM(AG251:AI251),9))</f>
        <v>0</v>
      </c>
      <c r="AK251" s="49" t="s">
        <v>476</v>
      </c>
      <c r="AL251" s="49" t="s">
        <v>476</v>
      </c>
      <c r="AM251" s="49" t="s">
        <v>476</v>
      </c>
      <c r="AN251" s="49">
        <f>IF(B251="","",ROUND(SUM(AK251:AM251),9))</f>
        <v>0</v>
      </c>
      <c r="AO251" s="45" t="s">
        <v>476</v>
      </c>
    </row>
    <row r="252" spans="1:41" x14ac:dyDescent="0.2">
      <c r="A252" t="s">
        <v>122</v>
      </c>
      <c r="B252" t="s">
        <v>280</v>
      </c>
      <c r="C252" t="s">
        <v>281</v>
      </c>
      <c r="D252" t="s">
        <v>476</v>
      </c>
      <c r="E252" t="s">
        <v>476</v>
      </c>
      <c r="F252" t="s">
        <v>476</v>
      </c>
      <c r="G252" s="44">
        <v>44370</v>
      </c>
      <c r="H252" s="44">
        <v>44369</v>
      </c>
      <c r="I252" s="44">
        <v>44376</v>
      </c>
      <c r="J252" s="49">
        <f t="shared" si="56"/>
        <v>0.48942799999999997</v>
      </c>
      <c r="K252" s="49" t="s">
        <v>476</v>
      </c>
      <c r="L252" s="49" t="s">
        <v>476</v>
      </c>
      <c r="M252" s="49">
        <f>IF(B252="","",ROUND(SUM(N252,O252,V252,Z252,AB252,AD252),9))</f>
        <v>0.48942799999999997</v>
      </c>
      <c r="N252" s="49">
        <v>0.48942799999999997</v>
      </c>
      <c r="O252" s="49">
        <v>0</v>
      </c>
      <c r="P252" s="49">
        <v>0</v>
      </c>
      <c r="Q252" s="49">
        <f>IF(B252="","",ROUND(SUM(N252,O252,P252),9))</f>
        <v>0.48942799999999997</v>
      </c>
      <c r="R252" s="49">
        <v>0.48942799999999997</v>
      </c>
      <c r="S252" s="49">
        <v>0</v>
      </c>
      <c r="T252" s="49">
        <v>0</v>
      </c>
      <c r="U252" s="49">
        <f>IF(B252="","",ROUND(SUM(R252:T252),9))</f>
        <v>0.48942799999999997</v>
      </c>
      <c r="V252" s="49">
        <v>0</v>
      </c>
      <c r="W252" s="49">
        <v>0</v>
      </c>
      <c r="X252" s="49">
        <v>0</v>
      </c>
      <c r="Y252" s="49">
        <v>0</v>
      </c>
      <c r="Z252" s="49">
        <v>0</v>
      </c>
      <c r="AA252" s="49">
        <v>0</v>
      </c>
      <c r="AB252" s="49">
        <v>0</v>
      </c>
      <c r="AC252" s="49">
        <v>0</v>
      </c>
      <c r="AD252" s="49">
        <v>0</v>
      </c>
      <c r="AE252" s="49" t="s">
        <v>476</v>
      </c>
      <c r="AF252" s="49" t="s">
        <v>476</v>
      </c>
      <c r="AG252" s="49">
        <v>0</v>
      </c>
      <c r="AH252" s="49">
        <v>0</v>
      </c>
      <c r="AI252" s="49">
        <v>0</v>
      </c>
      <c r="AJ252" s="49">
        <f>IF(B252="","",ROUND(SUM(AG252:AI252),9))</f>
        <v>0</v>
      </c>
      <c r="AK252" s="49" t="s">
        <v>476</v>
      </c>
      <c r="AL252" s="49" t="s">
        <v>476</v>
      </c>
      <c r="AM252" s="49" t="s">
        <v>476</v>
      </c>
      <c r="AN252" s="49">
        <f>IF(B252="","",ROUND(SUM(AK252:AM252),9))</f>
        <v>0</v>
      </c>
      <c r="AO252" s="45" t="s">
        <v>476</v>
      </c>
    </row>
    <row r="253" spans="1:41" x14ac:dyDescent="0.2">
      <c r="A253" t="s">
        <v>122</v>
      </c>
      <c r="B253" t="s">
        <v>280</v>
      </c>
      <c r="C253" t="s">
        <v>281</v>
      </c>
      <c r="D253" t="s">
        <v>476</v>
      </c>
      <c r="E253" t="s">
        <v>476</v>
      </c>
      <c r="F253" t="s">
        <v>476</v>
      </c>
      <c r="G253" s="44">
        <v>44462</v>
      </c>
      <c r="H253" s="44">
        <v>44461</v>
      </c>
      <c r="I253" s="44">
        <v>44468</v>
      </c>
      <c r="J253" s="49">
        <f t="shared" si="56"/>
        <v>0.43442999999999998</v>
      </c>
      <c r="K253" s="49" t="s">
        <v>476</v>
      </c>
      <c r="L253" s="49" t="s">
        <v>476</v>
      </c>
      <c r="M253" s="49">
        <f>IF(B253="","",ROUND(SUM(N253,O253,V253,Z253,AB253,AD253),9))</f>
        <v>0.43442999999999998</v>
      </c>
      <c r="N253" s="49">
        <v>0.43442999999999998</v>
      </c>
      <c r="O253" s="49">
        <v>0</v>
      </c>
      <c r="P253" s="49">
        <v>0</v>
      </c>
      <c r="Q253" s="49">
        <f>IF(B253="","",ROUND(SUM(N253,O253,P253),9))</f>
        <v>0.43442999999999998</v>
      </c>
      <c r="R253" s="49">
        <v>0.43442999999999998</v>
      </c>
      <c r="S253" s="49">
        <v>0</v>
      </c>
      <c r="T253" s="49">
        <v>0</v>
      </c>
      <c r="U253" s="49">
        <f>IF(B253="","",ROUND(SUM(R253:T253),9))</f>
        <v>0.43442999999999998</v>
      </c>
      <c r="V253" s="49">
        <v>0</v>
      </c>
      <c r="W253" s="49">
        <v>0</v>
      </c>
      <c r="X253" s="49">
        <v>0</v>
      </c>
      <c r="Y253" s="49">
        <v>0</v>
      </c>
      <c r="Z253" s="49">
        <v>0</v>
      </c>
      <c r="AA253" s="49">
        <v>0</v>
      </c>
      <c r="AB253" s="49">
        <v>0</v>
      </c>
      <c r="AC253" s="49">
        <v>0</v>
      </c>
      <c r="AD253" s="49">
        <v>0</v>
      </c>
      <c r="AE253" s="49" t="s">
        <v>476</v>
      </c>
      <c r="AF253" s="49" t="s">
        <v>476</v>
      </c>
      <c r="AG253" s="49">
        <v>0</v>
      </c>
      <c r="AH253" s="49">
        <v>0</v>
      </c>
      <c r="AI253" s="49">
        <v>0</v>
      </c>
      <c r="AJ253" s="49">
        <f>IF(B253="","",ROUND(SUM(AG253:AI253),9))</f>
        <v>0</v>
      </c>
      <c r="AK253" s="49" t="s">
        <v>476</v>
      </c>
      <c r="AL253" s="49" t="s">
        <v>476</v>
      </c>
      <c r="AM253" s="49" t="s">
        <v>476</v>
      </c>
      <c r="AN253" s="49">
        <f>IF(B253="","",ROUND(SUM(AK253:AM253),9))</f>
        <v>0</v>
      </c>
      <c r="AO253" s="45" t="s">
        <v>476</v>
      </c>
    </row>
    <row r="254" spans="1:41" x14ac:dyDescent="0.2">
      <c r="A254" t="s">
        <v>122</v>
      </c>
      <c r="B254" t="s">
        <v>280</v>
      </c>
      <c r="C254" t="s">
        <v>281</v>
      </c>
      <c r="D254" t="s">
        <v>476</v>
      </c>
      <c r="E254" t="s">
        <v>476</v>
      </c>
      <c r="F254" t="s">
        <v>476</v>
      </c>
      <c r="G254" s="44">
        <v>44557</v>
      </c>
      <c r="H254" s="44">
        <v>44553</v>
      </c>
      <c r="I254" s="44">
        <v>44561</v>
      </c>
      <c r="J254" s="49">
        <f t="shared" si="56"/>
        <v>0.59482400000000002</v>
      </c>
      <c r="K254" s="49" t="s">
        <v>476</v>
      </c>
      <c r="L254" s="49" t="s">
        <v>476</v>
      </c>
      <c r="M254" s="49">
        <f>IF(B254="","",ROUND(SUM(N254,O254,V254,Z254,AB254,AD254),9))</f>
        <v>0.59482400000000002</v>
      </c>
      <c r="N254" s="49">
        <v>0.59482400000000002</v>
      </c>
      <c r="O254" s="49">
        <v>0</v>
      </c>
      <c r="P254" s="49">
        <v>0</v>
      </c>
      <c r="Q254" s="49">
        <f>IF(B254="","",ROUND(SUM(N254,O254,P254),9))</f>
        <v>0.59482400000000002</v>
      </c>
      <c r="R254" s="49">
        <v>0.59482400000000002</v>
      </c>
      <c r="S254" s="49">
        <v>0</v>
      </c>
      <c r="T254" s="49">
        <v>0</v>
      </c>
      <c r="U254" s="49">
        <f>IF(B254="","",ROUND(SUM(R254:T254),9))</f>
        <v>0.59482400000000002</v>
      </c>
      <c r="V254" s="49">
        <v>0</v>
      </c>
      <c r="W254" s="49">
        <v>0</v>
      </c>
      <c r="X254" s="49">
        <v>0</v>
      </c>
      <c r="Y254" s="49">
        <v>0</v>
      </c>
      <c r="Z254" s="49">
        <v>0</v>
      </c>
      <c r="AA254" s="49">
        <v>0</v>
      </c>
      <c r="AB254" s="49">
        <v>0</v>
      </c>
      <c r="AC254" s="49">
        <v>0</v>
      </c>
      <c r="AD254" s="49">
        <v>0</v>
      </c>
      <c r="AE254" s="49" t="s">
        <v>476</v>
      </c>
      <c r="AF254" s="49" t="s">
        <v>476</v>
      </c>
      <c r="AG254" s="49">
        <v>0</v>
      </c>
      <c r="AH254" s="49">
        <v>0</v>
      </c>
      <c r="AI254" s="49">
        <v>0</v>
      </c>
      <c r="AJ254" s="49">
        <f>IF(B254="","",ROUND(SUM(AG254:AI254),9))</f>
        <v>0</v>
      </c>
      <c r="AK254" s="49" t="s">
        <v>476</v>
      </c>
      <c r="AL254" s="49" t="s">
        <v>476</v>
      </c>
      <c r="AM254" s="49" t="s">
        <v>476</v>
      </c>
      <c r="AN254" s="49">
        <f>IF(B254="","",ROUND(SUM(AK254:AM254),9))</f>
        <v>0</v>
      </c>
      <c r="AO254" s="45" t="s">
        <v>476</v>
      </c>
    </row>
    <row r="255" spans="1:41" s="47" customFormat="1" x14ac:dyDescent="0.2">
      <c r="A255" s="51" t="s">
        <v>451</v>
      </c>
      <c r="B255" s="47" t="s">
        <v>476</v>
      </c>
      <c r="C255" s="47" t="s">
        <v>476</v>
      </c>
      <c r="D255" s="47" t="s">
        <v>476</v>
      </c>
      <c r="E255" s="47" t="s">
        <v>476</v>
      </c>
      <c r="F255" s="47" t="s">
        <v>476</v>
      </c>
      <c r="G255" s="47" t="s">
        <v>476</v>
      </c>
      <c r="H255" s="47" t="s">
        <v>476</v>
      </c>
      <c r="I255" s="47" t="s">
        <v>476</v>
      </c>
      <c r="J255" s="48">
        <f>SUM(J251:J254)</f>
        <v>1.8456779999999999</v>
      </c>
      <c r="K255" s="48">
        <v>0</v>
      </c>
      <c r="L255" s="48">
        <v>0</v>
      </c>
      <c r="M255" s="48">
        <f t="shared" ref="M255:AO255" si="63">SUM(M251:M254)</f>
        <v>1.8456779999999999</v>
      </c>
      <c r="N255" s="48">
        <f t="shared" si="63"/>
        <v>1.8456779999999999</v>
      </c>
      <c r="O255" s="48">
        <f t="shared" si="63"/>
        <v>0</v>
      </c>
      <c r="P255" s="48">
        <f t="shared" si="63"/>
        <v>0</v>
      </c>
      <c r="Q255" s="48">
        <f t="shared" si="63"/>
        <v>1.8456779999999999</v>
      </c>
      <c r="R255" s="48">
        <f t="shared" si="63"/>
        <v>1.8456779999999999</v>
      </c>
      <c r="S255" s="48">
        <f t="shared" si="63"/>
        <v>0</v>
      </c>
      <c r="T255" s="48">
        <f t="shared" si="63"/>
        <v>0</v>
      </c>
      <c r="U255" s="48">
        <f t="shared" si="63"/>
        <v>1.8456779999999999</v>
      </c>
      <c r="V255" s="48">
        <f t="shared" si="63"/>
        <v>0</v>
      </c>
      <c r="W255" s="48">
        <f t="shared" si="63"/>
        <v>0</v>
      </c>
      <c r="X255" s="48">
        <f t="shared" si="63"/>
        <v>0</v>
      </c>
      <c r="Y255" s="48">
        <f t="shared" si="63"/>
        <v>0</v>
      </c>
      <c r="Z255" s="48">
        <f t="shared" si="63"/>
        <v>0</v>
      </c>
      <c r="AA255" s="48">
        <f t="shared" si="63"/>
        <v>0</v>
      </c>
      <c r="AB255" s="48">
        <f t="shared" si="63"/>
        <v>0</v>
      </c>
      <c r="AC255" s="48">
        <f t="shared" si="63"/>
        <v>0</v>
      </c>
      <c r="AD255" s="48">
        <f t="shared" si="63"/>
        <v>0</v>
      </c>
      <c r="AE255" s="48">
        <f t="shared" si="63"/>
        <v>0</v>
      </c>
      <c r="AF255" s="48">
        <f t="shared" si="63"/>
        <v>0</v>
      </c>
      <c r="AG255" s="48">
        <f t="shared" si="63"/>
        <v>0</v>
      </c>
      <c r="AH255" s="48">
        <f t="shared" si="63"/>
        <v>0</v>
      </c>
      <c r="AI255" s="48">
        <f t="shared" si="63"/>
        <v>0</v>
      </c>
      <c r="AJ255" s="48">
        <f t="shared" si="63"/>
        <v>0</v>
      </c>
      <c r="AK255" s="48">
        <f t="shared" si="63"/>
        <v>0</v>
      </c>
      <c r="AL255" s="48">
        <f t="shared" si="63"/>
        <v>0</v>
      </c>
      <c r="AM255" s="48">
        <f t="shared" si="63"/>
        <v>0</v>
      </c>
      <c r="AN255" s="48">
        <f t="shared" si="63"/>
        <v>0</v>
      </c>
      <c r="AO255" s="48">
        <f t="shared" si="63"/>
        <v>0</v>
      </c>
    </row>
    <row r="256" spans="1:41" x14ac:dyDescent="0.2">
      <c r="A256" t="s">
        <v>476</v>
      </c>
      <c r="B256" t="s">
        <v>476</v>
      </c>
      <c r="C256" t="s">
        <v>476</v>
      </c>
      <c r="D256" t="s">
        <v>476</v>
      </c>
      <c r="E256" t="s">
        <v>476</v>
      </c>
      <c r="F256" t="s">
        <v>476</v>
      </c>
      <c r="G256" s="44" t="s">
        <v>476</v>
      </c>
      <c r="H256" s="44" t="s">
        <v>476</v>
      </c>
      <c r="I256" s="44" t="s">
        <v>476</v>
      </c>
      <c r="J256" s="49" t="str">
        <f t="shared" si="56"/>
        <v/>
      </c>
      <c r="K256" s="49" t="s">
        <v>476</v>
      </c>
      <c r="L256" s="49" t="s">
        <v>476</v>
      </c>
      <c r="M256" s="49" t="str">
        <f>IF(B256="","",ROUND(SUM(N256,O256,V256,Z256,AB256,AD256),9))</f>
        <v/>
      </c>
      <c r="N256" s="49" t="s">
        <v>476</v>
      </c>
      <c r="O256" s="49" t="s">
        <v>476</v>
      </c>
      <c r="P256" s="49" t="s">
        <v>476</v>
      </c>
      <c r="Q256" s="49" t="str">
        <f>IF(B256="","",ROUND(SUM(N256,O256,P256),9))</f>
        <v/>
      </c>
      <c r="R256" s="49" t="s">
        <v>476</v>
      </c>
      <c r="S256" s="49" t="s">
        <v>476</v>
      </c>
      <c r="T256" s="49" t="s">
        <v>476</v>
      </c>
      <c r="U256" s="49" t="str">
        <f>IF(B256="","",ROUND(SUM(R256:T256),9))</f>
        <v/>
      </c>
      <c r="V256" s="49" t="s">
        <v>476</v>
      </c>
      <c r="W256" s="49" t="s">
        <v>476</v>
      </c>
      <c r="X256" s="49" t="s">
        <v>476</v>
      </c>
      <c r="Y256" s="49" t="s">
        <v>476</v>
      </c>
      <c r="Z256" s="49" t="s">
        <v>476</v>
      </c>
      <c r="AA256" s="49" t="s">
        <v>476</v>
      </c>
      <c r="AB256" s="49" t="s">
        <v>476</v>
      </c>
      <c r="AC256" s="49" t="s">
        <v>476</v>
      </c>
      <c r="AD256" s="49" t="s">
        <v>476</v>
      </c>
      <c r="AE256" s="49" t="s">
        <v>476</v>
      </c>
      <c r="AF256" s="49" t="s">
        <v>476</v>
      </c>
      <c r="AG256" s="49" t="s">
        <v>476</v>
      </c>
      <c r="AH256" s="49" t="s">
        <v>476</v>
      </c>
      <c r="AI256" s="49" t="s">
        <v>476</v>
      </c>
      <c r="AJ256" s="49" t="str">
        <f>IF(B256="","",ROUND(SUM(AG256:AI256),9))</f>
        <v/>
      </c>
      <c r="AK256" s="49" t="s">
        <v>476</v>
      </c>
      <c r="AL256" s="49" t="s">
        <v>476</v>
      </c>
      <c r="AM256" s="49" t="s">
        <v>476</v>
      </c>
      <c r="AN256" s="49" t="str">
        <f>IF(B256="","",ROUND(SUM(AK256:AM256),9))</f>
        <v/>
      </c>
      <c r="AO256" s="45" t="s">
        <v>476</v>
      </c>
    </row>
    <row r="257" spans="1:41" x14ac:dyDescent="0.2">
      <c r="A257" t="s">
        <v>462</v>
      </c>
      <c r="B257" t="s">
        <v>282</v>
      </c>
      <c r="C257" t="s">
        <v>283</v>
      </c>
      <c r="D257" t="s">
        <v>476</v>
      </c>
      <c r="E257" t="s">
        <v>476</v>
      </c>
      <c r="F257" t="s">
        <v>476</v>
      </c>
      <c r="G257" s="44">
        <v>44279</v>
      </c>
      <c r="H257" s="44">
        <v>44278</v>
      </c>
      <c r="I257" s="44">
        <v>44285</v>
      </c>
      <c r="J257" s="49">
        <f t="shared" si="56"/>
        <v>0.16125</v>
      </c>
      <c r="K257" s="49" t="s">
        <v>476</v>
      </c>
      <c r="L257" s="49" t="s">
        <v>476</v>
      </c>
      <c r="M257" s="49">
        <f>IF(B257="","",ROUND(SUM(N257,O257,V257,Z257,AB257,AD257),9))</f>
        <v>0.16125</v>
      </c>
      <c r="N257" s="49">
        <v>0.16125</v>
      </c>
      <c r="O257" s="49">
        <v>0</v>
      </c>
      <c r="P257" s="49">
        <v>0</v>
      </c>
      <c r="Q257" s="49">
        <f>IF(B257="","",ROUND(SUM(N257,O257,P257),9))</f>
        <v>0.16125</v>
      </c>
      <c r="R257" s="49">
        <v>0.16125</v>
      </c>
      <c r="S257" s="49">
        <v>0</v>
      </c>
      <c r="T257" s="49">
        <v>0</v>
      </c>
      <c r="U257" s="49">
        <f>IF(B257="","",ROUND(SUM(R257:T257),9))</f>
        <v>0.16125</v>
      </c>
      <c r="V257" s="49">
        <v>0</v>
      </c>
      <c r="W257" s="49">
        <v>0</v>
      </c>
      <c r="X257" s="49">
        <v>0</v>
      </c>
      <c r="Y257" s="49">
        <v>0</v>
      </c>
      <c r="Z257" s="49">
        <v>0</v>
      </c>
      <c r="AA257" s="49">
        <v>0</v>
      </c>
      <c r="AB257" s="49">
        <v>0</v>
      </c>
      <c r="AC257" s="49">
        <v>0</v>
      </c>
      <c r="AD257" s="49">
        <v>0</v>
      </c>
      <c r="AE257" s="49" t="s">
        <v>476</v>
      </c>
      <c r="AF257" s="49" t="s">
        <v>476</v>
      </c>
      <c r="AG257" s="49">
        <v>0</v>
      </c>
      <c r="AH257" s="49">
        <v>0</v>
      </c>
      <c r="AI257" s="49">
        <v>0</v>
      </c>
      <c r="AJ257" s="49">
        <f>IF(B257="","",ROUND(SUM(AG257:AI257),9))</f>
        <v>0</v>
      </c>
      <c r="AK257" s="49" t="s">
        <v>476</v>
      </c>
      <c r="AL257" s="49" t="s">
        <v>476</v>
      </c>
      <c r="AM257" s="49" t="s">
        <v>476</v>
      </c>
      <c r="AN257" s="49">
        <f>IF(B257="","",ROUND(SUM(AK257:AM257),9))</f>
        <v>0</v>
      </c>
      <c r="AO257" s="45" t="s">
        <v>476</v>
      </c>
    </row>
    <row r="258" spans="1:41" x14ac:dyDescent="0.2">
      <c r="A258" t="s">
        <v>462</v>
      </c>
      <c r="B258" t="s">
        <v>282</v>
      </c>
      <c r="C258" t="s">
        <v>283</v>
      </c>
      <c r="D258" t="s">
        <v>476</v>
      </c>
      <c r="E258" t="s">
        <v>476</v>
      </c>
      <c r="F258" t="s">
        <v>476</v>
      </c>
      <c r="G258" s="44">
        <v>44370</v>
      </c>
      <c r="H258" s="44">
        <v>44369</v>
      </c>
      <c r="I258" s="44">
        <v>44376</v>
      </c>
      <c r="J258" s="49">
        <f t="shared" si="56"/>
        <v>0.18585499999999999</v>
      </c>
      <c r="K258" s="49" t="s">
        <v>476</v>
      </c>
      <c r="L258" s="49" t="s">
        <v>476</v>
      </c>
      <c r="M258" s="49">
        <f>IF(B258="","",ROUND(SUM(N258,O258,V258,Z258,AB258,AD258),9))</f>
        <v>0.18585499999999999</v>
      </c>
      <c r="N258" s="49">
        <v>0.18585499999999999</v>
      </c>
      <c r="O258" s="49">
        <v>0</v>
      </c>
      <c r="P258" s="49">
        <v>0</v>
      </c>
      <c r="Q258" s="49">
        <f>IF(B258="","",ROUND(SUM(N258,O258,P258),9))</f>
        <v>0.18585499999999999</v>
      </c>
      <c r="R258" s="49">
        <v>0.18585499999999999</v>
      </c>
      <c r="S258" s="49">
        <v>0</v>
      </c>
      <c r="T258" s="49">
        <v>0</v>
      </c>
      <c r="U258" s="49">
        <f>IF(B258="","",ROUND(SUM(R258:T258),9))</f>
        <v>0.18585499999999999</v>
      </c>
      <c r="V258" s="49">
        <v>0</v>
      </c>
      <c r="W258" s="49">
        <v>0</v>
      </c>
      <c r="X258" s="49">
        <v>0</v>
      </c>
      <c r="Y258" s="49">
        <v>0</v>
      </c>
      <c r="Z258" s="49">
        <v>0</v>
      </c>
      <c r="AA258" s="49">
        <v>0</v>
      </c>
      <c r="AB258" s="49">
        <v>0</v>
      </c>
      <c r="AC258" s="49">
        <v>0</v>
      </c>
      <c r="AD258" s="49">
        <v>0</v>
      </c>
      <c r="AE258" s="49" t="s">
        <v>476</v>
      </c>
      <c r="AF258" s="49" t="s">
        <v>476</v>
      </c>
      <c r="AG258" s="49">
        <v>0</v>
      </c>
      <c r="AH258" s="49">
        <v>0</v>
      </c>
      <c r="AI258" s="49">
        <v>0</v>
      </c>
      <c r="AJ258" s="49">
        <f>IF(B258="","",ROUND(SUM(AG258:AI258),9))</f>
        <v>0</v>
      </c>
      <c r="AK258" s="49" t="s">
        <v>476</v>
      </c>
      <c r="AL258" s="49" t="s">
        <v>476</v>
      </c>
      <c r="AM258" s="49" t="s">
        <v>476</v>
      </c>
      <c r="AN258" s="49">
        <f>IF(B258="","",ROUND(SUM(AK258:AM258),9))</f>
        <v>0</v>
      </c>
      <c r="AO258" s="45" t="s">
        <v>476</v>
      </c>
    </row>
    <row r="259" spans="1:41" x14ac:dyDescent="0.2">
      <c r="A259" t="s">
        <v>462</v>
      </c>
      <c r="B259" t="s">
        <v>282</v>
      </c>
      <c r="C259" t="s">
        <v>283</v>
      </c>
      <c r="D259" t="s">
        <v>476</v>
      </c>
      <c r="E259" t="s">
        <v>476</v>
      </c>
      <c r="F259" t="s">
        <v>476</v>
      </c>
      <c r="G259" s="44">
        <v>44462</v>
      </c>
      <c r="H259" s="44">
        <v>44461</v>
      </c>
      <c r="I259" s="44">
        <v>44468</v>
      </c>
      <c r="J259" s="49">
        <f t="shared" si="56"/>
        <v>0.16739499999999999</v>
      </c>
      <c r="K259" s="49" t="s">
        <v>476</v>
      </c>
      <c r="L259" s="49" t="s">
        <v>476</v>
      </c>
      <c r="M259" s="49">
        <f>IF(B259="","",ROUND(SUM(N259,O259,V259,Z259,AB259,AD259),9))</f>
        <v>0.16739499999999999</v>
      </c>
      <c r="N259" s="49">
        <v>0.16739499999999999</v>
      </c>
      <c r="O259" s="49">
        <v>0</v>
      </c>
      <c r="P259" s="49">
        <v>0</v>
      </c>
      <c r="Q259" s="49">
        <f>IF(B259="","",ROUND(SUM(N259,O259,P259),9))</f>
        <v>0.16739499999999999</v>
      </c>
      <c r="R259" s="49">
        <v>0.16739499999999999</v>
      </c>
      <c r="S259" s="49">
        <v>0</v>
      </c>
      <c r="T259" s="49">
        <v>0</v>
      </c>
      <c r="U259" s="49">
        <f>IF(B259="","",ROUND(SUM(R259:T259),9))</f>
        <v>0.16739499999999999</v>
      </c>
      <c r="V259" s="49">
        <v>0</v>
      </c>
      <c r="W259" s="49">
        <v>0</v>
      </c>
      <c r="X259" s="49">
        <v>0</v>
      </c>
      <c r="Y259" s="49">
        <v>0</v>
      </c>
      <c r="Z259" s="49">
        <v>0</v>
      </c>
      <c r="AA259" s="49">
        <v>0</v>
      </c>
      <c r="AB259" s="49">
        <v>0</v>
      </c>
      <c r="AC259" s="49">
        <v>0</v>
      </c>
      <c r="AD259" s="49">
        <v>0</v>
      </c>
      <c r="AE259" s="49" t="s">
        <v>476</v>
      </c>
      <c r="AF259" s="49" t="s">
        <v>476</v>
      </c>
      <c r="AG259" s="49">
        <v>0</v>
      </c>
      <c r="AH259" s="49">
        <v>0</v>
      </c>
      <c r="AI259" s="49">
        <v>0</v>
      </c>
      <c r="AJ259" s="49">
        <f>IF(B259="","",ROUND(SUM(AG259:AI259),9))</f>
        <v>0</v>
      </c>
      <c r="AK259" s="49" t="s">
        <v>476</v>
      </c>
      <c r="AL259" s="49" t="s">
        <v>476</v>
      </c>
      <c r="AM259" s="49" t="s">
        <v>476</v>
      </c>
      <c r="AN259" s="49">
        <f>IF(B259="","",ROUND(SUM(AK259:AM259),9))</f>
        <v>0</v>
      </c>
      <c r="AO259" s="45" t="s">
        <v>476</v>
      </c>
    </row>
    <row r="260" spans="1:41" x14ac:dyDescent="0.2">
      <c r="A260" t="s">
        <v>462</v>
      </c>
      <c r="B260" t="s">
        <v>282</v>
      </c>
      <c r="C260" t="s">
        <v>283</v>
      </c>
      <c r="D260" t="s">
        <v>476</v>
      </c>
      <c r="E260" t="s">
        <v>476</v>
      </c>
      <c r="F260" t="s">
        <v>476</v>
      </c>
      <c r="G260" s="44">
        <v>44557</v>
      </c>
      <c r="H260" s="44">
        <v>44553</v>
      </c>
      <c r="I260" s="44">
        <v>44561</v>
      </c>
      <c r="J260" s="49">
        <f t="shared" si="56"/>
        <v>0.20908199999999999</v>
      </c>
      <c r="K260" s="49" t="s">
        <v>476</v>
      </c>
      <c r="L260" s="49" t="s">
        <v>476</v>
      </c>
      <c r="M260" s="49">
        <f>IF(B260="","",ROUND(SUM(N260,O260,V260,Z260,AB260,AD260),9))</f>
        <v>0.20908199999999999</v>
      </c>
      <c r="N260" s="49">
        <v>0.20908199999999999</v>
      </c>
      <c r="O260" s="49">
        <v>0</v>
      </c>
      <c r="P260" s="49">
        <v>0</v>
      </c>
      <c r="Q260" s="49">
        <f>IF(B260="","",ROUND(SUM(N260,O260,P260),9))</f>
        <v>0.20908199999999999</v>
      </c>
      <c r="R260" s="49">
        <v>0.20908199999999999</v>
      </c>
      <c r="S260" s="49">
        <v>0</v>
      </c>
      <c r="T260" s="49">
        <v>0</v>
      </c>
      <c r="U260" s="49">
        <f>IF(B260="","",ROUND(SUM(R260:T260),9))</f>
        <v>0.20908199999999999</v>
      </c>
      <c r="V260" s="49">
        <v>0</v>
      </c>
      <c r="W260" s="49">
        <v>0</v>
      </c>
      <c r="X260" s="49">
        <v>0</v>
      </c>
      <c r="Y260" s="49">
        <v>0</v>
      </c>
      <c r="Z260" s="49">
        <v>0</v>
      </c>
      <c r="AA260" s="49">
        <v>0</v>
      </c>
      <c r="AB260" s="49">
        <v>0</v>
      </c>
      <c r="AC260" s="49">
        <v>0</v>
      </c>
      <c r="AD260" s="49">
        <v>0</v>
      </c>
      <c r="AE260" s="49" t="s">
        <v>476</v>
      </c>
      <c r="AF260" s="49" t="s">
        <v>476</v>
      </c>
      <c r="AG260" s="49">
        <v>0</v>
      </c>
      <c r="AH260" s="49">
        <v>0</v>
      </c>
      <c r="AI260" s="49">
        <v>0</v>
      </c>
      <c r="AJ260" s="49">
        <f>IF(B260="","",ROUND(SUM(AG260:AI260),9))</f>
        <v>0</v>
      </c>
      <c r="AK260" s="49" t="s">
        <v>476</v>
      </c>
      <c r="AL260" s="49" t="s">
        <v>476</v>
      </c>
      <c r="AM260" s="49" t="s">
        <v>476</v>
      </c>
      <c r="AN260" s="49">
        <f>IF(B260="","",ROUND(SUM(AK260:AM260),9))</f>
        <v>0</v>
      </c>
      <c r="AO260" s="45" t="s">
        <v>476</v>
      </c>
    </row>
    <row r="261" spans="1:41" s="47" customFormat="1" x14ac:dyDescent="0.2">
      <c r="A261" s="51" t="s">
        <v>451</v>
      </c>
      <c r="B261" s="47" t="s">
        <v>476</v>
      </c>
      <c r="C261" s="47" t="s">
        <v>476</v>
      </c>
      <c r="D261" s="47" t="s">
        <v>476</v>
      </c>
      <c r="E261" s="47" t="s">
        <v>476</v>
      </c>
      <c r="F261" s="47" t="s">
        <v>476</v>
      </c>
      <c r="G261" s="47" t="s">
        <v>476</v>
      </c>
      <c r="H261" s="47" t="s">
        <v>476</v>
      </c>
      <c r="I261" s="47" t="s">
        <v>476</v>
      </c>
      <c r="J261" s="48">
        <f>SUM(J257:J260)</f>
        <v>0.72358199999999995</v>
      </c>
      <c r="K261" s="48">
        <v>0</v>
      </c>
      <c r="L261" s="48">
        <v>0</v>
      </c>
      <c r="M261" s="48">
        <f t="shared" ref="M261:AO261" si="64">SUM(M257:M260)</f>
        <v>0.72358199999999995</v>
      </c>
      <c r="N261" s="48">
        <f t="shared" si="64"/>
        <v>0.72358199999999995</v>
      </c>
      <c r="O261" s="48">
        <f t="shared" si="64"/>
        <v>0</v>
      </c>
      <c r="P261" s="48">
        <f t="shared" si="64"/>
        <v>0</v>
      </c>
      <c r="Q261" s="48">
        <f t="shared" si="64"/>
        <v>0.72358199999999995</v>
      </c>
      <c r="R261" s="48">
        <f t="shared" si="64"/>
        <v>0.72358199999999995</v>
      </c>
      <c r="S261" s="48">
        <f t="shared" si="64"/>
        <v>0</v>
      </c>
      <c r="T261" s="48">
        <f t="shared" si="64"/>
        <v>0</v>
      </c>
      <c r="U261" s="48">
        <f t="shared" si="64"/>
        <v>0.72358199999999995</v>
      </c>
      <c r="V261" s="48">
        <f t="shared" si="64"/>
        <v>0</v>
      </c>
      <c r="W261" s="48">
        <f t="shared" si="64"/>
        <v>0</v>
      </c>
      <c r="X261" s="48">
        <f t="shared" si="64"/>
        <v>0</v>
      </c>
      <c r="Y261" s="48">
        <f t="shared" si="64"/>
        <v>0</v>
      </c>
      <c r="Z261" s="48">
        <f t="shared" si="64"/>
        <v>0</v>
      </c>
      <c r="AA261" s="48">
        <f t="shared" si="64"/>
        <v>0</v>
      </c>
      <c r="AB261" s="48">
        <f t="shared" si="64"/>
        <v>0</v>
      </c>
      <c r="AC261" s="48">
        <f t="shared" si="64"/>
        <v>0</v>
      </c>
      <c r="AD261" s="48">
        <f t="shared" si="64"/>
        <v>0</v>
      </c>
      <c r="AE261" s="48">
        <f t="shared" si="64"/>
        <v>0</v>
      </c>
      <c r="AF261" s="48">
        <f t="shared" si="64"/>
        <v>0</v>
      </c>
      <c r="AG261" s="48">
        <f t="shared" si="64"/>
        <v>0</v>
      </c>
      <c r="AH261" s="48">
        <f t="shared" si="64"/>
        <v>0</v>
      </c>
      <c r="AI261" s="48">
        <f t="shared" si="64"/>
        <v>0</v>
      </c>
      <c r="AJ261" s="48">
        <f t="shared" si="64"/>
        <v>0</v>
      </c>
      <c r="AK261" s="48">
        <f t="shared" si="64"/>
        <v>0</v>
      </c>
      <c r="AL261" s="48">
        <f t="shared" si="64"/>
        <v>0</v>
      </c>
      <c r="AM261" s="48">
        <f t="shared" si="64"/>
        <v>0</v>
      </c>
      <c r="AN261" s="48">
        <f t="shared" si="64"/>
        <v>0</v>
      </c>
      <c r="AO261" s="48">
        <f t="shared" si="64"/>
        <v>0</v>
      </c>
    </row>
    <row r="262" spans="1:41" x14ac:dyDescent="0.2">
      <c r="A262" t="s">
        <v>476</v>
      </c>
      <c r="B262" t="s">
        <v>476</v>
      </c>
      <c r="C262" t="s">
        <v>476</v>
      </c>
      <c r="D262" t="s">
        <v>476</v>
      </c>
      <c r="E262" t="s">
        <v>476</v>
      </c>
      <c r="F262" t="s">
        <v>476</v>
      </c>
      <c r="G262" s="44" t="s">
        <v>476</v>
      </c>
      <c r="H262" s="44" t="s">
        <v>476</v>
      </c>
      <c r="I262" s="44" t="s">
        <v>476</v>
      </c>
      <c r="J262" s="49" t="str">
        <f t="shared" si="56"/>
        <v/>
      </c>
      <c r="K262" s="49" t="s">
        <v>476</v>
      </c>
      <c r="L262" s="49" t="s">
        <v>476</v>
      </c>
      <c r="M262" s="49" t="str">
        <f>IF(B262="","",ROUND(SUM(N262,O262,V262,Z262,AB262,AD262),9))</f>
        <v/>
      </c>
      <c r="N262" s="49" t="s">
        <v>476</v>
      </c>
      <c r="O262" s="49" t="s">
        <v>476</v>
      </c>
      <c r="P262" s="49" t="s">
        <v>476</v>
      </c>
      <c r="Q262" s="49" t="str">
        <f>IF(B262="","",ROUND(SUM(N262,O262,P262),9))</f>
        <v/>
      </c>
      <c r="R262" s="49" t="s">
        <v>476</v>
      </c>
      <c r="S262" s="49" t="s">
        <v>476</v>
      </c>
      <c r="T262" s="49" t="s">
        <v>476</v>
      </c>
      <c r="U262" s="49" t="str">
        <f>IF(B262="","",ROUND(SUM(R262:T262),9))</f>
        <v/>
      </c>
      <c r="V262" s="49" t="s">
        <v>476</v>
      </c>
      <c r="W262" s="49" t="s">
        <v>476</v>
      </c>
      <c r="X262" s="49" t="s">
        <v>476</v>
      </c>
      <c r="Y262" s="49" t="s">
        <v>476</v>
      </c>
      <c r="Z262" s="49" t="s">
        <v>476</v>
      </c>
      <c r="AA262" s="49" t="s">
        <v>476</v>
      </c>
      <c r="AB262" s="49" t="s">
        <v>476</v>
      </c>
      <c r="AC262" s="49" t="s">
        <v>476</v>
      </c>
      <c r="AD262" s="49" t="s">
        <v>476</v>
      </c>
      <c r="AE262" s="49" t="s">
        <v>476</v>
      </c>
      <c r="AF262" s="49" t="s">
        <v>476</v>
      </c>
      <c r="AG262" s="49" t="s">
        <v>476</v>
      </c>
      <c r="AH262" s="49" t="s">
        <v>476</v>
      </c>
      <c r="AI262" s="49" t="s">
        <v>476</v>
      </c>
      <c r="AJ262" s="49" t="str">
        <f>IF(B262="","",ROUND(SUM(AG262:AI262),9))</f>
        <v/>
      </c>
      <c r="AK262" s="49" t="s">
        <v>476</v>
      </c>
      <c r="AL262" s="49" t="s">
        <v>476</v>
      </c>
      <c r="AM262" s="49" t="s">
        <v>476</v>
      </c>
      <c r="AN262" s="49" t="str">
        <f>IF(B262="","",ROUND(SUM(AK262:AM262),9))</f>
        <v/>
      </c>
      <c r="AO262" s="45" t="s">
        <v>476</v>
      </c>
    </row>
    <row r="263" spans="1:41" x14ac:dyDescent="0.2">
      <c r="A263" t="s">
        <v>123</v>
      </c>
      <c r="B263" t="s">
        <v>284</v>
      </c>
      <c r="C263" t="s">
        <v>285</v>
      </c>
      <c r="D263" t="s">
        <v>476</v>
      </c>
      <c r="E263" t="s">
        <v>476</v>
      </c>
      <c r="F263" t="s">
        <v>476</v>
      </c>
      <c r="G263" s="44">
        <v>44279</v>
      </c>
      <c r="H263" s="44">
        <v>44278</v>
      </c>
      <c r="I263" s="44">
        <v>44285</v>
      </c>
      <c r="J263" s="49">
        <f t="shared" si="56"/>
        <v>0</v>
      </c>
      <c r="K263" s="49" t="s">
        <v>476</v>
      </c>
      <c r="L263" s="49" t="s">
        <v>476</v>
      </c>
      <c r="M263" s="49">
        <f>IF(B263="","",ROUND(SUM(N263,O263,V263,Z263,AB263,AD263),9))</f>
        <v>0</v>
      </c>
      <c r="N263" s="49">
        <v>0</v>
      </c>
      <c r="O263" s="49">
        <v>0</v>
      </c>
      <c r="P263" s="49">
        <v>0</v>
      </c>
      <c r="Q263" s="49">
        <f>IF(B263="","",ROUND(SUM(N263,O263,P263),9))</f>
        <v>0</v>
      </c>
      <c r="R263" s="49">
        <v>0</v>
      </c>
      <c r="S263" s="49">
        <v>0</v>
      </c>
      <c r="T263" s="49">
        <v>0</v>
      </c>
      <c r="U263" s="49">
        <f>IF(B263="","",ROUND(SUM(R263:T263),9))</f>
        <v>0</v>
      </c>
      <c r="V263" s="49">
        <v>0</v>
      </c>
      <c r="W263" s="49">
        <v>0</v>
      </c>
      <c r="X263" s="49">
        <v>0</v>
      </c>
      <c r="Y263" s="49">
        <v>0</v>
      </c>
      <c r="Z263" s="49">
        <v>0</v>
      </c>
      <c r="AA263" s="49">
        <v>0</v>
      </c>
      <c r="AB263" s="49">
        <v>0</v>
      </c>
      <c r="AC263" s="49">
        <v>0</v>
      </c>
      <c r="AD263" s="49">
        <v>0</v>
      </c>
      <c r="AE263" s="49" t="s">
        <v>476</v>
      </c>
      <c r="AF263" s="49" t="s">
        <v>476</v>
      </c>
      <c r="AG263" s="49">
        <v>0</v>
      </c>
      <c r="AH263" s="49">
        <v>0</v>
      </c>
      <c r="AI263" s="49">
        <v>0</v>
      </c>
      <c r="AJ263" s="49">
        <f>IF(B263="","",ROUND(SUM(AG263:AI263),9))</f>
        <v>0</v>
      </c>
      <c r="AK263" s="49" t="s">
        <v>476</v>
      </c>
      <c r="AL263" s="49" t="s">
        <v>476</v>
      </c>
      <c r="AM263" s="49" t="s">
        <v>476</v>
      </c>
      <c r="AN263" s="49">
        <f>IF(B263="","",ROUND(SUM(AK263:AM263),9))</f>
        <v>0</v>
      </c>
      <c r="AO263" s="45" t="s">
        <v>476</v>
      </c>
    </row>
    <row r="264" spans="1:41" x14ac:dyDescent="0.2">
      <c r="A264" t="s">
        <v>123</v>
      </c>
      <c r="B264" t="s">
        <v>284</v>
      </c>
      <c r="C264" t="s">
        <v>285</v>
      </c>
      <c r="D264" t="s">
        <v>476</v>
      </c>
      <c r="E264" t="s">
        <v>476</v>
      </c>
      <c r="F264" t="s">
        <v>476</v>
      </c>
      <c r="G264" s="44">
        <v>44370</v>
      </c>
      <c r="H264" s="44">
        <v>44369</v>
      </c>
      <c r="I264" s="44">
        <v>44376</v>
      </c>
      <c r="J264" s="49">
        <f t="shared" si="56"/>
        <v>0</v>
      </c>
      <c r="K264" s="49" t="s">
        <v>476</v>
      </c>
      <c r="L264" s="49" t="s">
        <v>476</v>
      </c>
      <c r="M264" s="49">
        <f>IF(B264="","",ROUND(SUM(N264,O264,V264,Z264,AB264,AD264),9))</f>
        <v>0</v>
      </c>
      <c r="N264" s="49">
        <v>0</v>
      </c>
      <c r="O264" s="49">
        <v>0</v>
      </c>
      <c r="P264" s="49">
        <v>0</v>
      </c>
      <c r="Q264" s="49">
        <f>IF(B264="","",ROUND(SUM(N264,O264,P264),9))</f>
        <v>0</v>
      </c>
      <c r="R264" s="49">
        <v>0</v>
      </c>
      <c r="S264" s="49">
        <v>0</v>
      </c>
      <c r="T264" s="49">
        <v>0</v>
      </c>
      <c r="U264" s="49">
        <f>IF(B264="","",ROUND(SUM(R264:T264),9))</f>
        <v>0</v>
      </c>
      <c r="V264" s="49">
        <v>0</v>
      </c>
      <c r="W264" s="49">
        <v>0</v>
      </c>
      <c r="X264" s="49">
        <v>0</v>
      </c>
      <c r="Y264" s="49">
        <v>0</v>
      </c>
      <c r="Z264" s="49">
        <v>0</v>
      </c>
      <c r="AA264" s="49">
        <v>0</v>
      </c>
      <c r="AB264" s="49">
        <v>0</v>
      </c>
      <c r="AC264" s="49">
        <v>0</v>
      </c>
      <c r="AD264" s="49">
        <v>0</v>
      </c>
      <c r="AE264" s="49" t="s">
        <v>476</v>
      </c>
      <c r="AF264" s="49" t="s">
        <v>476</v>
      </c>
      <c r="AG264" s="49">
        <v>0</v>
      </c>
      <c r="AH264" s="49">
        <v>0</v>
      </c>
      <c r="AI264" s="49">
        <v>0</v>
      </c>
      <c r="AJ264" s="49">
        <f>IF(B264="","",ROUND(SUM(AG264:AI264),9))</f>
        <v>0</v>
      </c>
      <c r="AK264" s="49" t="s">
        <v>476</v>
      </c>
      <c r="AL264" s="49" t="s">
        <v>476</v>
      </c>
      <c r="AM264" s="49" t="s">
        <v>476</v>
      </c>
      <c r="AN264" s="49">
        <f>IF(B264="","",ROUND(SUM(AK264:AM264),9))</f>
        <v>0</v>
      </c>
      <c r="AO264" s="45" t="s">
        <v>476</v>
      </c>
    </row>
    <row r="265" spans="1:41" x14ac:dyDescent="0.2">
      <c r="A265" t="s">
        <v>123</v>
      </c>
      <c r="B265" t="s">
        <v>284</v>
      </c>
      <c r="C265" t="s">
        <v>285</v>
      </c>
      <c r="D265" t="s">
        <v>476</v>
      </c>
      <c r="E265" t="s">
        <v>476</v>
      </c>
      <c r="F265" t="s">
        <v>476</v>
      </c>
      <c r="G265" s="44">
        <v>44462</v>
      </c>
      <c r="H265" s="44">
        <v>44461</v>
      </c>
      <c r="I265" s="44">
        <v>44468</v>
      </c>
      <c r="J265" s="49">
        <f t="shared" si="56"/>
        <v>0</v>
      </c>
      <c r="K265" s="49" t="s">
        <v>476</v>
      </c>
      <c r="L265" s="49" t="s">
        <v>476</v>
      </c>
      <c r="M265" s="49">
        <f>IF(B265="","",ROUND(SUM(N265,O265,V265,Z265,AB265,AD265),9))</f>
        <v>0</v>
      </c>
      <c r="N265" s="49">
        <v>0</v>
      </c>
      <c r="O265" s="49">
        <v>0</v>
      </c>
      <c r="P265" s="49">
        <v>0</v>
      </c>
      <c r="Q265" s="49">
        <f>IF(B265="","",ROUND(SUM(N265,O265,P265),9))</f>
        <v>0</v>
      </c>
      <c r="R265" s="49">
        <v>0</v>
      </c>
      <c r="S265" s="49">
        <v>0</v>
      </c>
      <c r="T265" s="49">
        <v>0</v>
      </c>
      <c r="U265" s="49">
        <f>IF(B265="","",ROUND(SUM(R265:T265),9))</f>
        <v>0</v>
      </c>
      <c r="V265" s="49">
        <v>0</v>
      </c>
      <c r="W265" s="49">
        <v>0</v>
      </c>
      <c r="X265" s="49">
        <v>0</v>
      </c>
      <c r="Y265" s="49">
        <v>0</v>
      </c>
      <c r="Z265" s="49">
        <v>0</v>
      </c>
      <c r="AA265" s="49">
        <v>0</v>
      </c>
      <c r="AB265" s="49">
        <v>0</v>
      </c>
      <c r="AC265" s="49">
        <v>0</v>
      </c>
      <c r="AD265" s="49">
        <v>0</v>
      </c>
      <c r="AE265" s="49" t="s">
        <v>476</v>
      </c>
      <c r="AF265" s="49" t="s">
        <v>476</v>
      </c>
      <c r="AG265" s="49">
        <v>0</v>
      </c>
      <c r="AH265" s="49">
        <v>0</v>
      </c>
      <c r="AI265" s="49">
        <v>0</v>
      </c>
      <c r="AJ265" s="49">
        <f>IF(B265="","",ROUND(SUM(AG265:AI265),9))</f>
        <v>0</v>
      </c>
      <c r="AK265" s="49" t="s">
        <v>476</v>
      </c>
      <c r="AL265" s="49" t="s">
        <v>476</v>
      </c>
      <c r="AM265" s="49" t="s">
        <v>476</v>
      </c>
      <c r="AN265" s="49">
        <f>IF(B265="","",ROUND(SUM(AK265:AM265),9))</f>
        <v>0</v>
      </c>
      <c r="AO265" s="45" t="s">
        <v>476</v>
      </c>
    </row>
    <row r="266" spans="1:41" x14ac:dyDescent="0.2">
      <c r="A266" t="s">
        <v>123</v>
      </c>
      <c r="B266" t="s">
        <v>284</v>
      </c>
      <c r="C266" t="s">
        <v>285</v>
      </c>
      <c r="D266" t="s">
        <v>476</v>
      </c>
      <c r="E266" t="s">
        <v>476</v>
      </c>
      <c r="F266" t="s">
        <v>476</v>
      </c>
      <c r="G266" s="44">
        <v>44557</v>
      </c>
      <c r="H266" s="44">
        <v>44553</v>
      </c>
      <c r="I266" s="44">
        <v>44561</v>
      </c>
      <c r="J266" s="49">
        <f t="shared" si="56"/>
        <v>0</v>
      </c>
      <c r="K266" s="49" t="s">
        <v>476</v>
      </c>
      <c r="L266" s="49" t="s">
        <v>476</v>
      </c>
      <c r="M266" s="49">
        <f>IF(B266="","",ROUND(SUM(N266,O266,V266,Z266,AB266,AD266),9))</f>
        <v>0</v>
      </c>
      <c r="N266" s="49">
        <v>0</v>
      </c>
      <c r="O266" s="49">
        <v>0</v>
      </c>
      <c r="P266" s="49">
        <v>0</v>
      </c>
      <c r="Q266" s="49">
        <f>IF(B266="","",ROUND(SUM(N266,O266,P266),9))</f>
        <v>0</v>
      </c>
      <c r="R266" s="49">
        <v>0</v>
      </c>
      <c r="S266" s="49">
        <v>0</v>
      </c>
      <c r="T266" s="49">
        <v>0</v>
      </c>
      <c r="U266" s="49">
        <f>IF(B266="","",ROUND(SUM(R266:T266),9))</f>
        <v>0</v>
      </c>
      <c r="V266" s="49">
        <v>0</v>
      </c>
      <c r="W266" s="49">
        <v>0</v>
      </c>
      <c r="X266" s="49">
        <v>0</v>
      </c>
      <c r="Y266" s="49">
        <v>0</v>
      </c>
      <c r="Z266" s="49">
        <v>0</v>
      </c>
      <c r="AA266" s="49">
        <v>0</v>
      </c>
      <c r="AB266" s="49">
        <v>0</v>
      </c>
      <c r="AC266" s="49">
        <v>0</v>
      </c>
      <c r="AD266" s="49">
        <v>0</v>
      </c>
      <c r="AE266" s="49" t="s">
        <v>476</v>
      </c>
      <c r="AF266" s="49" t="s">
        <v>476</v>
      </c>
      <c r="AG266" s="49">
        <v>0</v>
      </c>
      <c r="AH266" s="49">
        <v>0</v>
      </c>
      <c r="AI266" s="49">
        <v>0</v>
      </c>
      <c r="AJ266" s="49">
        <f>IF(B266="","",ROUND(SUM(AG266:AI266),9))</f>
        <v>0</v>
      </c>
      <c r="AK266" s="49" t="s">
        <v>476</v>
      </c>
      <c r="AL266" s="49" t="s">
        <v>476</v>
      </c>
      <c r="AM266" s="49" t="s">
        <v>476</v>
      </c>
      <c r="AN266" s="49">
        <f>IF(B266="","",ROUND(SUM(AK266:AM266),9))</f>
        <v>0</v>
      </c>
      <c r="AO266" s="45" t="s">
        <v>476</v>
      </c>
    </row>
    <row r="267" spans="1:41" s="47" customFormat="1" x14ac:dyDescent="0.2">
      <c r="A267" s="51" t="s">
        <v>451</v>
      </c>
      <c r="B267" s="47" t="s">
        <v>476</v>
      </c>
      <c r="C267" s="47" t="s">
        <v>476</v>
      </c>
      <c r="D267" s="47" t="s">
        <v>476</v>
      </c>
      <c r="E267" s="47" t="s">
        <v>476</v>
      </c>
      <c r="F267" s="47" t="s">
        <v>476</v>
      </c>
      <c r="G267" s="47" t="s">
        <v>476</v>
      </c>
      <c r="H267" s="47" t="s">
        <v>476</v>
      </c>
      <c r="I267" s="47" t="s">
        <v>476</v>
      </c>
      <c r="J267" s="48">
        <f>SUM(J263:J266)</f>
        <v>0</v>
      </c>
      <c r="K267" s="48">
        <v>0</v>
      </c>
      <c r="L267" s="48">
        <v>0</v>
      </c>
      <c r="M267" s="48">
        <f t="shared" ref="M267:AO267" si="65">SUM(M263:M266)</f>
        <v>0</v>
      </c>
      <c r="N267" s="48">
        <f t="shared" si="65"/>
        <v>0</v>
      </c>
      <c r="O267" s="48">
        <f t="shared" si="65"/>
        <v>0</v>
      </c>
      <c r="P267" s="48">
        <f t="shared" si="65"/>
        <v>0</v>
      </c>
      <c r="Q267" s="48">
        <f t="shared" si="65"/>
        <v>0</v>
      </c>
      <c r="R267" s="48">
        <f t="shared" si="65"/>
        <v>0</v>
      </c>
      <c r="S267" s="48">
        <f t="shared" si="65"/>
        <v>0</v>
      </c>
      <c r="T267" s="48">
        <f t="shared" si="65"/>
        <v>0</v>
      </c>
      <c r="U267" s="48">
        <f t="shared" si="65"/>
        <v>0</v>
      </c>
      <c r="V267" s="48">
        <f t="shared" si="65"/>
        <v>0</v>
      </c>
      <c r="W267" s="48">
        <f t="shared" si="65"/>
        <v>0</v>
      </c>
      <c r="X267" s="48">
        <f t="shared" si="65"/>
        <v>0</v>
      </c>
      <c r="Y267" s="48">
        <f t="shared" si="65"/>
        <v>0</v>
      </c>
      <c r="Z267" s="48">
        <f t="shared" si="65"/>
        <v>0</v>
      </c>
      <c r="AA267" s="48">
        <f t="shared" si="65"/>
        <v>0</v>
      </c>
      <c r="AB267" s="48">
        <f t="shared" si="65"/>
        <v>0</v>
      </c>
      <c r="AC267" s="48">
        <f t="shared" si="65"/>
        <v>0</v>
      </c>
      <c r="AD267" s="48">
        <f t="shared" si="65"/>
        <v>0</v>
      </c>
      <c r="AE267" s="48">
        <f t="shared" si="65"/>
        <v>0</v>
      </c>
      <c r="AF267" s="48">
        <f t="shared" si="65"/>
        <v>0</v>
      </c>
      <c r="AG267" s="48">
        <f t="shared" si="65"/>
        <v>0</v>
      </c>
      <c r="AH267" s="48">
        <f t="shared" si="65"/>
        <v>0</v>
      </c>
      <c r="AI267" s="48">
        <f t="shared" si="65"/>
        <v>0</v>
      </c>
      <c r="AJ267" s="48">
        <f t="shared" si="65"/>
        <v>0</v>
      </c>
      <c r="AK267" s="48">
        <f t="shared" si="65"/>
        <v>0</v>
      </c>
      <c r="AL267" s="48">
        <f t="shared" si="65"/>
        <v>0</v>
      </c>
      <c r="AM267" s="48">
        <f t="shared" si="65"/>
        <v>0</v>
      </c>
      <c r="AN267" s="48">
        <f t="shared" si="65"/>
        <v>0</v>
      </c>
      <c r="AO267" s="48">
        <f t="shared" si="65"/>
        <v>0</v>
      </c>
    </row>
    <row r="268" spans="1:41" x14ac:dyDescent="0.2">
      <c r="A268" t="s">
        <v>476</v>
      </c>
      <c r="B268" t="s">
        <v>476</v>
      </c>
      <c r="C268" t="s">
        <v>476</v>
      </c>
      <c r="D268" t="s">
        <v>476</v>
      </c>
      <c r="E268" t="s">
        <v>476</v>
      </c>
      <c r="F268" t="s">
        <v>476</v>
      </c>
      <c r="G268" s="44" t="s">
        <v>476</v>
      </c>
      <c r="H268" s="44" t="s">
        <v>476</v>
      </c>
      <c r="I268" s="44" t="s">
        <v>476</v>
      </c>
      <c r="J268" s="49" t="str">
        <f t="shared" si="56"/>
        <v/>
      </c>
      <c r="K268" s="49" t="s">
        <v>476</v>
      </c>
      <c r="L268" s="49" t="s">
        <v>476</v>
      </c>
      <c r="M268" s="49" t="str">
        <f>IF(B268="","",ROUND(SUM(N268,O268,V268,Z268,AB268,AD268),9))</f>
        <v/>
      </c>
      <c r="N268" s="49" t="s">
        <v>476</v>
      </c>
      <c r="O268" s="49" t="s">
        <v>476</v>
      </c>
      <c r="P268" s="49" t="s">
        <v>476</v>
      </c>
      <c r="Q268" s="49" t="str">
        <f>IF(B268="","",ROUND(SUM(N268,O268,P268),9))</f>
        <v/>
      </c>
      <c r="R268" s="49" t="s">
        <v>476</v>
      </c>
      <c r="S268" s="49" t="s">
        <v>476</v>
      </c>
      <c r="T268" s="49" t="s">
        <v>476</v>
      </c>
      <c r="U268" s="49" t="str">
        <f>IF(B268="","",ROUND(SUM(R268:T268),9))</f>
        <v/>
      </c>
      <c r="V268" s="49" t="s">
        <v>476</v>
      </c>
      <c r="W268" s="49" t="s">
        <v>476</v>
      </c>
      <c r="X268" s="49" t="s">
        <v>476</v>
      </c>
      <c r="Y268" s="49" t="s">
        <v>476</v>
      </c>
      <c r="Z268" s="49" t="s">
        <v>476</v>
      </c>
      <c r="AA268" s="49" t="s">
        <v>476</v>
      </c>
      <c r="AB268" s="49" t="s">
        <v>476</v>
      </c>
      <c r="AC268" s="49" t="s">
        <v>476</v>
      </c>
      <c r="AD268" s="49" t="s">
        <v>476</v>
      </c>
      <c r="AE268" s="49" t="s">
        <v>476</v>
      </c>
      <c r="AF268" s="49" t="s">
        <v>476</v>
      </c>
      <c r="AG268" s="49" t="s">
        <v>476</v>
      </c>
      <c r="AH268" s="49" t="s">
        <v>476</v>
      </c>
      <c r="AI268" s="49" t="s">
        <v>476</v>
      </c>
      <c r="AJ268" s="49" t="str">
        <f>IF(B268="","",ROUND(SUM(AG268:AI268),9))</f>
        <v/>
      </c>
      <c r="AK268" s="49" t="s">
        <v>476</v>
      </c>
      <c r="AL268" s="49" t="s">
        <v>476</v>
      </c>
      <c r="AM268" s="49" t="s">
        <v>476</v>
      </c>
      <c r="AN268" s="49" t="str">
        <f>IF(B268="","",ROUND(SUM(AK268:AM268),9))</f>
        <v/>
      </c>
      <c r="AO268" s="45" t="s">
        <v>476</v>
      </c>
    </row>
    <row r="269" spans="1:41" x14ac:dyDescent="0.2">
      <c r="A269" t="s">
        <v>124</v>
      </c>
      <c r="B269" t="s">
        <v>286</v>
      </c>
      <c r="C269" t="s">
        <v>287</v>
      </c>
      <c r="D269" t="s">
        <v>476</v>
      </c>
      <c r="E269" t="s">
        <v>476</v>
      </c>
      <c r="F269" t="s">
        <v>476</v>
      </c>
      <c r="G269" s="44">
        <v>44279</v>
      </c>
      <c r="H269" s="44">
        <v>44278</v>
      </c>
      <c r="I269" s="44">
        <v>44285</v>
      </c>
      <c r="J269" s="49">
        <f t="shared" si="56"/>
        <v>0</v>
      </c>
      <c r="K269" s="49" t="s">
        <v>476</v>
      </c>
      <c r="L269" s="49" t="s">
        <v>476</v>
      </c>
      <c r="M269" s="49">
        <f>IF(B269="","",ROUND(SUM(N269,O269,V269,Z269,AB269,AD269),9))</f>
        <v>0</v>
      </c>
      <c r="N269" s="49">
        <v>0</v>
      </c>
      <c r="O269" s="49">
        <v>0</v>
      </c>
      <c r="P269" s="49">
        <v>0</v>
      </c>
      <c r="Q269" s="49">
        <f>IF(B269="","",ROUND(SUM(N269,O269,P269),9))</f>
        <v>0</v>
      </c>
      <c r="R269" s="49">
        <v>0</v>
      </c>
      <c r="S269" s="49">
        <v>0</v>
      </c>
      <c r="T269" s="49">
        <v>0</v>
      </c>
      <c r="U269" s="49">
        <f>IF(B269="","",ROUND(SUM(R269:T269),9))</f>
        <v>0</v>
      </c>
      <c r="V269" s="49">
        <v>0</v>
      </c>
      <c r="W269" s="49">
        <v>0</v>
      </c>
      <c r="X269" s="49">
        <v>0</v>
      </c>
      <c r="Y269" s="49">
        <v>0</v>
      </c>
      <c r="Z269" s="49">
        <v>0</v>
      </c>
      <c r="AA269" s="49">
        <v>0</v>
      </c>
      <c r="AB269" s="49">
        <v>0</v>
      </c>
      <c r="AC269" s="49">
        <v>0</v>
      </c>
      <c r="AD269" s="49">
        <v>0</v>
      </c>
      <c r="AE269" s="49" t="s">
        <v>476</v>
      </c>
      <c r="AF269" s="49" t="s">
        <v>476</v>
      </c>
      <c r="AG269" s="49">
        <v>0</v>
      </c>
      <c r="AH269" s="49">
        <v>0</v>
      </c>
      <c r="AI269" s="49">
        <v>0</v>
      </c>
      <c r="AJ269" s="49">
        <f>IF(B269="","",ROUND(SUM(AG269:AI269),9))</f>
        <v>0</v>
      </c>
      <c r="AK269" s="49" t="s">
        <v>476</v>
      </c>
      <c r="AL269" s="49" t="s">
        <v>476</v>
      </c>
      <c r="AM269" s="49" t="s">
        <v>476</v>
      </c>
      <c r="AN269" s="49">
        <f>IF(B269="","",ROUND(SUM(AK269:AM269),9))</f>
        <v>0</v>
      </c>
      <c r="AO269" s="45" t="s">
        <v>476</v>
      </c>
    </row>
    <row r="270" spans="1:41" x14ac:dyDescent="0.2">
      <c r="A270" t="s">
        <v>124</v>
      </c>
      <c r="B270" t="s">
        <v>286</v>
      </c>
      <c r="C270" t="s">
        <v>287</v>
      </c>
      <c r="D270" t="s">
        <v>476</v>
      </c>
      <c r="E270" t="s">
        <v>476</v>
      </c>
      <c r="F270" t="s">
        <v>476</v>
      </c>
      <c r="G270" s="44">
        <v>44370</v>
      </c>
      <c r="H270" s="44">
        <v>44369</v>
      </c>
      <c r="I270" s="44">
        <v>44376</v>
      </c>
      <c r="J270" s="49">
        <f t="shared" si="56"/>
        <v>0</v>
      </c>
      <c r="K270" s="49" t="s">
        <v>476</v>
      </c>
      <c r="L270" s="49" t="s">
        <v>476</v>
      </c>
      <c r="M270" s="49">
        <f>IF(B270="","",ROUND(SUM(N270,O270,V270,Z270,AB270,AD270),9))</f>
        <v>0</v>
      </c>
      <c r="N270" s="49">
        <v>0</v>
      </c>
      <c r="O270" s="49">
        <v>0</v>
      </c>
      <c r="P270" s="49">
        <v>0</v>
      </c>
      <c r="Q270" s="49">
        <f>IF(B270="","",ROUND(SUM(N270,O270,P270),9))</f>
        <v>0</v>
      </c>
      <c r="R270" s="49">
        <v>0</v>
      </c>
      <c r="S270" s="49">
        <v>0</v>
      </c>
      <c r="T270" s="49">
        <v>0</v>
      </c>
      <c r="U270" s="49">
        <f>IF(B270="","",ROUND(SUM(R270:T270),9))</f>
        <v>0</v>
      </c>
      <c r="V270" s="49">
        <v>0</v>
      </c>
      <c r="W270" s="49">
        <v>0</v>
      </c>
      <c r="X270" s="49">
        <v>0</v>
      </c>
      <c r="Y270" s="49">
        <v>0</v>
      </c>
      <c r="Z270" s="49">
        <v>0</v>
      </c>
      <c r="AA270" s="49">
        <v>0</v>
      </c>
      <c r="AB270" s="49">
        <v>0</v>
      </c>
      <c r="AC270" s="49">
        <v>0</v>
      </c>
      <c r="AD270" s="49">
        <v>0</v>
      </c>
      <c r="AE270" s="49" t="s">
        <v>476</v>
      </c>
      <c r="AF270" s="49" t="s">
        <v>476</v>
      </c>
      <c r="AG270" s="49">
        <v>0</v>
      </c>
      <c r="AH270" s="49">
        <v>0</v>
      </c>
      <c r="AI270" s="49">
        <v>0</v>
      </c>
      <c r="AJ270" s="49">
        <f>IF(B270="","",ROUND(SUM(AG270:AI270),9))</f>
        <v>0</v>
      </c>
      <c r="AK270" s="49" t="s">
        <v>476</v>
      </c>
      <c r="AL270" s="49" t="s">
        <v>476</v>
      </c>
      <c r="AM270" s="49" t="s">
        <v>476</v>
      </c>
      <c r="AN270" s="49">
        <f>IF(B270="","",ROUND(SUM(AK270:AM270),9))</f>
        <v>0</v>
      </c>
      <c r="AO270" s="45" t="s">
        <v>476</v>
      </c>
    </row>
    <row r="271" spans="1:41" x14ac:dyDescent="0.2">
      <c r="A271" t="s">
        <v>124</v>
      </c>
      <c r="B271" t="s">
        <v>286</v>
      </c>
      <c r="C271" t="s">
        <v>287</v>
      </c>
      <c r="D271" t="s">
        <v>476</v>
      </c>
      <c r="E271" t="s">
        <v>476</v>
      </c>
      <c r="F271" t="s">
        <v>476</v>
      </c>
      <c r="G271" s="44">
        <v>44462</v>
      </c>
      <c r="H271" s="44">
        <v>44461</v>
      </c>
      <c r="I271" s="44">
        <v>44468</v>
      </c>
      <c r="J271" s="49">
        <f t="shared" si="56"/>
        <v>0</v>
      </c>
      <c r="K271" s="49" t="s">
        <v>476</v>
      </c>
      <c r="L271" s="49" t="s">
        <v>476</v>
      </c>
      <c r="M271" s="49">
        <f>IF(B271="","",ROUND(SUM(N271,O271,V271,Z271,AB271,AD271),9))</f>
        <v>0</v>
      </c>
      <c r="N271" s="49">
        <v>0</v>
      </c>
      <c r="O271" s="49">
        <v>0</v>
      </c>
      <c r="P271" s="49">
        <v>0</v>
      </c>
      <c r="Q271" s="49">
        <f>IF(B271="","",ROUND(SUM(N271,O271,P271),9))</f>
        <v>0</v>
      </c>
      <c r="R271" s="49">
        <v>0</v>
      </c>
      <c r="S271" s="49">
        <v>0</v>
      </c>
      <c r="T271" s="49">
        <v>0</v>
      </c>
      <c r="U271" s="49">
        <f>IF(B271="","",ROUND(SUM(R271:T271),9))</f>
        <v>0</v>
      </c>
      <c r="V271" s="49">
        <v>0</v>
      </c>
      <c r="W271" s="49">
        <v>0</v>
      </c>
      <c r="X271" s="49">
        <v>0</v>
      </c>
      <c r="Y271" s="49">
        <v>0</v>
      </c>
      <c r="Z271" s="49">
        <v>0</v>
      </c>
      <c r="AA271" s="49">
        <v>0</v>
      </c>
      <c r="AB271" s="49">
        <v>0</v>
      </c>
      <c r="AC271" s="49">
        <v>0</v>
      </c>
      <c r="AD271" s="49">
        <v>0</v>
      </c>
      <c r="AE271" s="49" t="s">
        <v>476</v>
      </c>
      <c r="AF271" s="49" t="s">
        <v>476</v>
      </c>
      <c r="AG271" s="49">
        <v>0</v>
      </c>
      <c r="AH271" s="49">
        <v>0</v>
      </c>
      <c r="AI271" s="49">
        <v>0</v>
      </c>
      <c r="AJ271" s="49">
        <f>IF(B271="","",ROUND(SUM(AG271:AI271),9))</f>
        <v>0</v>
      </c>
      <c r="AK271" s="49" t="s">
        <v>476</v>
      </c>
      <c r="AL271" s="49" t="s">
        <v>476</v>
      </c>
      <c r="AM271" s="49" t="s">
        <v>476</v>
      </c>
      <c r="AN271" s="49">
        <f>IF(B271="","",ROUND(SUM(AK271:AM271),9))</f>
        <v>0</v>
      </c>
      <c r="AO271" s="45" t="s">
        <v>476</v>
      </c>
    </row>
    <row r="272" spans="1:41" x14ac:dyDescent="0.2">
      <c r="A272" t="s">
        <v>124</v>
      </c>
      <c r="B272" t="s">
        <v>286</v>
      </c>
      <c r="C272" t="s">
        <v>287</v>
      </c>
      <c r="D272" t="s">
        <v>476</v>
      </c>
      <c r="E272" t="s">
        <v>476</v>
      </c>
      <c r="F272" t="s">
        <v>476</v>
      </c>
      <c r="G272" s="44">
        <v>44557</v>
      </c>
      <c r="H272" s="44">
        <v>44553</v>
      </c>
      <c r="I272" s="44">
        <v>44561</v>
      </c>
      <c r="J272" s="49">
        <f t="shared" si="56"/>
        <v>0</v>
      </c>
      <c r="K272" s="49" t="s">
        <v>476</v>
      </c>
      <c r="L272" s="49" t="s">
        <v>476</v>
      </c>
      <c r="M272" s="49">
        <f>IF(B272="","",ROUND(SUM(N272,O272,V272,Z272,AB272,AD272),9))</f>
        <v>0</v>
      </c>
      <c r="N272" s="49">
        <v>0</v>
      </c>
      <c r="O272" s="49">
        <v>0</v>
      </c>
      <c r="P272" s="49">
        <v>0</v>
      </c>
      <c r="Q272" s="49">
        <f>IF(B272="","",ROUND(SUM(N272,O272,P272),9))</f>
        <v>0</v>
      </c>
      <c r="R272" s="49">
        <v>0</v>
      </c>
      <c r="S272" s="49">
        <v>0</v>
      </c>
      <c r="T272" s="49">
        <v>0</v>
      </c>
      <c r="U272" s="49">
        <f>IF(B272="","",ROUND(SUM(R272:T272),9))</f>
        <v>0</v>
      </c>
      <c r="V272" s="49">
        <v>0</v>
      </c>
      <c r="W272" s="49">
        <v>0</v>
      </c>
      <c r="X272" s="49">
        <v>0</v>
      </c>
      <c r="Y272" s="49">
        <v>0</v>
      </c>
      <c r="Z272" s="49">
        <v>0</v>
      </c>
      <c r="AA272" s="49">
        <v>0</v>
      </c>
      <c r="AB272" s="49">
        <v>0</v>
      </c>
      <c r="AC272" s="49">
        <v>0</v>
      </c>
      <c r="AD272" s="49">
        <v>0</v>
      </c>
      <c r="AE272" s="49" t="s">
        <v>476</v>
      </c>
      <c r="AF272" s="49" t="s">
        <v>476</v>
      </c>
      <c r="AG272" s="49">
        <v>0</v>
      </c>
      <c r="AH272" s="49">
        <v>0</v>
      </c>
      <c r="AI272" s="49">
        <v>0</v>
      </c>
      <c r="AJ272" s="49">
        <f>IF(B272="","",ROUND(SUM(AG272:AI272),9))</f>
        <v>0</v>
      </c>
      <c r="AK272" s="49" t="s">
        <v>476</v>
      </c>
      <c r="AL272" s="49" t="s">
        <v>476</v>
      </c>
      <c r="AM272" s="49" t="s">
        <v>476</v>
      </c>
      <c r="AN272" s="49">
        <f>IF(B272="","",ROUND(SUM(AK272:AM272),9))</f>
        <v>0</v>
      </c>
      <c r="AO272" s="45" t="s">
        <v>476</v>
      </c>
    </row>
    <row r="273" spans="1:41" s="47" customFormat="1" x14ac:dyDescent="0.2">
      <c r="A273" s="51" t="s">
        <v>451</v>
      </c>
      <c r="B273" s="47" t="s">
        <v>476</v>
      </c>
      <c r="C273" s="47" t="s">
        <v>476</v>
      </c>
      <c r="D273" s="47" t="s">
        <v>476</v>
      </c>
      <c r="E273" s="47" t="s">
        <v>476</v>
      </c>
      <c r="F273" s="47" t="s">
        <v>476</v>
      </c>
      <c r="G273" s="47" t="s">
        <v>476</v>
      </c>
      <c r="H273" s="47" t="s">
        <v>476</v>
      </c>
      <c r="I273" s="47" t="s">
        <v>476</v>
      </c>
      <c r="J273" s="48">
        <f>SUM(J269:J272)</f>
        <v>0</v>
      </c>
      <c r="K273" s="48">
        <v>0</v>
      </c>
      <c r="L273" s="48">
        <v>0</v>
      </c>
      <c r="M273" s="48">
        <f t="shared" ref="M273:AO273" si="66">SUM(M269:M272)</f>
        <v>0</v>
      </c>
      <c r="N273" s="48">
        <f t="shared" si="66"/>
        <v>0</v>
      </c>
      <c r="O273" s="48">
        <f t="shared" si="66"/>
        <v>0</v>
      </c>
      <c r="P273" s="48">
        <f t="shared" si="66"/>
        <v>0</v>
      </c>
      <c r="Q273" s="48">
        <f t="shared" si="66"/>
        <v>0</v>
      </c>
      <c r="R273" s="48">
        <f t="shared" si="66"/>
        <v>0</v>
      </c>
      <c r="S273" s="48">
        <f t="shared" si="66"/>
        <v>0</v>
      </c>
      <c r="T273" s="48">
        <f t="shared" si="66"/>
        <v>0</v>
      </c>
      <c r="U273" s="48">
        <f t="shared" si="66"/>
        <v>0</v>
      </c>
      <c r="V273" s="48">
        <f t="shared" si="66"/>
        <v>0</v>
      </c>
      <c r="W273" s="48">
        <f t="shared" si="66"/>
        <v>0</v>
      </c>
      <c r="X273" s="48">
        <f t="shared" si="66"/>
        <v>0</v>
      </c>
      <c r="Y273" s="48">
        <f t="shared" si="66"/>
        <v>0</v>
      </c>
      <c r="Z273" s="48">
        <f t="shared" si="66"/>
        <v>0</v>
      </c>
      <c r="AA273" s="48">
        <f t="shared" si="66"/>
        <v>0</v>
      </c>
      <c r="AB273" s="48">
        <f t="shared" si="66"/>
        <v>0</v>
      </c>
      <c r="AC273" s="48">
        <f t="shared" si="66"/>
        <v>0</v>
      </c>
      <c r="AD273" s="48">
        <f t="shared" si="66"/>
        <v>0</v>
      </c>
      <c r="AE273" s="48">
        <f t="shared" si="66"/>
        <v>0</v>
      </c>
      <c r="AF273" s="48">
        <f t="shared" si="66"/>
        <v>0</v>
      </c>
      <c r="AG273" s="48">
        <f t="shared" si="66"/>
        <v>0</v>
      </c>
      <c r="AH273" s="48">
        <f t="shared" si="66"/>
        <v>0</v>
      </c>
      <c r="AI273" s="48">
        <f t="shared" si="66"/>
        <v>0</v>
      </c>
      <c r="AJ273" s="48">
        <f t="shared" si="66"/>
        <v>0</v>
      </c>
      <c r="AK273" s="48">
        <f t="shared" si="66"/>
        <v>0</v>
      </c>
      <c r="AL273" s="48">
        <f t="shared" si="66"/>
        <v>0</v>
      </c>
      <c r="AM273" s="48">
        <f t="shared" si="66"/>
        <v>0</v>
      </c>
      <c r="AN273" s="48">
        <f t="shared" si="66"/>
        <v>0</v>
      </c>
      <c r="AO273" s="48">
        <f t="shared" si="66"/>
        <v>0</v>
      </c>
    </row>
    <row r="274" spans="1:41" x14ac:dyDescent="0.2">
      <c r="A274" t="s">
        <v>476</v>
      </c>
      <c r="B274" t="s">
        <v>476</v>
      </c>
      <c r="C274" t="s">
        <v>476</v>
      </c>
      <c r="D274" t="s">
        <v>476</v>
      </c>
      <c r="E274" t="s">
        <v>476</v>
      </c>
      <c r="F274" t="s">
        <v>476</v>
      </c>
      <c r="G274" s="44" t="s">
        <v>476</v>
      </c>
      <c r="H274" s="44" t="s">
        <v>476</v>
      </c>
      <c r="I274" s="44" t="s">
        <v>476</v>
      </c>
      <c r="J274" s="49" t="str">
        <f t="shared" ref="J274:J337" si="67">IF(B274="","",ROUND(SUM(K274,L274,M274),9))</f>
        <v/>
      </c>
      <c r="K274" s="49" t="s">
        <v>476</v>
      </c>
      <c r="L274" s="49" t="s">
        <v>476</v>
      </c>
      <c r="M274" s="49" t="str">
        <f>IF(B274="","",ROUND(SUM(N274,O274,V274,Z274,AB274,AD274),9))</f>
        <v/>
      </c>
      <c r="N274" s="49" t="s">
        <v>476</v>
      </c>
      <c r="O274" s="49" t="s">
        <v>476</v>
      </c>
      <c r="P274" s="49" t="s">
        <v>476</v>
      </c>
      <c r="Q274" s="49" t="str">
        <f>IF(B274="","",ROUND(SUM(N274,O274,P274),9))</f>
        <v/>
      </c>
      <c r="R274" s="49" t="s">
        <v>476</v>
      </c>
      <c r="S274" s="49" t="s">
        <v>476</v>
      </c>
      <c r="T274" s="49" t="s">
        <v>476</v>
      </c>
      <c r="U274" s="49" t="str">
        <f>IF(B274="","",ROUND(SUM(R274:T274),9))</f>
        <v/>
      </c>
      <c r="V274" s="49" t="s">
        <v>476</v>
      </c>
      <c r="W274" s="49" t="s">
        <v>476</v>
      </c>
      <c r="X274" s="49" t="s">
        <v>476</v>
      </c>
      <c r="Y274" s="49" t="s">
        <v>476</v>
      </c>
      <c r="Z274" s="49" t="s">
        <v>476</v>
      </c>
      <c r="AA274" s="49" t="s">
        <v>476</v>
      </c>
      <c r="AB274" s="49" t="s">
        <v>476</v>
      </c>
      <c r="AC274" s="49" t="s">
        <v>476</v>
      </c>
      <c r="AD274" s="49" t="s">
        <v>476</v>
      </c>
      <c r="AE274" s="49" t="s">
        <v>476</v>
      </c>
      <c r="AF274" s="49" t="s">
        <v>476</v>
      </c>
      <c r="AG274" s="49" t="s">
        <v>476</v>
      </c>
      <c r="AH274" s="49" t="s">
        <v>476</v>
      </c>
      <c r="AI274" s="49" t="s">
        <v>476</v>
      </c>
      <c r="AJ274" s="49" t="str">
        <f>IF(B274="","",ROUND(SUM(AG274:AI274),9))</f>
        <v/>
      </c>
      <c r="AK274" s="49" t="s">
        <v>476</v>
      </c>
      <c r="AL274" s="49" t="s">
        <v>476</v>
      </c>
      <c r="AM274" s="49" t="s">
        <v>476</v>
      </c>
      <c r="AN274" s="49" t="str">
        <f>IF(B274="","",ROUND(SUM(AK274:AM274),9))</f>
        <v/>
      </c>
      <c r="AO274" s="45" t="s">
        <v>476</v>
      </c>
    </row>
    <row r="275" spans="1:41" x14ac:dyDescent="0.2">
      <c r="A275" t="s">
        <v>125</v>
      </c>
      <c r="B275" t="s">
        <v>288</v>
      </c>
      <c r="C275" t="s">
        <v>289</v>
      </c>
      <c r="D275" t="s">
        <v>476</v>
      </c>
      <c r="E275" t="s">
        <v>476</v>
      </c>
      <c r="F275" t="s">
        <v>476</v>
      </c>
      <c r="G275" s="44">
        <v>44279</v>
      </c>
      <c r="H275" s="44">
        <v>44278</v>
      </c>
      <c r="I275" s="44">
        <v>44285</v>
      </c>
      <c r="J275" s="49">
        <f t="shared" si="67"/>
        <v>0</v>
      </c>
      <c r="K275" s="49" t="s">
        <v>476</v>
      </c>
      <c r="L275" s="49" t="s">
        <v>476</v>
      </c>
      <c r="M275" s="49">
        <f>IF(B275="","",ROUND(SUM(N275,O275,V275,Z275,AB275,AD275),9))</f>
        <v>0</v>
      </c>
      <c r="N275" s="49">
        <v>0</v>
      </c>
      <c r="O275" s="49">
        <v>0</v>
      </c>
      <c r="P275" s="49">
        <v>0</v>
      </c>
      <c r="Q275" s="49">
        <f>IF(B275="","",ROUND(SUM(N275,O275,P275),9))</f>
        <v>0</v>
      </c>
      <c r="R275" s="49">
        <v>0</v>
      </c>
      <c r="S275" s="49">
        <v>0</v>
      </c>
      <c r="T275" s="49">
        <v>0</v>
      </c>
      <c r="U275" s="49">
        <f>IF(B275="","",ROUND(SUM(R275:T275),9))</f>
        <v>0</v>
      </c>
      <c r="V275" s="49">
        <v>0</v>
      </c>
      <c r="W275" s="49">
        <v>0</v>
      </c>
      <c r="X275" s="49">
        <v>0</v>
      </c>
      <c r="Y275" s="49">
        <v>0</v>
      </c>
      <c r="Z275" s="49">
        <v>0</v>
      </c>
      <c r="AA275" s="49">
        <v>0</v>
      </c>
      <c r="AB275" s="49">
        <v>0</v>
      </c>
      <c r="AC275" s="49">
        <v>0</v>
      </c>
      <c r="AD275" s="49">
        <v>0</v>
      </c>
      <c r="AE275" s="49" t="s">
        <v>476</v>
      </c>
      <c r="AF275" s="49" t="s">
        <v>476</v>
      </c>
      <c r="AG275" s="49">
        <v>0</v>
      </c>
      <c r="AH275" s="49">
        <v>0</v>
      </c>
      <c r="AI275" s="49">
        <v>0</v>
      </c>
      <c r="AJ275" s="49">
        <f>IF(B275="","",ROUND(SUM(AG275:AI275),9))</f>
        <v>0</v>
      </c>
      <c r="AK275" s="49" t="s">
        <v>476</v>
      </c>
      <c r="AL275" s="49" t="s">
        <v>476</v>
      </c>
      <c r="AM275" s="49" t="s">
        <v>476</v>
      </c>
      <c r="AN275" s="49">
        <f>IF(B275="","",ROUND(SUM(AK275:AM275),9))</f>
        <v>0</v>
      </c>
      <c r="AO275" s="45" t="s">
        <v>476</v>
      </c>
    </row>
    <row r="276" spans="1:41" x14ac:dyDescent="0.2">
      <c r="A276" t="s">
        <v>125</v>
      </c>
      <c r="B276" t="s">
        <v>288</v>
      </c>
      <c r="C276" t="s">
        <v>289</v>
      </c>
      <c r="D276" t="s">
        <v>476</v>
      </c>
      <c r="E276" t="s">
        <v>476</v>
      </c>
      <c r="F276" t="s">
        <v>476</v>
      </c>
      <c r="G276" s="44">
        <v>44370</v>
      </c>
      <c r="H276" s="44">
        <v>44369</v>
      </c>
      <c r="I276" s="44">
        <v>44376</v>
      </c>
      <c r="J276" s="49">
        <f t="shared" si="67"/>
        <v>0</v>
      </c>
      <c r="K276" s="49" t="s">
        <v>476</v>
      </c>
      <c r="L276" s="49" t="s">
        <v>476</v>
      </c>
      <c r="M276" s="49">
        <f>IF(B276="","",ROUND(SUM(N276,O276,V276,Z276,AB276,AD276),9))</f>
        <v>0</v>
      </c>
      <c r="N276" s="49">
        <v>0</v>
      </c>
      <c r="O276" s="49">
        <v>0</v>
      </c>
      <c r="P276" s="49">
        <v>0</v>
      </c>
      <c r="Q276" s="49">
        <f>IF(B276="","",ROUND(SUM(N276,O276,P276),9))</f>
        <v>0</v>
      </c>
      <c r="R276" s="49">
        <v>0</v>
      </c>
      <c r="S276" s="49">
        <v>0</v>
      </c>
      <c r="T276" s="49">
        <v>0</v>
      </c>
      <c r="U276" s="49">
        <f>IF(B276="","",ROUND(SUM(R276:T276),9))</f>
        <v>0</v>
      </c>
      <c r="V276" s="49">
        <v>0</v>
      </c>
      <c r="W276" s="49">
        <v>0</v>
      </c>
      <c r="X276" s="49">
        <v>0</v>
      </c>
      <c r="Y276" s="49">
        <v>0</v>
      </c>
      <c r="Z276" s="49">
        <v>0</v>
      </c>
      <c r="AA276" s="49">
        <v>0</v>
      </c>
      <c r="AB276" s="49">
        <v>0</v>
      </c>
      <c r="AC276" s="49">
        <v>0</v>
      </c>
      <c r="AD276" s="49">
        <v>0</v>
      </c>
      <c r="AE276" s="49" t="s">
        <v>476</v>
      </c>
      <c r="AF276" s="49" t="s">
        <v>476</v>
      </c>
      <c r="AG276" s="49">
        <v>0</v>
      </c>
      <c r="AH276" s="49">
        <v>0</v>
      </c>
      <c r="AI276" s="49">
        <v>0</v>
      </c>
      <c r="AJ276" s="49">
        <f>IF(B276="","",ROUND(SUM(AG276:AI276),9))</f>
        <v>0</v>
      </c>
      <c r="AK276" s="49" t="s">
        <v>476</v>
      </c>
      <c r="AL276" s="49" t="s">
        <v>476</v>
      </c>
      <c r="AM276" s="49" t="s">
        <v>476</v>
      </c>
      <c r="AN276" s="49">
        <f>IF(B276="","",ROUND(SUM(AK276:AM276),9))</f>
        <v>0</v>
      </c>
      <c r="AO276" s="45" t="s">
        <v>476</v>
      </c>
    </row>
    <row r="277" spans="1:41" x14ac:dyDescent="0.2">
      <c r="A277" t="s">
        <v>125</v>
      </c>
      <c r="B277" t="s">
        <v>288</v>
      </c>
      <c r="C277" t="s">
        <v>289</v>
      </c>
      <c r="D277" t="s">
        <v>476</v>
      </c>
      <c r="E277" t="s">
        <v>476</v>
      </c>
      <c r="F277" t="s">
        <v>476</v>
      </c>
      <c r="G277" s="44">
        <v>44462</v>
      </c>
      <c r="H277" s="44">
        <v>44461</v>
      </c>
      <c r="I277" s="44">
        <v>44468</v>
      </c>
      <c r="J277" s="49">
        <f t="shared" si="67"/>
        <v>0</v>
      </c>
      <c r="K277" s="49" t="s">
        <v>476</v>
      </c>
      <c r="L277" s="49" t="s">
        <v>476</v>
      </c>
      <c r="M277" s="49">
        <f>IF(B277="","",ROUND(SUM(N277,O277,V277,Z277,AB277,AD277),9))</f>
        <v>0</v>
      </c>
      <c r="N277" s="49">
        <v>0</v>
      </c>
      <c r="O277" s="49">
        <v>0</v>
      </c>
      <c r="P277" s="49">
        <v>0</v>
      </c>
      <c r="Q277" s="49">
        <f>IF(B277="","",ROUND(SUM(N277,O277,P277),9))</f>
        <v>0</v>
      </c>
      <c r="R277" s="49">
        <v>0</v>
      </c>
      <c r="S277" s="49">
        <v>0</v>
      </c>
      <c r="T277" s="49">
        <v>0</v>
      </c>
      <c r="U277" s="49">
        <f>IF(B277="","",ROUND(SUM(R277:T277),9))</f>
        <v>0</v>
      </c>
      <c r="V277" s="49">
        <v>0</v>
      </c>
      <c r="W277" s="49">
        <v>0</v>
      </c>
      <c r="X277" s="49">
        <v>0</v>
      </c>
      <c r="Y277" s="49">
        <v>0</v>
      </c>
      <c r="Z277" s="49">
        <v>0</v>
      </c>
      <c r="AA277" s="49">
        <v>0</v>
      </c>
      <c r="AB277" s="49">
        <v>0</v>
      </c>
      <c r="AC277" s="49">
        <v>0</v>
      </c>
      <c r="AD277" s="49">
        <v>0</v>
      </c>
      <c r="AE277" s="49" t="s">
        <v>476</v>
      </c>
      <c r="AF277" s="49" t="s">
        <v>476</v>
      </c>
      <c r="AG277" s="49">
        <v>0</v>
      </c>
      <c r="AH277" s="49">
        <v>0</v>
      </c>
      <c r="AI277" s="49">
        <v>0</v>
      </c>
      <c r="AJ277" s="49">
        <f>IF(B277="","",ROUND(SUM(AG277:AI277),9))</f>
        <v>0</v>
      </c>
      <c r="AK277" s="49" t="s">
        <v>476</v>
      </c>
      <c r="AL277" s="49" t="s">
        <v>476</v>
      </c>
      <c r="AM277" s="49" t="s">
        <v>476</v>
      </c>
      <c r="AN277" s="49">
        <f>IF(B277="","",ROUND(SUM(AK277:AM277),9))</f>
        <v>0</v>
      </c>
      <c r="AO277" s="45" t="s">
        <v>476</v>
      </c>
    </row>
    <row r="278" spans="1:41" x14ac:dyDescent="0.2">
      <c r="A278" t="s">
        <v>125</v>
      </c>
      <c r="B278" t="s">
        <v>288</v>
      </c>
      <c r="C278" t="s">
        <v>289</v>
      </c>
      <c r="D278" t="s">
        <v>476</v>
      </c>
      <c r="E278" t="s">
        <v>476</v>
      </c>
      <c r="F278" t="s">
        <v>476</v>
      </c>
      <c r="G278" s="44">
        <v>44557</v>
      </c>
      <c r="H278" s="44">
        <v>44553</v>
      </c>
      <c r="I278" s="44">
        <v>44561</v>
      </c>
      <c r="J278" s="49">
        <f t="shared" si="67"/>
        <v>0</v>
      </c>
      <c r="K278" s="49" t="s">
        <v>476</v>
      </c>
      <c r="L278" s="49" t="s">
        <v>476</v>
      </c>
      <c r="M278" s="49">
        <f>IF(B278="","",ROUND(SUM(N278,O278,V278,Z278,AB278,AD278),9))</f>
        <v>0</v>
      </c>
      <c r="N278" s="49">
        <v>0</v>
      </c>
      <c r="O278" s="49">
        <v>0</v>
      </c>
      <c r="P278" s="49">
        <v>0</v>
      </c>
      <c r="Q278" s="49">
        <f>IF(B278="","",ROUND(SUM(N278,O278,P278),9))</f>
        <v>0</v>
      </c>
      <c r="R278" s="49">
        <v>0</v>
      </c>
      <c r="S278" s="49">
        <v>0</v>
      </c>
      <c r="T278" s="49">
        <v>0</v>
      </c>
      <c r="U278" s="49">
        <f>IF(B278="","",ROUND(SUM(R278:T278),9))</f>
        <v>0</v>
      </c>
      <c r="V278" s="49">
        <v>0</v>
      </c>
      <c r="W278" s="49">
        <v>0</v>
      </c>
      <c r="X278" s="49">
        <v>0</v>
      </c>
      <c r="Y278" s="49">
        <v>0</v>
      </c>
      <c r="Z278" s="49">
        <v>0</v>
      </c>
      <c r="AA278" s="49">
        <v>0</v>
      </c>
      <c r="AB278" s="49">
        <v>0</v>
      </c>
      <c r="AC278" s="49">
        <v>0</v>
      </c>
      <c r="AD278" s="49">
        <v>0</v>
      </c>
      <c r="AE278" s="49" t="s">
        <v>476</v>
      </c>
      <c r="AF278" s="49" t="s">
        <v>476</v>
      </c>
      <c r="AG278" s="49">
        <v>0</v>
      </c>
      <c r="AH278" s="49">
        <v>0</v>
      </c>
      <c r="AI278" s="49">
        <v>0</v>
      </c>
      <c r="AJ278" s="49">
        <f>IF(B278="","",ROUND(SUM(AG278:AI278),9))</f>
        <v>0</v>
      </c>
      <c r="AK278" s="49" t="s">
        <v>476</v>
      </c>
      <c r="AL278" s="49" t="s">
        <v>476</v>
      </c>
      <c r="AM278" s="49" t="s">
        <v>476</v>
      </c>
      <c r="AN278" s="49">
        <f>IF(B278="","",ROUND(SUM(AK278:AM278),9))</f>
        <v>0</v>
      </c>
      <c r="AO278" s="45" t="s">
        <v>476</v>
      </c>
    </row>
    <row r="279" spans="1:41" s="47" customFormat="1" x14ac:dyDescent="0.2">
      <c r="A279" s="51" t="s">
        <v>451</v>
      </c>
      <c r="B279" s="47" t="s">
        <v>476</v>
      </c>
      <c r="C279" s="47" t="s">
        <v>476</v>
      </c>
      <c r="D279" s="47" t="s">
        <v>476</v>
      </c>
      <c r="E279" s="47" t="s">
        <v>476</v>
      </c>
      <c r="F279" s="47" t="s">
        <v>476</v>
      </c>
      <c r="G279" s="47" t="s">
        <v>476</v>
      </c>
      <c r="H279" s="47" t="s">
        <v>476</v>
      </c>
      <c r="I279" s="47" t="s">
        <v>476</v>
      </c>
      <c r="J279" s="48">
        <f>SUM(J275:J278)</f>
        <v>0</v>
      </c>
      <c r="K279" s="48">
        <v>0</v>
      </c>
      <c r="L279" s="48">
        <v>0</v>
      </c>
      <c r="M279" s="48">
        <f t="shared" ref="M279:AO279" si="68">SUM(M275:M278)</f>
        <v>0</v>
      </c>
      <c r="N279" s="48">
        <f t="shared" si="68"/>
        <v>0</v>
      </c>
      <c r="O279" s="48">
        <f t="shared" si="68"/>
        <v>0</v>
      </c>
      <c r="P279" s="48">
        <f t="shared" si="68"/>
        <v>0</v>
      </c>
      <c r="Q279" s="48">
        <f t="shared" si="68"/>
        <v>0</v>
      </c>
      <c r="R279" s="48">
        <f t="shared" si="68"/>
        <v>0</v>
      </c>
      <c r="S279" s="48">
        <f t="shared" si="68"/>
        <v>0</v>
      </c>
      <c r="T279" s="48">
        <f t="shared" si="68"/>
        <v>0</v>
      </c>
      <c r="U279" s="48">
        <f t="shared" si="68"/>
        <v>0</v>
      </c>
      <c r="V279" s="48">
        <f t="shared" si="68"/>
        <v>0</v>
      </c>
      <c r="W279" s="48">
        <f t="shared" si="68"/>
        <v>0</v>
      </c>
      <c r="X279" s="48">
        <f t="shared" si="68"/>
        <v>0</v>
      </c>
      <c r="Y279" s="48">
        <f t="shared" si="68"/>
        <v>0</v>
      </c>
      <c r="Z279" s="48">
        <f t="shared" si="68"/>
        <v>0</v>
      </c>
      <c r="AA279" s="48">
        <f t="shared" si="68"/>
        <v>0</v>
      </c>
      <c r="AB279" s="48">
        <f t="shared" si="68"/>
        <v>0</v>
      </c>
      <c r="AC279" s="48">
        <f t="shared" si="68"/>
        <v>0</v>
      </c>
      <c r="AD279" s="48">
        <f t="shared" si="68"/>
        <v>0</v>
      </c>
      <c r="AE279" s="48">
        <f t="shared" si="68"/>
        <v>0</v>
      </c>
      <c r="AF279" s="48">
        <f t="shared" si="68"/>
        <v>0</v>
      </c>
      <c r="AG279" s="48">
        <f t="shared" si="68"/>
        <v>0</v>
      </c>
      <c r="AH279" s="48">
        <f t="shared" si="68"/>
        <v>0</v>
      </c>
      <c r="AI279" s="48">
        <f t="shared" si="68"/>
        <v>0</v>
      </c>
      <c r="AJ279" s="48">
        <f t="shared" si="68"/>
        <v>0</v>
      </c>
      <c r="AK279" s="48">
        <f t="shared" si="68"/>
        <v>0</v>
      </c>
      <c r="AL279" s="48">
        <f t="shared" si="68"/>
        <v>0</v>
      </c>
      <c r="AM279" s="48">
        <f t="shared" si="68"/>
        <v>0</v>
      </c>
      <c r="AN279" s="48">
        <f t="shared" si="68"/>
        <v>0</v>
      </c>
      <c r="AO279" s="48">
        <f t="shared" si="68"/>
        <v>0</v>
      </c>
    </row>
    <row r="280" spans="1:41" x14ac:dyDescent="0.2">
      <c r="A280" t="s">
        <v>476</v>
      </c>
      <c r="B280" t="s">
        <v>476</v>
      </c>
      <c r="C280" t="s">
        <v>476</v>
      </c>
      <c r="D280" t="s">
        <v>476</v>
      </c>
      <c r="E280" t="s">
        <v>476</v>
      </c>
      <c r="F280" t="s">
        <v>476</v>
      </c>
      <c r="G280" s="44" t="s">
        <v>476</v>
      </c>
      <c r="H280" s="44" t="s">
        <v>476</v>
      </c>
      <c r="I280" s="44" t="s">
        <v>476</v>
      </c>
      <c r="J280" s="49" t="str">
        <f t="shared" si="67"/>
        <v/>
      </c>
      <c r="K280" s="49" t="s">
        <v>476</v>
      </c>
      <c r="L280" s="49" t="s">
        <v>476</v>
      </c>
      <c r="M280" s="49" t="str">
        <f>IF(B280="","",ROUND(SUM(N280,O280,V280,Z280,AB280,AD280),9))</f>
        <v/>
      </c>
      <c r="N280" s="49" t="s">
        <v>476</v>
      </c>
      <c r="O280" s="49" t="s">
        <v>476</v>
      </c>
      <c r="P280" s="49" t="s">
        <v>476</v>
      </c>
      <c r="Q280" s="49" t="str">
        <f>IF(B280="","",ROUND(SUM(N280,O280,P280),9))</f>
        <v/>
      </c>
      <c r="R280" s="49" t="s">
        <v>476</v>
      </c>
      <c r="S280" s="49" t="s">
        <v>476</v>
      </c>
      <c r="T280" s="49" t="s">
        <v>476</v>
      </c>
      <c r="U280" s="49" t="str">
        <f>IF(B280="","",ROUND(SUM(R280:T280),9))</f>
        <v/>
      </c>
      <c r="V280" s="49" t="s">
        <v>476</v>
      </c>
      <c r="W280" s="49" t="s">
        <v>476</v>
      </c>
      <c r="X280" s="49" t="s">
        <v>476</v>
      </c>
      <c r="Y280" s="49" t="s">
        <v>476</v>
      </c>
      <c r="Z280" s="49" t="s">
        <v>476</v>
      </c>
      <c r="AA280" s="49" t="s">
        <v>476</v>
      </c>
      <c r="AB280" s="49" t="s">
        <v>476</v>
      </c>
      <c r="AC280" s="49" t="s">
        <v>476</v>
      </c>
      <c r="AD280" s="49" t="s">
        <v>476</v>
      </c>
      <c r="AE280" s="49" t="s">
        <v>476</v>
      </c>
      <c r="AF280" s="49" t="s">
        <v>476</v>
      </c>
      <c r="AG280" s="49" t="s">
        <v>476</v>
      </c>
      <c r="AH280" s="49" t="s">
        <v>476</v>
      </c>
      <c r="AI280" s="49" t="s">
        <v>476</v>
      </c>
      <c r="AJ280" s="49" t="str">
        <f>IF(B280="","",ROUND(SUM(AG280:AI280),9))</f>
        <v/>
      </c>
      <c r="AK280" s="49" t="s">
        <v>476</v>
      </c>
      <c r="AL280" s="49" t="s">
        <v>476</v>
      </c>
      <c r="AM280" s="49" t="s">
        <v>476</v>
      </c>
      <c r="AN280" s="49" t="str">
        <f>IF(B280="","",ROUND(SUM(AK280:AM280),9))</f>
        <v/>
      </c>
      <c r="AO280" s="45" t="s">
        <v>476</v>
      </c>
    </row>
    <row r="281" spans="1:41" x14ac:dyDescent="0.2">
      <c r="A281" t="s">
        <v>126</v>
      </c>
      <c r="B281" t="s">
        <v>290</v>
      </c>
      <c r="C281" t="s">
        <v>291</v>
      </c>
      <c r="D281" t="s">
        <v>476</v>
      </c>
      <c r="E281" t="s">
        <v>476</v>
      </c>
      <c r="F281" t="s">
        <v>476</v>
      </c>
      <c r="G281" s="44">
        <v>44279</v>
      </c>
      <c r="H281" s="44">
        <v>44278</v>
      </c>
      <c r="I281" s="44">
        <v>44285</v>
      </c>
      <c r="J281" s="49">
        <f t="shared" si="67"/>
        <v>0</v>
      </c>
      <c r="K281" s="49" t="s">
        <v>476</v>
      </c>
      <c r="L281" s="49" t="s">
        <v>476</v>
      </c>
      <c r="M281" s="49">
        <f>IF(B281="","",ROUND(SUM(N281,O281,V281,Z281,AB281,AD281),9))</f>
        <v>0</v>
      </c>
      <c r="N281" s="49">
        <v>0</v>
      </c>
      <c r="O281" s="49">
        <v>0</v>
      </c>
      <c r="P281" s="49">
        <v>0</v>
      </c>
      <c r="Q281" s="49">
        <f>IF(B281="","",ROUND(SUM(N281,O281,P281),9))</f>
        <v>0</v>
      </c>
      <c r="R281" s="49">
        <v>0</v>
      </c>
      <c r="S281" s="49">
        <v>0</v>
      </c>
      <c r="T281" s="49">
        <v>0</v>
      </c>
      <c r="U281" s="49">
        <f>IF(B281="","",ROUND(SUM(R281:T281),9))</f>
        <v>0</v>
      </c>
      <c r="V281" s="49">
        <v>0</v>
      </c>
      <c r="W281" s="49">
        <v>0</v>
      </c>
      <c r="X281" s="49">
        <v>0</v>
      </c>
      <c r="Y281" s="49">
        <v>0</v>
      </c>
      <c r="Z281" s="49">
        <v>0</v>
      </c>
      <c r="AA281" s="49">
        <v>0</v>
      </c>
      <c r="AB281" s="49">
        <v>0</v>
      </c>
      <c r="AC281" s="49">
        <v>0</v>
      </c>
      <c r="AD281" s="49">
        <v>0</v>
      </c>
      <c r="AE281" s="49" t="s">
        <v>476</v>
      </c>
      <c r="AF281" s="49" t="s">
        <v>476</v>
      </c>
      <c r="AG281" s="49">
        <v>0</v>
      </c>
      <c r="AH281" s="49">
        <v>0</v>
      </c>
      <c r="AI281" s="49">
        <v>0</v>
      </c>
      <c r="AJ281" s="49">
        <f>IF(B281="","",ROUND(SUM(AG281:AI281),9))</f>
        <v>0</v>
      </c>
      <c r="AK281" s="49" t="s">
        <v>476</v>
      </c>
      <c r="AL281" s="49" t="s">
        <v>476</v>
      </c>
      <c r="AM281" s="49" t="s">
        <v>476</v>
      </c>
      <c r="AN281" s="49">
        <f>IF(B281="","",ROUND(SUM(AK281:AM281),9))</f>
        <v>0</v>
      </c>
      <c r="AO281" s="45" t="s">
        <v>476</v>
      </c>
    </row>
    <row r="282" spans="1:41" x14ac:dyDescent="0.2">
      <c r="A282" t="s">
        <v>126</v>
      </c>
      <c r="B282" t="s">
        <v>290</v>
      </c>
      <c r="C282" t="s">
        <v>291</v>
      </c>
      <c r="D282" t="s">
        <v>476</v>
      </c>
      <c r="E282" t="s">
        <v>476</v>
      </c>
      <c r="F282" t="s">
        <v>476</v>
      </c>
      <c r="G282" s="44">
        <v>44370</v>
      </c>
      <c r="H282" s="44">
        <v>44369</v>
      </c>
      <c r="I282" s="44">
        <v>44376</v>
      </c>
      <c r="J282" s="49">
        <f t="shared" si="67"/>
        <v>0</v>
      </c>
      <c r="K282" s="49" t="s">
        <v>476</v>
      </c>
      <c r="L282" s="49" t="s">
        <v>476</v>
      </c>
      <c r="M282" s="49">
        <f>IF(B282="","",ROUND(SUM(N282,O282,V282,Z282,AB282,AD282),9))</f>
        <v>0</v>
      </c>
      <c r="N282" s="49">
        <v>0</v>
      </c>
      <c r="O282" s="49">
        <v>0</v>
      </c>
      <c r="P282" s="49">
        <v>0</v>
      </c>
      <c r="Q282" s="49">
        <f>IF(B282="","",ROUND(SUM(N282,O282,P282),9))</f>
        <v>0</v>
      </c>
      <c r="R282" s="49">
        <v>0</v>
      </c>
      <c r="S282" s="49">
        <v>0</v>
      </c>
      <c r="T282" s="49">
        <v>0</v>
      </c>
      <c r="U282" s="49">
        <f>IF(B282="","",ROUND(SUM(R282:T282),9))</f>
        <v>0</v>
      </c>
      <c r="V282" s="49">
        <v>0</v>
      </c>
      <c r="W282" s="49">
        <v>0</v>
      </c>
      <c r="X282" s="49">
        <v>0</v>
      </c>
      <c r="Y282" s="49">
        <v>0</v>
      </c>
      <c r="Z282" s="49">
        <v>0</v>
      </c>
      <c r="AA282" s="49">
        <v>0</v>
      </c>
      <c r="AB282" s="49">
        <v>0</v>
      </c>
      <c r="AC282" s="49">
        <v>0</v>
      </c>
      <c r="AD282" s="49">
        <v>0</v>
      </c>
      <c r="AE282" s="49" t="s">
        <v>476</v>
      </c>
      <c r="AF282" s="49" t="s">
        <v>476</v>
      </c>
      <c r="AG282" s="49">
        <v>0</v>
      </c>
      <c r="AH282" s="49">
        <v>0</v>
      </c>
      <c r="AI282" s="49">
        <v>0</v>
      </c>
      <c r="AJ282" s="49">
        <f>IF(B282="","",ROUND(SUM(AG282:AI282),9))</f>
        <v>0</v>
      </c>
      <c r="AK282" s="49" t="s">
        <v>476</v>
      </c>
      <c r="AL282" s="49" t="s">
        <v>476</v>
      </c>
      <c r="AM282" s="49" t="s">
        <v>476</v>
      </c>
      <c r="AN282" s="49">
        <f>IF(B282="","",ROUND(SUM(AK282:AM282),9))</f>
        <v>0</v>
      </c>
      <c r="AO282" s="45" t="s">
        <v>476</v>
      </c>
    </row>
    <row r="283" spans="1:41" x14ac:dyDescent="0.2">
      <c r="A283" t="s">
        <v>126</v>
      </c>
      <c r="B283" t="s">
        <v>290</v>
      </c>
      <c r="C283" t="s">
        <v>291</v>
      </c>
      <c r="D283" t="s">
        <v>476</v>
      </c>
      <c r="E283" t="s">
        <v>476</v>
      </c>
      <c r="F283" t="s">
        <v>476</v>
      </c>
      <c r="G283" s="44">
        <v>44462</v>
      </c>
      <c r="H283" s="44">
        <v>44461</v>
      </c>
      <c r="I283" s="44">
        <v>44468</v>
      </c>
      <c r="J283" s="49">
        <f t="shared" si="67"/>
        <v>0</v>
      </c>
      <c r="K283" s="49" t="s">
        <v>476</v>
      </c>
      <c r="L283" s="49" t="s">
        <v>476</v>
      </c>
      <c r="M283" s="49">
        <f>IF(B283="","",ROUND(SUM(N283,O283,V283,Z283,AB283,AD283),9))</f>
        <v>0</v>
      </c>
      <c r="N283" s="49">
        <v>0</v>
      </c>
      <c r="O283" s="49">
        <v>0</v>
      </c>
      <c r="P283" s="49">
        <v>0</v>
      </c>
      <c r="Q283" s="49">
        <f>IF(B283="","",ROUND(SUM(N283,O283,P283),9))</f>
        <v>0</v>
      </c>
      <c r="R283" s="49">
        <v>0</v>
      </c>
      <c r="S283" s="49">
        <v>0</v>
      </c>
      <c r="T283" s="49">
        <v>0</v>
      </c>
      <c r="U283" s="49">
        <f>IF(B283="","",ROUND(SUM(R283:T283),9))</f>
        <v>0</v>
      </c>
      <c r="V283" s="49">
        <v>0</v>
      </c>
      <c r="W283" s="49">
        <v>0</v>
      </c>
      <c r="X283" s="49">
        <v>0</v>
      </c>
      <c r="Y283" s="49">
        <v>0</v>
      </c>
      <c r="Z283" s="49">
        <v>0</v>
      </c>
      <c r="AA283" s="49">
        <v>0</v>
      </c>
      <c r="AB283" s="49">
        <v>0</v>
      </c>
      <c r="AC283" s="49">
        <v>0</v>
      </c>
      <c r="AD283" s="49">
        <v>0</v>
      </c>
      <c r="AE283" s="49" t="s">
        <v>476</v>
      </c>
      <c r="AF283" s="49" t="s">
        <v>476</v>
      </c>
      <c r="AG283" s="49">
        <v>0</v>
      </c>
      <c r="AH283" s="49">
        <v>0</v>
      </c>
      <c r="AI283" s="49">
        <v>0</v>
      </c>
      <c r="AJ283" s="49">
        <f>IF(B283="","",ROUND(SUM(AG283:AI283),9))</f>
        <v>0</v>
      </c>
      <c r="AK283" s="49" t="s">
        <v>476</v>
      </c>
      <c r="AL283" s="49" t="s">
        <v>476</v>
      </c>
      <c r="AM283" s="49" t="s">
        <v>476</v>
      </c>
      <c r="AN283" s="49">
        <f>IF(B283="","",ROUND(SUM(AK283:AM283),9))</f>
        <v>0</v>
      </c>
      <c r="AO283" s="45" t="s">
        <v>476</v>
      </c>
    </row>
    <row r="284" spans="1:41" x14ac:dyDescent="0.2">
      <c r="A284" t="s">
        <v>126</v>
      </c>
      <c r="B284" t="s">
        <v>290</v>
      </c>
      <c r="C284" t="s">
        <v>291</v>
      </c>
      <c r="D284" t="s">
        <v>476</v>
      </c>
      <c r="E284" t="s">
        <v>476</v>
      </c>
      <c r="F284" t="s">
        <v>476</v>
      </c>
      <c r="G284" s="44">
        <v>44557</v>
      </c>
      <c r="H284" s="44">
        <v>44553</v>
      </c>
      <c r="I284" s="44">
        <v>44561</v>
      </c>
      <c r="J284" s="49">
        <f t="shared" si="67"/>
        <v>0</v>
      </c>
      <c r="K284" s="49" t="s">
        <v>476</v>
      </c>
      <c r="L284" s="49" t="s">
        <v>476</v>
      </c>
      <c r="M284" s="49">
        <f>IF(B284="","",ROUND(SUM(N284,O284,V284,Z284,AB284,AD284),9))</f>
        <v>0</v>
      </c>
      <c r="N284" s="49">
        <v>0</v>
      </c>
      <c r="O284" s="49">
        <v>0</v>
      </c>
      <c r="P284" s="49">
        <v>0</v>
      </c>
      <c r="Q284" s="49">
        <f>IF(B284="","",ROUND(SUM(N284,O284,P284),9))</f>
        <v>0</v>
      </c>
      <c r="R284" s="49">
        <v>0</v>
      </c>
      <c r="S284" s="49">
        <v>0</v>
      </c>
      <c r="T284" s="49">
        <v>0</v>
      </c>
      <c r="U284" s="49">
        <f>IF(B284="","",ROUND(SUM(R284:T284),9))</f>
        <v>0</v>
      </c>
      <c r="V284" s="49">
        <v>0</v>
      </c>
      <c r="W284" s="49">
        <v>0</v>
      </c>
      <c r="X284" s="49">
        <v>0</v>
      </c>
      <c r="Y284" s="49">
        <v>0</v>
      </c>
      <c r="Z284" s="49">
        <v>0</v>
      </c>
      <c r="AA284" s="49">
        <v>0</v>
      </c>
      <c r="AB284" s="49">
        <v>0</v>
      </c>
      <c r="AC284" s="49">
        <v>0</v>
      </c>
      <c r="AD284" s="49">
        <v>0</v>
      </c>
      <c r="AE284" s="49" t="s">
        <v>476</v>
      </c>
      <c r="AF284" s="49" t="s">
        <v>476</v>
      </c>
      <c r="AG284" s="49">
        <v>0</v>
      </c>
      <c r="AH284" s="49">
        <v>0</v>
      </c>
      <c r="AI284" s="49">
        <v>0</v>
      </c>
      <c r="AJ284" s="49">
        <f>IF(B284="","",ROUND(SUM(AG284:AI284),9))</f>
        <v>0</v>
      </c>
      <c r="AK284" s="49" t="s">
        <v>476</v>
      </c>
      <c r="AL284" s="49" t="s">
        <v>476</v>
      </c>
      <c r="AM284" s="49" t="s">
        <v>476</v>
      </c>
      <c r="AN284" s="49">
        <f>IF(B284="","",ROUND(SUM(AK284:AM284),9))</f>
        <v>0</v>
      </c>
      <c r="AO284" s="45" t="s">
        <v>476</v>
      </c>
    </row>
    <row r="285" spans="1:41" s="47" customFormat="1" x14ac:dyDescent="0.2">
      <c r="A285" s="51" t="s">
        <v>451</v>
      </c>
      <c r="B285" s="47" t="s">
        <v>476</v>
      </c>
      <c r="C285" s="47" t="s">
        <v>476</v>
      </c>
      <c r="D285" s="47" t="s">
        <v>476</v>
      </c>
      <c r="E285" s="47" t="s">
        <v>476</v>
      </c>
      <c r="F285" s="47" t="s">
        <v>476</v>
      </c>
      <c r="G285" s="47" t="s">
        <v>476</v>
      </c>
      <c r="H285" s="47" t="s">
        <v>476</v>
      </c>
      <c r="I285" s="47" t="s">
        <v>476</v>
      </c>
      <c r="J285" s="48">
        <f>SUM(J281:J284)</f>
        <v>0</v>
      </c>
      <c r="K285" s="48">
        <v>0</v>
      </c>
      <c r="L285" s="48">
        <v>0</v>
      </c>
      <c r="M285" s="48">
        <f t="shared" ref="M285:AO285" si="69">SUM(M281:M284)</f>
        <v>0</v>
      </c>
      <c r="N285" s="48">
        <f t="shared" si="69"/>
        <v>0</v>
      </c>
      <c r="O285" s="48">
        <f t="shared" si="69"/>
        <v>0</v>
      </c>
      <c r="P285" s="48">
        <f t="shared" si="69"/>
        <v>0</v>
      </c>
      <c r="Q285" s="48">
        <f t="shared" si="69"/>
        <v>0</v>
      </c>
      <c r="R285" s="48">
        <f t="shared" si="69"/>
        <v>0</v>
      </c>
      <c r="S285" s="48">
        <f t="shared" si="69"/>
        <v>0</v>
      </c>
      <c r="T285" s="48">
        <f t="shared" si="69"/>
        <v>0</v>
      </c>
      <c r="U285" s="48">
        <f t="shared" si="69"/>
        <v>0</v>
      </c>
      <c r="V285" s="48">
        <f t="shared" si="69"/>
        <v>0</v>
      </c>
      <c r="W285" s="48">
        <f t="shared" si="69"/>
        <v>0</v>
      </c>
      <c r="X285" s="48">
        <f t="shared" si="69"/>
        <v>0</v>
      </c>
      <c r="Y285" s="48">
        <f t="shared" si="69"/>
        <v>0</v>
      </c>
      <c r="Z285" s="48">
        <f t="shared" si="69"/>
        <v>0</v>
      </c>
      <c r="AA285" s="48">
        <f t="shared" si="69"/>
        <v>0</v>
      </c>
      <c r="AB285" s="48">
        <f t="shared" si="69"/>
        <v>0</v>
      </c>
      <c r="AC285" s="48">
        <f t="shared" si="69"/>
        <v>0</v>
      </c>
      <c r="AD285" s="48">
        <f t="shared" si="69"/>
        <v>0</v>
      </c>
      <c r="AE285" s="48">
        <f t="shared" si="69"/>
        <v>0</v>
      </c>
      <c r="AF285" s="48">
        <f t="shared" si="69"/>
        <v>0</v>
      </c>
      <c r="AG285" s="48">
        <f t="shared" si="69"/>
        <v>0</v>
      </c>
      <c r="AH285" s="48">
        <f t="shared" si="69"/>
        <v>0</v>
      </c>
      <c r="AI285" s="48">
        <f t="shared" si="69"/>
        <v>0</v>
      </c>
      <c r="AJ285" s="48">
        <f t="shared" si="69"/>
        <v>0</v>
      </c>
      <c r="AK285" s="48">
        <f t="shared" si="69"/>
        <v>0</v>
      </c>
      <c r="AL285" s="48">
        <f t="shared" si="69"/>
        <v>0</v>
      </c>
      <c r="AM285" s="48">
        <f t="shared" si="69"/>
        <v>0</v>
      </c>
      <c r="AN285" s="48">
        <f t="shared" si="69"/>
        <v>0</v>
      </c>
      <c r="AO285" s="48">
        <f t="shared" si="69"/>
        <v>0</v>
      </c>
    </row>
    <row r="286" spans="1:41" x14ac:dyDescent="0.2">
      <c r="A286" t="s">
        <v>476</v>
      </c>
      <c r="B286" t="s">
        <v>476</v>
      </c>
      <c r="C286" t="s">
        <v>476</v>
      </c>
      <c r="D286" t="s">
        <v>476</v>
      </c>
      <c r="E286" t="s">
        <v>476</v>
      </c>
      <c r="F286" t="s">
        <v>476</v>
      </c>
      <c r="G286" s="44" t="s">
        <v>476</v>
      </c>
      <c r="H286" s="44" t="s">
        <v>476</v>
      </c>
      <c r="I286" s="44" t="s">
        <v>476</v>
      </c>
      <c r="J286" s="49" t="str">
        <f t="shared" si="67"/>
        <v/>
      </c>
      <c r="K286" s="49" t="s">
        <v>476</v>
      </c>
      <c r="L286" s="49" t="s">
        <v>476</v>
      </c>
      <c r="M286" s="49" t="str">
        <f>IF(B286="","",ROUND(SUM(N286,O286,V286,Z286,AB286,AD286),9))</f>
        <v/>
      </c>
      <c r="N286" s="49" t="s">
        <v>476</v>
      </c>
      <c r="O286" s="49" t="s">
        <v>476</v>
      </c>
      <c r="P286" s="49" t="s">
        <v>476</v>
      </c>
      <c r="Q286" s="49" t="str">
        <f>IF(B286="","",ROUND(SUM(N286,O286,P286),9))</f>
        <v/>
      </c>
      <c r="R286" s="49" t="s">
        <v>476</v>
      </c>
      <c r="S286" s="49" t="s">
        <v>476</v>
      </c>
      <c r="T286" s="49" t="s">
        <v>476</v>
      </c>
      <c r="U286" s="49" t="str">
        <f>IF(B286="","",ROUND(SUM(R286:T286),9))</f>
        <v/>
      </c>
      <c r="V286" s="49" t="s">
        <v>476</v>
      </c>
      <c r="W286" s="49" t="s">
        <v>476</v>
      </c>
      <c r="X286" s="49" t="s">
        <v>476</v>
      </c>
      <c r="Y286" s="49" t="s">
        <v>476</v>
      </c>
      <c r="Z286" s="49" t="s">
        <v>476</v>
      </c>
      <c r="AA286" s="49" t="s">
        <v>476</v>
      </c>
      <c r="AB286" s="49" t="s">
        <v>476</v>
      </c>
      <c r="AC286" s="49" t="s">
        <v>476</v>
      </c>
      <c r="AD286" s="49" t="s">
        <v>476</v>
      </c>
      <c r="AE286" s="49" t="s">
        <v>476</v>
      </c>
      <c r="AF286" s="49" t="s">
        <v>476</v>
      </c>
      <c r="AG286" s="49" t="s">
        <v>476</v>
      </c>
      <c r="AH286" s="49" t="s">
        <v>476</v>
      </c>
      <c r="AI286" s="49" t="s">
        <v>476</v>
      </c>
      <c r="AJ286" s="49" t="str">
        <f>IF(B286="","",ROUND(SUM(AG286:AI286),9))</f>
        <v/>
      </c>
      <c r="AK286" s="49" t="s">
        <v>476</v>
      </c>
      <c r="AL286" s="49" t="s">
        <v>476</v>
      </c>
      <c r="AM286" s="49" t="s">
        <v>476</v>
      </c>
      <c r="AN286" s="49" t="str">
        <f>IF(B286="","",ROUND(SUM(AK286:AM286),9))</f>
        <v/>
      </c>
      <c r="AO286" s="45" t="s">
        <v>476</v>
      </c>
    </row>
    <row r="287" spans="1:41" x14ac:dyDescent="0.2">
      <c r="A287" t="s">
        <v>127</v>
      </c>
      <c r="B287" t="s">
        <v>292</v>
      </c>
      <c r="C287" t="s">
        <v>293</v>
      </c>
      <c r="D287" t="s">
        <v>476</v>
      </c>
      <c r="E287" t="s">
        <v>476</v>
      </c>
      <c r="F287" t="s">
        <v>476</v>
      </c>
      <c r="G287" s="44">
        <v>44279</v>
      </c>
      <c r="H287" s="44">
        <v>44278</v>
      </c>
      <c r="I287" s="44">
        <v>44285</v>
      </c>
      <c r="J287" s="49">
        <f t="shared" si="67"/>
        <v>0</v>
      </c>
      <c r="K287" s="49" t="s">
        <v>476</v>
      </c>
      <c r="L287" s="49" t="s">
        <v>476</v>
      </c>
      <c r="M287" s="49">
        <f>IF(B287="","",ROUND(SUM(N287,O287,V287,Z287,AB287,AD287),9))</f>
        <v>0</v>
      </c>
      <c r="N287" s="49">
        <v>0</v>
      </c>
      <c r="O287" s="49">
        <v>0</v>
      </c>
      <c r="P287" s="49">
        <v>0</v>
      </c>
      <c r="Q287" s="49">
        <f>IF(B287="","",ROUND(SUM(N287,O287,P287),9))</f>
        <v>0</v>
      </c>
      <c r="R287" s="49">
        <v>0</v>
      </c>
      <c r="S287" s="49">
        <v>0</v>
      </c>
      <c r="T287" s="49">
        <v>0</v>
      </c>
      <c r="U287" s="49">
        <f>IF(B287="","",ROUND(SUM(R287:T287),9))</f>
        <v>0</v>
      </c>
      <c r="V287" s="49">
        <v>0</v>
      </c>
      <c r="W287" s="49">
        <v>0</v>
      </c>
      <c r="X287" s="49">
        <v>0</v>
      </c>
      <c r="Y287" s="49">
        <v>0</v>
      </c>
      <c r="Z287" s="49">
        <v>0</v>
      </c>
      <c r="AA287" s="49">
        <v>0</v>
      </c>
      <c r="AB287" s="49">
        <v>0</v>
      </c>
      <c r="AC287" s="49">
        <v>0</v>
      </c>
      <c r="AD287" s="49">
        <v>0</v>
      </c>
      <c r="AE287" s="49" t="s">
        <v>476</v>
      </c>
      <c r="AF287" s="49" t="s">
        <v>476</v>
      </c>
      <c r="AG287" s="49">
        <v>0</v>
      </c>
      <c r="AH287" s="49">
        <v>0</v>
      </c>
      <c r="AI287" s="49">
        <v>0</v>
      </c>
      <c r="AJ287" s="49">
        <f>IF(B287="","",ROUND(SUM(AG287:AI287),9))</f>
        <v>0</v>
      </c>
      <c r="AK287" s="49" t="s">
        <v>476</v>
      </c>
      <c r="AL287" s="49" t="s">
        <v>476</v>
      </c>
      <c r="AM287" s="49" t="s">
        <v>476</v>
      </c>
      <c r="AN287" s="49">
        <f>IF(B287="","",ROUND(SUM(AK287:AM287),9))</f>
        <v>0</v>
      </c>
      <c r="AO287" s="45" t="s">
        <v>476</v>
      </c>
    </row>
    <row r="288" spans="1:41" x14ac:dyDescent="0.2">
      <c r="A288" t="s">
        <v>127</v>
      </c>
      <c r="B288" t="s">
        <v>292</v>
      </c>
      <c r="C288" t="s">
        <v>293</v>
      </c>
      <c r="D288" t="s">
        <v>476</v>
      </c>
      <c r="E288" t="s">
        <v>476</v>
      </c>
      <c r="F288" t="s">
        <v>476</v>
      </c>
      <c r="G288" s="44">
        <v>44370</v>
      </c>
      <c r="H288" s="44">
        <v>44369</v>
      </c>
      <c r="I288" s="44">
        <v>44376</v>
      </c>
      <c r="J288" s="49">
        <f t="shared" si="67"/>
        <v>0</v>
      </c>
      <c r="K288" s="49" t="s">
        <v>476</v>
      </c>
      <c r="L288" s="49" t="s">
        <v>476</v>
      </c>
      <c r="M288" s="49">
        <f>IF(B288="","",ROUND(SUM(N288,O288,V288,Z288,AB288,AD288),9))</f>
        <v>0</v>
      </c>
      <c r="N288" s="49">
        <v>0</v>
      </c>
      <c r="O288" s="49">
        <v>0</v>
      </c>
      <c r="P288" s="49">
        <v>0</v>
      </c>
      <c r="Q288" s="49">
        <f>IF(B288="","",ROUND(SUM(N288,O288,P288),9))</f>
        <v>0</v>
      </c>
      <c r="R288" s="49">
        <v>0</v>
      </c>
      <c r="S288" s="49">
        <v>0</v>
      </c>
      <c r="T288" s="49">
        <v>0</v>
      </c>
      <c r="U288" s="49">
        <f>IF(B288="","",ROUND(SUM(R288:T288),9))</f>
        <v>0</v>
      </c>
      <c r="V288" s="49">
        <v>0</v>
      </c>
      <c r="W288" s="49">
        <v>0</v>
      </c>
      <c r="X288" s="49">
        <v>0</v>
      </c>
      <c r="Y288" s="49">
        <v>0</v>
      </c>
      <c r="Z288" s="49">
        <v>0</v>
      </c>
      <c r="AA288" s="49">
        <v>0</v>
      </c>
      <c r="AB288" s="49">
        <v>0</v>
      </c>
      <c r="AC288" s="49">
        <v>0</v>
      </c>
      <c r="AD288" s="49">
        <v>0</v>
      </c>
      <c r="AE288" s="49" t="s">
        <v>476</v>
      </c>
      <c r="AF288" s="49" t="s">
        <v>476</v>
      </c>
      <c r="AG288" s="49">
        <v>0</v>
      </c>
      <c r="AH288" s="49">
        <v>0</v>
      </c>
      <c r="AI288" s="49">
        <v>0</v>
      </c>
      <c r="AJ288" s="49">
        <f>IF(B288="","",ROUND(SUM(AG288:AI288),9))</f>
        <v>0</v>
      </c>
      <c r="AK288" s="49" t="s">
        <v>476</v>
      </c>
      <c r="AL288" s="49" t="s">
        <v>476</v>
      </c>
      <c r="AM288" s="49" t="s">
        <v>476</v>
      </c>
      <c r="AN288" s="49">
        <f>IF(B288="","",ROUND(SUM(AK288:AM288),9))</f>
        <v>0</v>
      </c>
      <c r="AO288" s="45" t="s">
        <v>476</v>
      </c>
    </row>
    <row r="289" spans="1:41" x14ac:dyDescent="0.2">
      <c r="A289" t="s">
        <v>127</v>
      </c>
      <c r="B289" t="s">
        <v>292</v>
      </c>
      <c r="C289" t="s">
        <v>293</v>
      </c>
      <c r="D289" t="s">
        <v>476</v>
      </c>
      <c r="E289" t="s">
        <v>476</v>
      </c>
      <c r="F289" t="s">
        <v>476</v>
      </c>
      <c r="G289" s="44">
        <v>44462</v>
      </c>
      <c r="H289" s="44">
        <v>44461</v>
      </c>
      <c r="I289" s="44">
        <v>44468</v>
      </c>
      <c r="J289" s="49">
        <f t="shared" si="67"/>
        <v>0</v>
      </c>
      <c r="K289" s="49" t="s">
        <v>476</v>
      </c>
      <c r="L289" s="49" t="s">
        <v>476</v>
      </c>
      <c r="M289" s="49">
        <f>IF(B289="","",ROUND(SUM(N289,O289,V289,Z289,AB289,AD289),9))</f>
        <v>0</v>
      </c>
      <c r="N289" s="49">
        <v>0</v>
      </c>
      <c r="O289" s="49">
        <v>0</v>
      </c>
      <c r="P289" s="49">
        <v>0</v>
      </c>
      <c r="Q289" s="49">
        <f>IF(B289="","",ROUND(SUM(N289,O289,P289),9))</f>
        <v>0</v>
      </c>
      <c r="R289" s="49">
        <v>0</v>
      </c>
      <c r="S289" s="49">
        <v>0</v>
      </c>
      <c r="T289" s="49">
        <v>0</v>
      </c>
      <c r="U289" s="49">
        <f>IF(B289="","",ROUND(SUM(R289:T289),9))</f>
        <v>0</v>
      </c>
      <c r="V289" s="49">
        <v>0</v>
      </c>
      <c r="W289" s="49">
        <v>0</v>
      </c>
      <c r="X289" s="49">
        <v>0</v>
      </c>
      <c r="Y289" s="49">
        <v>0</v>
      </c>
      <c r="Z289" s="49">
        <v>0</v>
      </c>
      <c r="AA289" s="49">
        <v>0</v>
      </c>
      <c r="AB289" s="49">
        <v>0</v>
      </c>
      <c r="AC289" s="49">
        <v>0</v>
      </c>
      <c r="AD289" s="49">
        <v>0</v>
      </c>
      <c r="AE289" s="49" t="s">
        <v>476</v>
      </c>
      <c r="AF289" s="49" t="s">
        <v>476</v>
      </c>
      <c r="AG289" s="49">
        <v>0</v>
      </c>
      <c r="AH289" s="49">
        <v>0</v>
      </c>
      <c r="AI289" s="49">
        <v>0</v>
      </c>
      <c r="AJ289" s="49">
        <f>IF(B289="","",ROUND(SUM(AG289:AI289),9))</f>
        <v>0</v>
      </c>
      <c r="AK289" s="49" t="s">
        <v>476</v>
      </c>
      <c r="AL289" s="49" t="s">
        <v>476</v>
      </c>
      <c r="AM289" s="49" t="s">
        <v>476</v>
      </c>
      <c r="AN289" s="49">
        <f>IF(B289="","",ROUND(SUM(AK289:AM289),9))</f>
        <v>0</v>
      </c>
      <c r="AO289" s="45" t="s">
        <v>476</v>
      </c>
    </row>
    <row r="290" spans="1:41" x14ac:dyDescent="0.2">
      <c r="A290" t="s">
        <v>127</v>
      </c>
      <c r="B290" t="s">
        <v>292</v>
      </c>
      <c r="C290" t="s">
        <v>293</v>
      </c>
      <c r="D290" t="s">
        <v>476</v>
      </c>
      <c r="E290" t="s">
        <v>476</v>
      </c>
      <c r="F290" t="s">
        <v>476</v>
      </c>
      <c r="G290" s="44">
        <v>44557</v>
      </c>
      <c r="H290" s="44">
        <v>44553</v>
      </c>
      <c r="I290" s="44">
        <v>44561</v>
      </c>
      <c r="J290" s="49">
        <f t="shared" si="67"/>
        <v>0</v>
      </c>
      <c r="K290" s="49" t="s">
        <v>476</v>
      </c>
      <c r="L290" s="49" t="s">
        <v>476</v>
      </c>
      <c r="M290" s="49">
        <f>IF(B290="","",ROUND(SUM(N290,O290,V290,Z290,AB290,AD290),9))</f>
        <v>0</v>
      </c>
      <c r="N290" s="49">
        <v>0</v>
      </c>
      <c r="O290" s="49">
        <v>0</v>
      </c>
      <c r="P290" s="49">
        <v>0</v>
      </c>
      <c r="Q290" s="49">
        <f>IF(B290="","",ROUND(SUM(N290,O290,P290),9))</f>
        <v>0</v>
      </c>
      <c r="R290" s="49">
        <v>0</v>
      </c>
      <c r="S290" s="49">
        <v>0</v>
      </c>
      <c r="T290" s="49">
        <v>0</v>
      </c>
      <c r="U290" s="49">
        <f>IF(B290="","",ROUND(SUM(R290:T290),9))</f>
        <v>0</v>
      </c>
      <c r="V290" s="49">
        <v>0</v>
      </c>
      <c r="W290" s="49">
        <v>0</v>
      </c>
      <c r="X290" s="49">
        <v>0</v>
      </c>
      <c r="Y290" s="49">
        <v>0</v>
      </c>
      <c r="Z290" s="49">
        <v>0</v>
      </c>
      <c r="AA290" s="49">
        <v>0</v>
      </c>
      <c r="AB290" s="49">
        <v>0</v>
      </c>
      <c r="AC290" s="49">
        <v>0</v>
      </c>
      <c r="AD290" s="49">
        <v>0</v>
      </c>
      <c r="AE290" s="49" t="s">
        <v>476</v>
      </c>
      <c r="AF290" s="49" t="s">
        <v>476</v>
      </c>
      <c r="AG290" s="49">
        <v>0</v>
      </c>
      <c r="AH290" s="49">
        <v>0</v>
      </c>
      <c r="AI290" s="49">
        <v>0</v>
      </c>
      <c r="AJ290" s="49">
        <f>IF(B290="","",ROUND(SUM(AG290:AI290),9))</f>
        <v>0</v>
      </c>
      <c r="AK290" s="49" t="s">
        <v>476</v>
      </c>
      <c r="AL290" s="49" t="s">
        <v>476</v>
      </c>
      <c r="AM290" s="49" t="s">
        <v>476</v>
      </c>
      <c r="AN290" s="49">
        <f>IF(B290="","",ROUND(SUM(AK290:AM290),9))</f>
        <v>0</v>
      </c>
      <c r="AO290" s="45" t="s">
        <v>476</v>
      </c>
    </row>
    <row r="291" spans="1:41" s="47" customFormat="1" x14ac:dyDescent="0.2">
      <c r="A291" s="51" t="s">
        <v>451</v>
      </c>
      <c r="B291" s="47" t="s">
        <v>476</v>
      </c>
      <c r="C291" s="47" t="s">
        <v>476</v>
      </c>
      <c r="D291" s="47" t="s">
        <v>476</v>
      </c>
      <c r="E291" s="47" t="s">
        <v>476</v>
      </c>
      <c r="F291" s="47" t="s">
        <v>476</v>
      </c>
      <c r="G291" s="47" t="s">
        <v>476</v>
      </c>
      <c r="H291" s="47" t="s">
        <v>476</v>
      </c>
      <c r="I291" s="47" t="s">
        <v>476</v>
      </c>
      <c r="J291" s="48">
        <f>SUM(J287:J290)</f>
        <v>0</v>
      </c>
      <c r="K291" s="48">
        <v>0</v>
      </c>
      <c r="L291" s="48">
        <v>0</v>
      </c>
      <c r="M291" s="48">
        <f t="shared" ref="M291:AO291" si="70">SUM(M287:M290)</f>
        <v>0</v>
      </c>
      <c r="N291" s="48">
        <f t="shared" si="70"/>
        <v>0</v>
      </c>
      <c r="O291" s="48">
        <f t="shared" si="70"/>
        <v>0</v>
      </c>
      <c r="P291" s="48">
        <f t="shared" si="70"/>
        <v>0</v>
      </c>
      <c r="Q291" s="48">
        <f t="shared" si="70"/>
        <v>0</v>
      </c>
      <c r="R291" s="48">
        <f t="shared" si="70"/>
        <v>0</v>
      </c>
      <c r="S291" s="48">
        <f t="shared" si="70"/>
        <v>0</v>
      </c>
      <c r="T291" s="48">
        <f t="shared" si="70"/>
        <v>0</v>
      </c>
      <c r="U291" s="48">
        <f t="shared" si="70"/>
        <v>0</v>
      </c>
      <c r="V291" s="48">
        <f t="shared" si="70"/>
        <v>0</v>
      </c>
      <c r="W291" s="48">
        <f t="shared" si="70"/>
        <v>0</v>
      </c>
      <c r="X291" s="48">
        <f t="shared" si="70"/>
        <v>0</v>
      </c>
      <c r="Y291" s="48">
        <f t="shared" si="70"/>
        <v>0</v>
      </c>
      <c r="Z291" s="48">
        <f t="shared" si="70"/>
        <v>0</v>
      </c>
      <c r="AA291" s="48">
        <f t="shared" si="70"/>
        <v>0</v>
      </c>
      <c r="AB291" s="48">
        <f t="shared" si="70"/>
        <v>0</v>
      </c>
      <c r="AC291" s="48">
        <f t="shared" si="70"/>
        <v>0</v>
      </c>
      <c r="AD291" s="48">
        <f t="shared" si="70"/>
        <v>0</v>
      </c>
      <c r="AE291" s="48">
        <f t="shared" si="70"/>
        <v>0</v>
      </c>
      <c r="AF291" s="48">
        <f t="shared" si="70"/>
        <v>0</v>
      </c>
      <c r="AG291" s="48">
        <f t="shared" si="70"/>
        <v>0</v>
      </c>
      <c r="AH291" s="48">
        <f t="shared" si="70"/>
        <v>0</v>
      </c>
      <c r="AI291" s="48">
        <f t="shared" si="70"/>
        <v>0</v>
      </c>
      <c r="AJ291" s="48">
        <f t="shared" si="70"/>
        <v>0</v>
      </c>
      <c r="AK291" s="48">
        <f t="shared" si="70"/>
        <v>0</v>
      </c>
      <c r="AL291" s="48">
        <f t="shared" si="70"/>
        <v>0</v>
      </c>
      <c r="AM291" s="48">
        <f t="shared" si="70"/>
        <v>0</v>
      </c>
      <c r="AN291" s="48">
        <f t="shared" si="70"/>
        <v>0</v>
      </c>
      <c r="AO291" s="48">
        <f t="shared" si="70"/>
        <v>0</v>
      </c>
    </row>
    <row r="292" spans="1:41" x14ac:dyDescent="0.2">
      <c r="A292" t="s">
        <v>476</v>
      </c>
      <c r="B292" t="s">
        <v>476</v>
      </c>
      <c r="C292" t="s">
        <v>476</v>
      </c>
      <c r="D292" t="s">
        <v>476</v>
      </c>
      <c r="E292" t="s">
        <v>476</v>
      </c>
      <c r="F292" t="s">
        <v>476</v>
      </c>
      <c r="G292" s="44" t="s">
        <v>476</v>
      </c>
      <c r="H292" s="44" t="s">
        <v>476</v>
      </c>
      <c r="I292" s="44" t="s">
        <v>476</v>
      </c>
      <c r="J292" s="49" t="str">
        <f t="shared" si="67"/>
        <v/>
      </c>
      <c r="K292" s="49" t="s">
        <v>476</v>
      </c>
      <c r="L292" s="49" t="s">
        <v>476</v>
      </c>
      <c r="M292" s="49" t="str">
        <f>IF(B292="","",ROUND(SUM(N292,O292,V292,Z292,AB292,AD292),9))</f>
        <v/>
      </c>
      <c r="N292" s="49" t="s">
        <v>476</v>
      </c>
      <c r="O292" s="49" t="s">
        <v>476</v>
      </c>
      <c r="P292" s="49" t="s">
        <v>476</v>
      </c>
      <c r="Q292" s="49" t="str">
        <f>IF(B292="","",ROUND(SUM(N292,O292,P292),9))</f>
        <v/>
      </c>
      <c r="R292" s="49" t="s">
        <v>476</v>
      </c>
      <c r="S292" s="49" t="s">
        <v>476</v>
      </c>
      <c r="T292" s="49" t="s">
        <v>476</v>
      </c>
      <c r="U292" s="49" t="str">
        <f>IF(B292="","",ROUND(SUM(R292:T292),9))</f>
        <v/>
      </c>
      <c r="V292" s="49" t="s">
        <v>476</v>
      </c>
      <c r="W292" s="49" t="s">
        <v>476</v>
      </c>
      <c r="X292" s="49" t="s">
        <v>476</v>
      </c>
      <c r="Y292" s="49" t="s">
        <v>476</v>
      </c>
      <c r="Z292" s="49" t="s">
        <v>476</v>
      </c>
      <c r="AA292" s="49" t="s">
        <v>476</v>
      </c>
      <c r="AB292" s="49" t="s">
        <v>476</v>
      </c>
      <c r="AC292" s="49" t="s">
        <v>476</v>
      </c>
      <c r="AD292" s="49" t="s">
        <v>476</v>
      </c>
      <c r="AE292" s="49" t="s">
        <v>476</v>
      </c>
      <c r="AF292" s="49" t="s">
        <v>476</v>
      </c>
      <c r="AG292" s="49" t="s">
        <v>476</v>
      </c>
      <c r="AH292" s="49" t="s">
        <v>476</v>
      </c>
      <c r="AI292" s="49" t="s">
        <v>476</v>
      </c>
      <c r="AJ292" s="49" t="str">
        <f>IF(B292="","",ROUND(SUM(AG292:AI292),9))</f>
        <v/>
      </c>
      <c r="AK292" s="49" t="s">
        <v>476</v>
      </c>
      <c r="AL292" s="49" t="s">
        <v>476</v>
      </c>
      <c r="AM292" s="49" t="s">
        <v>476</v>
      </c>
      <c r="AN292" s="49" t="str">
        <f>IF(B292="","",ROUND(SUM(AK292:AM292),9))</f>
        <v/>
      </c>
      <c r="AO292" s="45" t="s">
        <v>476</v>
      </c>
    </row>
    <row r="293" spans="1:41" x14ac:dyDescent="0.2">
      <c r="A293" t="s">
        <v>128</v>
      </c>
      <c r="B293" t="s">
        <v>294</v>
      </c>
      <c r="C293" t="s">
        <v>295</v>
      </c>
      <c r="D293" t="s">
        <v>476</v>
      </c>
      <c r="E293" t="s">
        <v>476</v>
      </c>
      <c r="F293" t="s">
        <v>476</v>
      </c>
      <c r="G293" s="44">
        <v>44279</v>
      </c>
      <c r="H293" s="44">
        <v>44278</v>
      </c>
      <c r="I293" s="44">
        <v>44285</v>
      </c>
      <c r="J293" s="49">
        <f t="shared" si="67"/>
        <v>0</v>
      </c>
      <c r="K293" s="49" t="s">
        <v>476</v>
      </c>
      <c r="L293" s="49" t="s">
        <v>476</v>
      </c>
      <c r="M293" s="49">
        <f>IF(B293="","",ROUND(SUM(N293,O293,V293,Z293,AB293,AD293),9))</f>
        <v>0</v>
      </c>
      <c r="N293" s="49">
        <v>0</v>
      </c>
      <c r="O293" s="49">
        <v>0</v>
      </c>
      <c r="P293" s="49">
        <v>0</v>
      </c>
      <c r="Q293" s="49">
        <f>IF(B293="","",ROUND(SUM(N293,O293,P293),9))</f>
        <v>0</v>
      </c>
      <c r="R293" s="49">
        <v>0</v>
      </c>
      <c r="S293" s="49">
        <v>0</v>
      </c>
      <c r="T293" s="49">
        <v>0</v>
      </c>
      <c r="U293" s="49">
        <f>IF(B293="","",ROUND(SUM(R293:T293),9))</f>
        <v>0</v>
      </c>
      <c r="V293" s="49">
        <v>0</v>
      </c>
      <c r="W293" s="49">
        <v>0</v>
      </c>
      <c r="X293" s="49">
        <v>0</v>
      </c>
      <c r="Y293" s="49">
        <v>0</v>
      </c>
      <c r="Z293" s="49">
        <v>0</v>
      </c>
      <c r="AA293" s="49">
        <v>0</v>
      </c>
      <c r="AB293" s="49">
        <v>0</v>
      </c>
      <c r="AC293" s="49">
        <v>0</v>
      </c>
      <c r="AD293" s="49">
        <v>0</v>
      </c>
      <c r="AE293" s="49" t="s">
        <v>476</v>
      </c>
      <c r="AF293" s="49" t="s">
        <v>476</v>
      </c>
      <c r="AG293" s="49">
        <v>0</v>
      </c>
      <c r="AH293" s="49">
        <v>0</v>
      </c>
      <c r="AI293" s="49">
        <v>0</v>
      </c>
      <c r="AJ293" s="49">
        <f>IF(B293="","",ROUND(SUM(AG293:AI293),9))</f>
        <v>0</v>
      </c>
      <c r="AK293" s="49" t="s">
        <v>476</v>
      </c>
      <c r="AL293" s="49" t="s">
        <v>476</v>
      </c>
      <c r="AM293" s="49" t="s">
        <v>476</v>
      </c>
      <c r="AN293" s="49">
        <f>IF(B293="","",ROUND(SUM(AK293:AM293),9))</f>
        <v>0</v>
      </c>
      <c r="AO293" s="45" t="s">
        <v>476</v>
      </c>
    </row>
    <row r="294" spans="1:41" x14ac:dyDescent="0.2">
      <c r="A294" t="s">
        <v>128</v>
      </c>
      <c r="B294" t="s">
        <v>294</v>
      </c>
      <c r="C294" t="s">
        <v>295</v>
      </c>
      <c r="D294" t="s">
        <v>476</v>
      </c>
      <c r="E294" t="s">
        <v>476</v>
      </c>
      <c r="F294" t="s">
        <v>476</v>
      </c>
      <c r="G294" s="44">
        <v>44370</v>
      </c>
      <c r="H294" s="44">
        <v>44369</v>
      </c>
      <c r="I294" s="44">
        <v>44376</v>
      </c>
      <c r="J294" s="49">
        <f t="shared" si="67"/>
        <v>0</v>
      </c>
      <c r="K294" s="49" t="s">
        <v>476</v>
      </c>
      <c r="L294" s="49" t="s">
        <v>476</v>
      </c>
      <c r="M294" s="49">
        <f>IF(B294="","",ROUND(SUM(N294,O294,V294,Z294,AB294,AD294),9))</f>
        <v>0</v>
      </c>
      <c r="N294" s="49">
        <v>0</v>
      </c>
      <c r="O294" s="49">
        <v>0</v>
      </c>
      <c r="P294" s="49">
        <v>0</v>
      </c>
      <c r="Q294" s="49">
        <f>IF(B294="","",ROUND(SUM(N294,O294,P294),9))</f>
        <v>0</v>
      </c>
      <c r="R294" s="49">
        <v>0</v>
      </c>
      <c r="S294" s="49">
        <v>0</v>
      </c>
      <c r="T294" s="49">
        <v>0</v>
      </c>
      <c r="U294" s="49">
        <f>IF(B294="","",ROUND(SUM(R294:T294),9))</f>
        <v>0</v>
      </c>
      <c r="V294" s="49">
        <v>0</v>
      </c>
      <c r="W294" s="49">
        <v>0</v>
      </c>
      <c r="X294" s="49">
        <v>0</v>
      </c>
      <c r="Y294" s="49">
        <v>0</v>
      </c>
      <c r="Z294" s="49">
        <v>0</v>
      </c>
      <c r="AA294" s="49">
        <v>0</v>
      </c>
      <c r="AB294" s="49">
        <v>0</v>
      </c>
      <c r="AC294" s="49">
        <v>0</v>
      </c>
      <c r="AD294" s="49">
        <v>0</v>
      </c>
      <c r="AE294" s="49" t="s">
        <v>476</v>
      </c>
      <c r="AF294" s="49" t="s">
        <v>476</v>
      </c>
      <c r="AG294" s="49">
        <v>0</v>
      </c>
      <c r="AH294" s="49">
        <v>0</v>
      </c>
      <c r="AI294" s="49">
        <v>0</v>
      </c>
      <c r="AJ294" s="49">
        <f>IF(B294="","",ROUND(SUM(AG294:AI294),9))</f>
        <v>0</v>
      </c>
      <c r="AK294" s="49" t="s">
        <v>476</v>
      </c>
      <c r="AL294" s="49" t="s">
        <v>476</v>
      </c>
      <c r="AM294" s="49" t="s">
        <v>476</v>
      </c>
      <c r="AN294" s="49">
        <f>IF(B294="","",ROUND(SUM(AK294:AM294),9))</f>
        <v>0</v>
      </c>
      <c r="AO294" s="45" t="s">
        <v>476</v>
      </c>
    </row>
    <row r="295" spans="1:41" x14ac:dyDescent="0.2">
      <c r="A295" t="s">
        <v>128</v>
      </c>
      <c r="B295" t="s">
        <v>294</v>
      </c>
      <c r="C295" t="s">
        <v>295</v>
      </c>
      <c r="D295" t="s">
        <v>476</v>
      </c>
      <c r="E295" t="s">
        <v>476</v>
      </c>
      <c r="F295" t="s">
        <v>476</v>
      </c>
      <c r="G295" s="44">
        <v>44462</v>
      </c>
      <c r="H295" s="44">
        <v>44461</v>
      </c>
      <c r="I295" s="44">
        <v>44468</v>
      </c>
      <c r="J295" s="49">
        <f t="shared" si="67"/>
        <v>0</v>
      </c>
      <c r="K295" s="49" t="s">
        <v>476</v>
      </c>
      <c r="L295" s="49" t="s">
        <v>476</v>
      </c>
      <c r="M295" s="49">
        <f>IF(B295="","",ROUND(SUM(N295,O295,V295,Z295,AB295,AD295),9))</f>
        <v>0</v>
      </c>
      <c r="N295" s="49">
        <v>0</v>
      </c>
      <c r="O295" s="49">
        <v>0</v>
      </c>
      <c r="P295" s="49">
        <v>0</v>
      </c>
      <c r="Q295" s="49">
        <f>IF(B295="","",ROUND(SUM(N295,O295,P295),9))</f>
        <v>0</v>
      </c>
      <c r="R295" s="49">
        <v>0</v>
      </c>
      <c r="S295" s="49">
        <v>0</v>
      </c>
      <c r="T295" s="49">
        <v>0</v>
      </c>
      <c r="U295" s="49">
        <f>IF(B295="","",ROUND(SUM(R295:T295),9))</f>
        <v>0</v>
      </c>
      <c r="V295" s="49">
        <v>0</v>
      </c>
      <c r="W295" s="49">
        <v>0</v>
      </c>
      <c r="X295" s="49">
        <v>0</v>
      </c>
      <c r="Y295" s="49">
        <v>0</v>
      </c>
      <c r="Z295" s="49">
        <v>0</v>
      </c>
      <c r="AA295" s="49">
        <v>0</v>
      </c>
      <c r="AB295" s="49">
        <v>0</v>
      </c>
      <c r="AC295" s="49">
        <v>0</v>
      </c>
      <c r="AD295" s="49">
        <v>0</v>
      </c>
      <c r="AE295" s="49" t="s">
        <v>476</v>
      </c>
      <c r="AF295" s="49" t="s">
        <v>476</v>
      </c>
      <c r="AG295" s="49">
        <v>0</v>
      </c>
      <c r="AH295" s="49">
        <v>0</v>
      </c>
      <c r="AI295" s="49">
        <v>0</v>
      </c>
      <c r="AJ295" s="49">
        <f>IF(B295="","",ROUND(SUM(AG295:AI295),9))</f>
        <v>0</v>
      </c>
      <c r="AK295" s="49" t="s">
        <v>476</v>
      </c>
      <c r="AL295" s="49" t="s">
        <v>476</v>
      </c>
      <c r="AM295" s="49" t="s">
        <v>476</v>
      </c>
      <c r="AN295" s="49">
        <f>IF(B295="","",ROUND(SUM(AK295:AM295),9))</f>
        <v>0</v>
      </c>
      <c r="AO295" s="45" t="s">
        <v>476</v>
      </c>
    </row>
    <row r="296" spans="1:41" x14ac:dyDescent="0.2">
      <c r="A296" t="s">
        <v>128</v>
      </c>
      <c r="B296" t="s">
        <v>294</v>
      </c>
      <c r="C296" t="s">
        <v>295</v>
      </c>
      <c r="D296" t="s">
        <v>476</v>
      </c>
      <c r="E296" t="s">
        <v>476</v>
      </c>
      <c r="F296" t="s">
        <v>476</v>
      </c>
      <c r="G296" s="44">
        <v>44557</v>
      </c>
      <c r="H296" s="44">
        <v>44553</v>
      </c>
      <c r="I296" s="44">
        <v>44561</v>
      </c>
      <c r="J296" s="49">
        <f t="shared" si="67"/>
        <v>0</v>
      </c>
      <c r="K296" s="49" t="s">
        <v>476</v>
      </c>
      <c r="L296" s="49" t="s">
        <v>476</v>
      </c>
      <c r="M296" s="49">
        <f>IF(B296="","",ROUND(SUM(N296,O296,V296,Z296,AB296,AD296),9))</f>
        <v>0</v>
      </c>
      <c r="N296" s="49">
        <v>0</v>
      </c>
      <c r="O296" s="49">
        <v>0</v>
      </c>
      <c r="P296" s="49">
        <v>0</v>
      </c>
      <c r="Q296" s="49">
        <f>IF(B296="","",ROUND(SUM(N296,O296,P296),9))</f>
        <v>0</v>
      </c>
      <c r="R296" s="49">
        <v>0</v>
      </c>
      <c r="S296" s="49">
        <v>0</v>
      </c>
      <c r="T296" s="49">
        <v>0</v>
      </c>
      <c r="U296" s="49">
        <f>IF(B296="","",ROUND(SUM(R296:T296),9))</f>
        <v>0</v>
      </c>
      <c r="V296" s="49">
        <v>0</v>
      </c>
      <c r="W296" s="49">
        <v>0</v>
      </c>
      <c r="X296" s="49">
        <v>0</v>
      </c>
      <c r="Y296" s="49">
        <v>0</v>
      </c>
      <c r="Z296" s="49">
        <v>0</v>
      </c>
      <c r="AA296" s="49">
        <v>0</v>
      </c>
      <c r="AB296" s="49">
        <v>0</v>
      </c>
      <c r="AC296" s="49">
        <v>0</v>
      </c>
      <c r="AD296" s="49">
        <v>0</v>
      </c>
      <c r="AE296" s="49" t="s">
        <v>476</v>
      </c>
      <c r="AF296" s="49" t="s">
        <v>476</v>
      </c>
      <c r="AG296" s="49">
        <v>0</v>
      </c>
      <c r="AH296" s="49">
        <v>0</v>
      </c>
      <c r="AI296" s="49">
        <v>0</v>
      </c>
      <c r="AJ296" s="49">
        <f>IF(B296="","",ROUND(SUM(AG296:AI296),9))</f>
        <v>0</v>
      </c>
      <c r="AK296" s="49" t="s">
        <v>476</v>
      </c>
      <c r="AL296" s="49" t="s">
        <v>476</v>
      </c>
      <c r="AM296" s="49" t="s">
        <v>476</v>
      </c>
      <c r="AN296" s="49">
        <f>IF(B296="","",ROUND(SUM(AK296:AM296),9))</f>
        <v>0</v>
      </c>
      <c r="AO296" s="45" t="s">
        <v>476</v>
      </c>
    </row>
    <row r="297" spans="1:41" s="47" customFormat="1" x14ac:dyDescent="0.2">
      <c r="A297" s="51" t="s">
        <v>451</v>
      </c>
      <c r="B297" s="47" t="s">
        <v>476</v>
      </c>
      <c r="C297" s="47" t="s">
        <v>476</v>
      </c>
      <c r="D297" s="47" t="s">
        <v>476</v>
      </c>
      <c r="E297" s="47" t="s">
        <v>476</v>
      </c>
      <c r="F297" s="47" t="s">
        <v>476</v>
      </c>
      <c r="G297" s="47" t="s">
        <v>476</v>
      </c>
      <c r="H297" s="47" t="s">
        <v>476</v>
      </c>
      <c r="I297" s="47" t="s">
        <v>476</v>
      </c>
      <c r="J297" s="48">
        <f>SUM(J293:J296)</f>
        <v>0</v>
      </c>
      <c r="K297" s="48">
        <v>0</v>
      </c>
      <c r="L297" s="48">
        <v>0</v>
      </c>
      <c r="M297" s="48">
        <f t="shared" ref="M297:AO297" si="71">SUM(M293:M296)</f>
        <v>0</v>
      </c>
      <c r="N297" s="48">
        <f t="shared" si="71"/>
        <v>0</v>
      </c>
      <c r="O297" s="48">
        <f t="shared" si="71"/>
        <v>0</v>
      </c>
      <c r="P297" s="48">
        <f t="shared" si="71"/>
        <v>0</v>
      </c>
      <c r="Q297" s="48">
        <f t="shared" si="71"/>
        <v>0</v>
      </c>
      <c r="R297" s="48">
        <f t="shared" si="71"/>
        <v>0</v>
      </c>
      <c r="S297" s="48">
        <f t="shared" si="71"/>
        <v>0</v>
      </c>
      <c r="T297" s="48">
        <f t="shared" si="71"/>
        <v>0</v>
      </c>
      <c r="U297" s="48">
        <f t="shared" si="71"/>
        <v>0</v>
      </c>
      <c r="V297" s="48">
        <f t="shared" si="71"/>
        <v>0</v>
      </c>
      <c r="W297" s="48">
        <f t="shared" si="71"/>
        <v>0</v>
      </c>
      <c r="X297" s="48">
        <f t="shared" si="71"/>
        <v>0</v>
      </c>
      <c r="Y297" s="48">
        <f t="shared" si="71"/>
        <v>0</v>
      </c>
      <c r="Z297" s="48">
        <f t="shared" si="71"/>
        <v>0</v>
      </c>
      <c r="AA297" s="48">
        <f t="shared" si="71"/>
        <v>0</v>
      </c>
      <c r="AB297" s="48">
        <f t="shared" si="71"/>
        <v>0</v>
      </c>
      <c r="AC297" s="48">
        <f t="shared" si="71"/>
        <v>0</v>
      </c>
      <c r="AD297" s="48">
        <f t="shared" si="71"/>
        <v>0</v>
      </c>
      <c r="AE297" s="48">
        <f t="shared" si="71"/>
        <v>0</v>
      </c>
      <c r="AF297" s="48">
        <f t="shared" si="71"/>
        <v>0</v>
      </c>
      <c r="AG297" s="48">
        <f t="shared" si="71"/>
        <v>0</v>
      </c>
      <c r="AH297" s="48">
        <f t="shared" si="71"/>
        <v>0</v>
      </c>
      <c r="AI297" s="48">
        <f t="shared" si="71"/>
        <v>0</v>
      </c>
      <c r="AJ297" s="48">
        <f t="shared" si="71"/>
        <v>0</v>
      </c>
      <c r="AK297" s="48">
        <f t="shared" si="71"/>
        <v>0</v>
      </c>
      <c r="AL297" s="48">
        <f t="shared" si="71"/>
        <v>0</v>
      </c>
      <c r="AM297" s="48">
        <f t="shared" si="71"/>
        <v>0</v>
      </c>
      <c r="AN297" s="48">
        <f t="shared" si="71"/>
        <v>0</v>
      </c>
      <c r="AO297" s="48">
        <f t="shared" si="71"/>
        <v>0</v>
      </c>
    </row>
    <row r="298" spans="1:41" x14ac:dyDescent="0.2">
      <c r="A298" t="s">
        <v>476</v>
      </c>
      <c r="B298" t="s">
        <v>476</v>
      </c>
      <c r="C298" t="s">
        <v>476</v>
      </c>
      <c r="D298" t="s">
        <v>476</v>
      </c>
      <c r="E298" t="s">
        <v>476</v>
      </c>
      <c r="F298" t="s">
        <v>476</v>
      </c>
      <c r="G298" s="44" t="s">
        <v>476</v>
      </c>
      <c r="H298" s="44" t="s">
        <v>476</v>
      </c>
      <c r="I298" s="44" t="s">
        <v>476</v>
      </c>
      <c r="J298" s="49" t="str">
        <f t="shared" si="67"/>
        <v/>
      </c>
      <c r="K298" s="49" t="s">
        <v>476</v>
      </c>
      <c r="L298" s="49" t="s">
        <v>476</v>
      </c>
      <c r="M298" s="49" t="str">
        <f>IF(B298="","",ROUND(SUM(N298,O298,V298,Z298,AB298,AD298),9))</f>
        <v/>
      </c>
      <c r="N298" s="49" t="s">
        <v>476</v>
      </c>
      <c r="O298" s="49" t="s">
        <v>476</v>
      </c>
      <c r="P298" s="49" t="s">
        <v>476</v>
      </c>
      <c r="Q298" s="49" t="str">
        <f>IF(B298="","",ROUND(SUM(N298,O298,P298),9))</f>
        <v/>
      </c>
      <c r="R298" s="49" t="s">
        <v>476</v>
      </c>
      <c r="S298" s="49" t="s">
        <v>476</v>
      </c>
      <c r="T298" s="49" t="s">
        <v>476</v>
      </c>
      <c r="U298" s="49" t="str">
        <f>IF(B298="","",ROUND(SUM(R298:T298),9))</f>
        <v/>
      </c>
      <c r="V298" s="49" t="s">
        <v>476</v>
      </c>
      <c r="W298" s="49" t="s">
        <v>476</v>
      </c>
      <c r="X298" s="49" t="s">
        <v>476</v>
      </c>
      <c r="Y298" s="49" t="s">
        <v>476</v>
      </c>
      <c r="Z298" s="49" t="s">
        <v>476</v>
      </c>
      <c r="AA298" s="49" t="s">
        <v>476</v>
      </c>
      <c r="AB298" s="49" t="s">
        <v>476</v>
      </c>
      <c r="AC298" s="49" t="s">
        <v>476</v>
      </c>
      <c r="AD298" s="49" t="s">
        <v>476</v>
      </c>
      <c r="AE298" s="49" t="s">
        <v>476</v>
      </c>
      <c r="AF298" s="49" t="s">
        <v>476</v>
      </c>
      <c r="AG298" s="49" t="s">
        <v>476</v>
      </c>
      <c r="AH298" s="49" t="s">
        <v>476</v>
      </c>
      <c r="AI298" s="49" t="s">
        <v>476</v>
      </c>
      <c r="AJ298" s="49" t="str">
        <f>IF(B298="","",ROUND(SUM(AG298:AI298),9))</f>
        <v/>
      </c>
      <c r="AK298" s="49" t="s">
        <v>476</v>
      </c>
      <c r="AL298" s="49" t="s">
        <v>476</v>
      </c>
      <c r="AM298" s="49" t="s">
        <v>476</v>
      </c>
      <c r="AN298" s="49" t="str">
        <f>IF(B298="","",ROUND(SUM(AK298:AM298),9))</f>
        <v/>
      </c>
      <c r="AO298" s="45" t="s">
        <v>476</v>
      </c>
    </row>
    <row r="299" spans="1:41" x14ac:dyDescent="0.2">
      <c r="A299" t="s">
        <v>129</v>
      </c>
      <c r="B299" t="s">
        <v>296</v>
      </c>
      <c r="C299" t="s">
        <v>297</v>
      </c>
      <c r="D299" t="s">
        <v>476</v>
      </c>
      <c r="E299" t="s">
        <v>476</v>
      </c>
      <c r="F299" t="s">
        <v>476</v>
      </c>
      <c r="G299" s="44">
        <v>44279</v>
      </c>
      <c r="H299" s="44">
        <v>44278</v>
      </c>
      <c r="I299" s="44">
        <v>44285</v>
      </c>
      <c r="J299" s="49">
        <f t="shared" si="67"/>
        <v>0</v>
      </c>
      <c r="K299" s="49" t="s">
        <v>476</v>
      </c>
      <c r="L299" s="49" t="s">
        <v>476</v>
      </c>
      <c r="M299" s="49">
        <f>IF(B299="","",ROUND(SUM(N299,O299,V299,Z299,AB299,AD299),9))</f>
        <v>0</v>
      </c>
      <c r="N299" s="49">
        <v>0</v>
      </c>
      <c r="O299" s="49">
        <v>0</v>
      </c>
      <c r="P299" s="49">
        <v>0</v>
      </c>
      <c r="Q299" s="49">
        <f>IF(B299="","",ROUND(SUM(N299,O299,P299),9))</f>
        <v>0</v>
      </c>
      <c r="R299" s="49">
        <v>0</v>
      </c>
      <c r="S299" s="49">
        <v>0</v>
      </c>
      <c r="T299" s="49">
        <v>0</v>
      </c>
      <c r="U299" s="49">
        <f>IF(B299="","",ROUND(SUM(R299:T299),9))</f>
        <v>0</v>
      </c>
      <c r="V299" s="49">
        <v>0</v>
      </c>
      <c r="W299" s="49">
        <v>0</v>
      </c>
      <c r="X299" s="49">
        <v>0</v>
      </c>
      <c r="Y299" s="49">
        <v>0</v>
      </c>
      <c r="Z299" s="49">
        <v>0</v>
      </c>
      <c r="AA299" s="49">
        <v>0</v>
      </c>
      <c r="AB299" s="49">
        <v>0</v>
      </c>
      <c r="AC299" s="49">
        <v>0</v>
      </c>
      <c r="AD299" s="49">
        <v>0</v>
      </c>
      <c r="AE299" s="49" t="s">
        <v>476</v>
      </c>
      <c r="AF299" s="49" t="s">
        <v>476</v>
      </c>
      <c r="AG299" s="49">
        <v>0</v>
      </c>
      <c r="AH299" s="49">
        <v>0</v>
      </c>
      <c r="AI299" s="49">
        <v>0</v>
      </c>
      <c r="AJ299" s="49">
        <f>IF(B299="","",ROUND(SUM(AG299:AI299),9))</f>
        <v>0</v>
      </c>
      <c r="AK299" s="49" t="s">
        <v>476</v>
      </c>
      <c r="AL299" s="49" t="s">
        <v>476</v>
      </c>
      <c r="AM299" s="49" t="s">
        <v>476</v>
      </c>
      <c r="AN299" s="49">
        <f>IF(B299="","",ROUND(SUM(AK299:AM299),9))</f>
        <v>0</v>
      </c>
      <c r="AO299" s="45" t="s">
        <v>476</v>
      </c>
    </row>
    <row r="300" spans="1:41" x14ac:dyDescent="0.2">
      <c r="A300" t="s">
        <v>129</v>
      </c>
      <c r="B300" t="s">
        <v>296</v>
      </c>
      <c r="C300" t="s">
        <v>297</v>
      </c>
      <c r="D300" t="s">
        <v>476</v>
      </c>
      <c r="E300" t="s">
        <v>476</v>
      </c>
      <c r="F300" t="s">
        <v>476</v>
      </c>
      <c r="G300" s="44">
        <v>44370</v>
      </c>
      <c r="H300" s="44">
        <v>44369</v>
      </c>
      <c r="I300" s="44">
        <v>44376</v>
      </c>
      <c r="J300" s="49">
        <f t="shared" si="67"/>
        <v>0</v>
      </c>
      <c r="K300" s="49" t="s">
        <v>476</v>
      </c>
      <c r="L300" s="49" t="s">
        <v>476</v>
      </c>
      <c r="M300" s="49">
        <f>IF(B300="","",ROUND(SUM(N300,O300,V300,Z300,AB300,AD300),9))</f>
        <v>0</v>
      </c>
      <c r="N300" s="49">
        <v>0</v>
      </c>
      <c r="O300" s="49">
        <v>0</v>
      </c>
      <c r="P300" s="49">
        <v>0</v>
      </c>
      <c r="Q300" s="49">
        <f>IF(B300="","",ROUND(SUM(N300,O300,P300),9))</f>
        <v>0</v>
      </c>
      <c r="R300" s="49">
        <v>0</v>
      </c>
      <c r="S300" s="49">
        <v>0</v>
      </c>
      <c r="T300" s="49">
        <v>0</v>
      </c>
      <c r="U300" s="49">
        <f>IF(B300="","",ROUND(SUM(R300:T300),9))</f>
        <v>0</v>
      </c>
      <c r="V300" s="49">
        <v>0</v>
      </c>
      <c r="W300" s="49">
        <v>0</v>
      </c>
      <c r="X300" s="49">
        <v>0</v>
      </c>
      <c r="Y300" s="49">
        <v>0</v>
      </c>
      <c r="Z300" s="49">
        <v>0</v>
      </c>
      <c r="AA300" s="49">
        <v>0</v>
      </c>
      <c r="AB300" s="49">
        <v>0</v>
      </c>
      <c r="AC300" s="49">
        <v>0</v>
      </c>
      <c r="AD300" s="49">
        <v>0</v>
      </c>
      <c r="AE300" s="49" t="s">
        <v>476</v>
      </c>
      <c r="AF300" s="49" t="s">
        <v>476</v>
      </c>
      <c r="AG300" s="49">
        <v>0</v>
      </c>
      <c r="AH300" s="49">
        <v>0</v>
      </c>
      <c r="AI300" s="49">
        <v>0</v>
      </c>
      <c r="AJ300" s="49">
        <f>IF(B300="","",ROUND(SUM(AG300:AI300),9))</f>
        <v>0</v>
      </c>
      <c r="AK300" s="49" t="s">
        <v>476</v>
      </c>
      <c r="AL300" s="49" t="s">
        <v>476</v>
      </c>
      <c r="AM300" s="49" t="s">
        <v>476</v>
      </c>
      <c r="AN300" s="49">
        <f>IF(B300="","",ROUND(SUM(AK300:AM300),9))</f>
        <v>0</v>
      </c>
      <c r="AO300" s="45" t="s">
        <v>476</v>
      </c>
    </row>
    <row r="301" spans="1:41" x14ac:dyDescent="0.2">
      <c r="A301" t="s">
        <v>129</v>
      </c>
      <c r="B301" t="s">
        <v>296</v>
      </c>
      <c r="C301" t="s">
        <v>297</v>
      </c>
      <c r="D301" t="s">
        <v>476</v>
      </c>
      <c r="E301" t="s">
        <v>476</v>
      </c>
      <c r="F301" t="s">
        <v>476</v>
      </c>
      <c r="G301" s="44">
        <v>44462</v>
      </c>
      <c r="H301" s="44">
        <v>44461</v>
      </c>
      <c r="I301" s="44">
        <v>44468</v>
      </c>
      <c r="J301" s="49">
        <f t="shared" si="67"/>
        <v>0</v>
      </c>
      <c r="K301" s="49" t="s">
        <v>476</v>
      </c>
      <c r="L301" s="49" t="s">
        <v>476</v>
      </c>
      <c r="M301" s="49">
        <f>IF(B301="","",ROUND(SUM(N301,O301,V301,Z301,AB301,AD301),9))</f>
        <v>0</v>
      </c>
      <c r="N301" s="49">
        <v>0</v>
      </c>
      <c r="O301" s="49">
        <v>0</v>
      </c>
      <c r="P301" s="49">
        <v>0</v>
      </c>
      <c r="Q301" s="49">
        <f>IF(B301="","",ROUND(SUM(N301,O301,P301),9))</f>
        <v>0</v>
      </c>
      <c r="R301" s="49">
        <v>0</v>
      </c>
      <c r="S301" s="49">
        <v>0</v>
      </c>
      <c r="T301" s="49">
        <v>0</v>
      </c>
      <c r="U301" s="49">
        <f>IF(B301="","",ROUND(SUM(R301:T301),9))</f>
        <v>0</v>
      </c>
      <c r="V301" s="49">
        <v>0</v>
      </c>
      <c r="W301" s="49">
        <v>0</v>
      </c>
      <c r="X301" s="49">
        <v>0</v>
      </c>
      <c r="Y301" s="49">
        <v>0</v>
      </c>
      <c r="Z301" s="49">
        <v>0</v>
      </c>
      <c r="AA301" s="49">
        <v>0</v>
      </c>
      <c r="AB301" s="49">
        <v>0</v>
      </c>
      <c r="AC301" s="49">
        <v>0</v>
      </c>
      <c r="AD301" s="49">
        <v>0</v>
      </c>
      <c r="AE301" s="49" t="s">
        <v>476</v>
      </c>
      <c r="AF301" s="49" t="s">
        <v>476</v>
      </c>
      <c r="AG301" s="49">
        <v>0</v>
      </c>
      <c r="AH301" s="49">
        <v>0</v>
      </c>
      <c r="AI301" s="49">
        <v>0</v>
      </c>
      <c r="AJ301" s="49">
        <f>IF(B301="","",ROUND(SUM(AG301:AI301),9))</f>
        <v>0</v>
      </c>
      <c r="AK301" s="49" t="s">
        <v>476</v>
      </c>
      <c r="AL301" s="49" t="s">
        <v>476</v>
      </c>
      <c r="AM301" s="49" t="s">
        <v>476</v>
      </c>
      <c r="AN301" s="49">
        <f>IF(B301="","",ROUND(SUM(AK301:AM301),9))</f>
        <v>0</v>
      </c>
      <c r="AO301" s="45" t="s">
        <v>476</v>
      </c>
    </row>
    <row r="302" spans="1:41" x14ac:dyDescent="0.2">
      <c r="A302" t="s">
        <v>129</v>
      </c>
      <c r="B302" t="s">
        <v>296</v>
      </c>
      <c r="C302" t="s">
        <v>297</v>
      </c>
      <c r="D302" t="s">
        <v>476</v>
      </c>
      <c r="E302" t="s">
        <v>476</v>
      </c>
      <c r="F302" t="s">
        <v>476</v>
      </c>
      <c r="G302" s="44">
        <v>44557</v>
      </c>
      <c r="H302" s="44">
        <v>44553</v>
      </c>
      <c r="I302" s="44">
        <v>44561</v>
      </c>
      <c r="J302" s="49">
        <f t="shared" si="67"/>
        <v>0</v>
      </c>
      <c r="K302" s="49" t="s">
        <v>476</v>
      </c>
      <c r="L302" s="49" t="s">
        <v>476</v>
      </c>
      <c r="M302" s="49">
        <f>IF(B302="","",ROUND(SUM(N302,O302,V302,Z302,AB302,AD302),9))</f>
        <v>0</v>
      </c>
      <c r="N302" s="49">
        <v>0</v>
      </c>
      <c r="O302" s="49">
        <v>0</v>
      </c>
      <c r="P302" s="49">
        <v>0</v>
      </c>
      <c r="Q302" s="49">
        <f>IF(B302="","",ROUND(SUM(N302,O302,P302),9))</f>
        <v>0</v>
      </c>
      <c r="R302" s="49">
        <v>0</v>
      </c>
      <c r="S302" s="49">
        <v>0</v>
      </c>
      <c r="T302" s="49">
        <v>0</v>
      </c>
      <c r="U302" s="49">
        <f>IF(B302="","",ROUND(SUM(R302:T302),9))</f>
        <v>0</v>
      </c>
      <c r="V302" s="49">
        <v>0</v>
      </c>
      <c r="W302" s="49">
        <v>0</v>
      </c>
      <c r="X302" s="49">
        <v>0</v>
      </c>
      <c r="Y302" s="49">
        <v>0</v>
      </c>
      <c r="Z302" s="49">
        <v>0</v>
      </c>
      <c r="AA302" s="49">
        <v>0</v>
      </c>
      <c r="AB302" s="49">
        <v>0</v>
      </c>
      <c r="AC302" s="49">
        <v>0</v>
      </c>
      <c r="AD302" s="49">
        <v>0</v>
      </c>
      <c r="AE302" s="49" t="s">
        <v>476</v>
      </c>
      <c r="AF302" s="49" t="s">
        <v>476</v>
      </c>
      <c r="AG302" s="49">
        <v>0</v>
      </c>
      <c r="AH302" s="49">
        <v>0</v>
      </c>
      <c r="AI302" s="49">
        <v>0</v>
      </c>
      <c r="AJ302" s="49">
        <f>IF(B302="","",ROUND(SUM(AG302:AI302),9))</f>
        <v>0</v>
      </c>
      <c r="AK302" s="49" t="s">
        <v>476</v>
      </c>
      <c r="AL302" s="49" t="s">
        <v>476</v>
      </c>
      <c r="AM302" s="49" t="s">
        <v>476</v>
      </c>
      <c r="AN302" s="49">
        <f>IF(B302="","",ROUND(SUM(AK302:AM302),9))</f>
        <v>0</v>
      </c>
      <c r="AO302" s="45" t="s">
        <v>476</v>
      </c>
    </row>
    <row r="303" spans="1:41" s="47" customFormat="1" x14ac:dyDescent="0.2">
      <c r="A303" s="51" t="s">
        <v>451</v>
      </c>
      <c r="B303" s="47" t="s">
        <v>476</v>
      </c>
      <c r="C303" s="47" t="s">
        <v>476</v>
      </c>
      <c r="D303" s="47" t="s">
        <v>476</v>
      </c>
      <c r="E303" s="47" t="s">
        <v>476</v>
      </c>
      <c r="F303" s="47" t="s">
        <v>476</v>
      </c>
      <c r="G303" s="47" t="s">
        <v>476</v>
      </c>
      <c r="H303" s="47" t="s">
        <v>476</v>
      </c>
      <c r="I303" s="47" t="s">
        <v>476</v>
      </c>
      <c r="J303" s="48">
        <f>SUM(J299:J302)</f>
        <v>0</v>
      </c>
      <c r="K303" s="48">
        <v>0</v>
      </c>
      <c r="L303" s="48">
        <v>0</v>
      </c>
      <c r="M303" s="48">
        <f t="shared" ref="M303:AO303" si="72">SUM(M299:M302)</f>
        <v>0</v>
      </c>
      <c r="N303" s="48">
        <f t="shared" si="72"/>
        <v>0</v>
      </c>
      <c r="O303" s="48">
        <f t="shared" si="72"/>
        <v>0</v>
      </c>
      <c r="P303" s="48">
        <f t="shared" si="72"/>
        <v>0</v>
      </c>
      <c r="Q303" s="48">
        <f t="shared" si="72"/>
        <v>0</v>
      </c>
      <c r="R303" s="48">
        <f t="shared" si="72"/>
        <v>0</v>
      </c>
      <c r="S303" s="48">
        <f t="shared" si="72"/>
        <v>0</v>
      </c>
      <c r="T303" s="48">
        <f t="shared" si="72"/>
        <v>0</v>
      </c>
      <c r="U303" s="48">
        <f t="shared" si="72"/>
        <v>0</v>
      </c>
      <c r="V303" s="48">
        <f t="shared" si="72"/>
        <v>0</v>
      </c>
      <c r="W303" s="48">
        <f t="shared" si="72"/>
        <v>0</v>
      </c>
      <c r="X303" s="48">
        <f t="shared" si="72"/>
        <v>0</v>
      </c>
      <c r="Y303" s="48">
        <f t="shared" si="72"/>
        <v>0</v>
      </c>
      <c r="Z303" s="48">
        <f t="shared" si="72"/>
        <v>0</v>
      </c>
      <c r="AA303" s="48">
        <f t="shared" si="72"/>
        <v>0</v>
      </c>
      <c r="AB303" s="48">
        <f t="shared" si="72"/>
        <v>0</v>
      </c>
      <c r="AC303" s="48">
        <f t="shared" si="72"/>
        <v>0</v>
      </c>
      <c r="AD303" s="48">
        <f t="shared" si="72"/>
        <v>0</v>
      </c>
      <c r="AE303" s="48">
        <f t="shared" si="72"/>
        <v>0</v>
      </c>
      <c r="AF303" s="48">
        <f t="shared" si="72"/>
        <v>0</v>
      </c>
      <c r="AG303" s="48">
        <f t="shared" si="72"/>
        <v>0</v>
      </c>
      <c r="AH303" s="48">
        <f t="shared" si="72"/>
        <v>0</v>
      </c>
      <c r="AI303" s="48">
        <f t="shared" si="72"/>
        <v>0</v>
      </c>
      <c r="AJ303" s="48">
        <f t="shared" si="72"/>
        <v>0</v>
      </c>
      <c r="AK303" s="48">
        <f t="shared" si="72"/>
        <v>0</v>
      </c>
      <c r="AL303" s="48">
        <f t="shared" si="72"/>
        <v>0</v>
      </c>
      <c r="AM303" s="48">
        <f t="shared" si="72"/>
        <v>0</v>
      </c>
      <c r="AN303" s="48">
        <f t="shared" si="72"/>
        <v>0</v>
      </c>
      <c r="AO303" s="48">
        <f t="shared" si="72"/>
        <v>0</v>
      </c>
    </row>
    <row r="304" spans="1:41" x14ac:dyDescent="0.2">
      <c r="A304" t="s">
        <v>476</v>
      </c>
      <c r="B304" t="s">
        <v>476</v>
      </c>
      <c r="C304" t="s">
        <v>476</v>
      </c>
      <c r="D304" t="s">
        <v>476</v>
      </c>
      <c r="E304" t="s">
        <v>476</v>
      </c>
      <c r="F304" t="s">
        <v>476</v>
      </c>
      <c r="G304" s="44" t="s">
        <v>476</v>
      </c>
      <c r="H304" s="44" t="s">
        <v>476</v>
      </c>
      <c r="I304" s="44" t="s">
        <v>476</v>
      </c>
      <c r="J304" s="49" t="str">
        <f t="shared" si="67"/>
        <v/>
      </c>
      <c r="K304" s="49" t="s">
        <v>476</v>
      </c>
      <c r="L304" s="49" t="s">
        <v>476</v>
      </c>
      <c r="M304" s="49" t="str">
        <f>IF(B304="","",ROUND(SUM(N304,O304,V304,Z304,AB304,AD304),9))</f>
        <v/>
      </c>
      <c r="N304" s="49" t="s">
        <v>476</v>
      </c>
      <c r="O304" s="49" t="s">
        <v>476</v>
      </c>
      <c r="P304" s="49" t="s">
        <v>476</v>
      </c>
      <c r="Q304" s="49" t="str">
        <f>IF(B304="","",ROUND(SUM(N304,O304,P304),9))</f>
        <v/>
      </c>
      <c r="R304" s="49" t="s">
        <v>476</v>
      </c>
      <c r="S304" s="49" t="s">
        <v>476</v>
      </c>
      <c r="T304" s="49" t="s">
        <v>476</v>
      </c>
      <c r="U304" s="49" t="str">
        <f>IF(B304="","",ROUND(SUM(R304:T304),9))</f>
        <v/>
      </c>
      <c r="V304" s="49" t="s">
        <v>476</v>
      </c>
      <c r="W304" s="49" t="s">
        <v>476</v>
      </c>
      <c r="X304" s="49" t="s">
        <v>476</v>
      </c>
      <c r="Y304" s="49" t="s">
        <v>476</v>
      </c>
      <c r="Z304" s="49" t="s">
        <v>476</v>
      </c>
      <c r="AA304" s="49" t="s">
        <v>476</v>
      </c>
      <c r="AB304" s="49" t="s">
        <v>476</v>
      </c>
      <c r="AC304" s="49" t="s">
        <v>476</v>
      </c>
      <c r="AD304" s="49" t="s">
        <v>476</v>
      </c>
      <c r="AE304" s="49" t="s">
        <v>476</v>
      </c>
      <c r="AF304" s="49" t="s">
        <v>476</v>
      </c>
      <c r="AG304" s="49" t="s">
        <v>476</v>
      </c>
      <c r="AH304" s="49" t="s">
        <v>476</v>
      </c>
      <c r="AI304" s="49" t="s">
        <v>476</v>
      </c>
      <c r="AJ304" s="49" t="str">
        <f>IF(B304="","",ROUND(SUM(AG304:AI304),9))</f>
        <v/>
      </c>
      <c r="AK304" s="49" t="s">
        <v>476</v>
      </c>
      <c r="AL304" s="49" t="s">
        <v>476</v>
      </c>
      <c r="AM304" s="49" t="s">
        <v>476</v>
      </c>
      <c r="AN304" s="49" t="str">
        <f>IF(B304="","",ROUND(SUM(AK304:AM304),9))</f>
        <v/>
      </c>
      <c r="AO304" s="45" t="s">
        <v>476</v>
      </c>
    </row>
    <row r="305" spans="1:41" x14ac:dyDescent="0.2">
      <c r="A305" t="s">
        <v>130</v>
      </c>
      <c r="B305" t="s">
        <v>298</v>
      </c>
      <c r="C305" t="s">
        <v>299</v>
      </c>
      <c r="D305" t="s">
        <v>476</v>
      </c>
      <c r="E305" t="s">
        <v>476</v>
      </c>
      <c r="F305" t="s">
        <v>476</v>
      </c>
      <c r="G305" s="44">
        <v>44279</v>
      </c>
      <c r="H305" s="44">
        <v>44278</v>
      </c>
      <c r="I305" s="44">
        <v>44285</v>
      </c>
      <c r="J305" s="49">
        <f t="shared" si="67"/>
        <v>0</v>
      </c>
      <c r="K305" s="49" t="s">
        <v>476</v>
      </c>
      <c r="L305" s="49" t="s">
        <v>476</v>
      </c>
      <c r="M305" s="49">
        <f>IF(B305="","",ROUND(SUM(N305,O305,V305,Z305,AB305,AD305),9))</f>
        <v>0</v>
      </c>
      <c r="N305" s="49">
        <v>0</v>
      </c>
      <c r="O305" s="49">
        <v>0</v>
      </c>
      <c r="P305" s="49">
        <v>0</v>
      </c>
      <c r="Q305" s="49">
        <f>IF(B305="","",ROUND(SUM(N305,O305,P305),9))</f>
        <v>0</v>
      </c>
      <c r="R305" s="49">
        <v>0</v>
      </c>
      <c r="S305" s="49">
        <v>0</v>
      </c>
      <c r="T305" s="49">
        <v>0</v>
      </c>
      <c r="U305" s="49">
        <f>IF(B305="","",ROUND(SUM(R305:T305),9))</f>
        <v>0</v>
      </c>
      <c r="V305" s="49">
        <v>0</v>
      </c>
      <c r="W305" s="49">
        <v>0</v>
      </c>
      <c r="X305" s="49">
        <v>0</v>
      </c>
      <c r="Y305" s="49">
        <v>0</v>
      </c>
      <c r="Z305" s="49">
        <v>0</v>
      </c>
      <c r="AA305" s="49">
        <v>0</v>
      </c>
      <c r="AB305" s="49">
        <v>0</v>
      </c>
      <c r="AC305" s="49">
        <v>0</v>
      </c>
      <c r="AD305" s="49">
        <v>0</v>
      </c>
      <c r="AE305" s="49" t="s">
        <v>476</v>
      </c>
      <c r="AF305" s="49" t="s">
        <v>476</v>
      </c>
      <c r="AG305" s="49">
        <v>0</v>
      </c>
      <c r="AH305" s="49">
        <v>0</v>
      </c>
      <c r="AI305" s="49">
        <v>0</v>
      </c>
      <c r="AJ305" s="49">
        <f>IF(B305="","",ROUND(SUM(AG305:AI305),9))</f>
        <v>0</v>
      </c>
      <c r="AK305" s="49" t="s">
        <v>476</v>
      </c>
      <c r="AL305" s="49" t="s">
        <v>476</v>
      </c>
      <c r="AM305" s="49" t="s">
        <v>476</v>
      </c>
      <c r="AN305" s="49">
        <f>IF(B305="","",ROUND(SUM(AK305:AM305),9))</f>
        <v>0</v>
      </c>
      <c r="AO305" s="45" t="s">
        <v>476</v>
      </c>
    </row>
    <row r="306" spans="1:41" x14ac:dyDescent="0.2">
      <c r="A306" t="s">
        <v>130</v>
      </c>
      <c r="B306" t="s">
        <v>298</v>
      </c>
      <c r="C306" t="s">
        <v>299</v>
      </c>
      <c r="D306" t="s">
        <v>476</v>
      </c>
      <c r="E306" t="s">
        <v>476</v>
      </c>
      <c r="F306" t="s">
        <v>476</v>
      </c>
      <c r="G306" s="44">
        <v>44370</v>
      </c>
      <c r="H306" s="44">
        <v>44369</v>
      </c>
      <c r="I306" s="44">
        <v>44376</v>
      </c>
      <c r="J306" s="49">
        <f t="shared" si="67"/>
        <v>0</v>
      </c>
      <c r="K306" s="49" t="s">
        <v>476</v>
      </c>
      <c r="L306" s="49" t="s">
        <v>476</v>
      </c>
      <c r="M306" s="49">
        <f>IF(B306="","",ROUND(SUM(N306,O306,V306,Z306,AB306,AD306),9))</f>
        <v>0</v>
      </c>
      <c r="N306" s="49">
        <v>0</v>
      </c>
      <c r="O306" s="49">
        <v>0</v>
      </c>
      <c r="P306" s="49">
        <v>0</v>
      </c>
      <c r="Q306" s="49">
        <f>IF(B306="","",ROUND(SUM(N306,O306,P306),9))</f>
        <v>0</v>
      </c>
      <c r="R306" s="49">
        <v>0</v>
      </c>
      <c r="S306" s="49">
        <v>0</v>
      </c>
      <c r="T306" s="49">
        <v>0</v>
      </c>
      <c r="U306" s="49">
        <f>IF(B306="","",ROUND(SUM(R306:T306),9))</f>
        <v>0</v>
      </c>
      <c r="V306" s="49">
        <v>0</v>
      </c>
      <c r="W306" s="49">
        <v>0</v>
      </c>
      <c r="X306" s="49">
        <v>0</v>
      </c>
      <c r="Y306" s="49">
        <v>0</v>
      </c>
      <c r="Z306" s="49">
        <v>0</v>
      </c>
      <c r="AA306" s="49">
        <v>0</v>
      </c>
      <c r="AB306" s="49">
        <v>0</v>
      </c>
      <c r="AC306" s="49">
        <v>0</v>
      </c>
      <c r="AD306" s="49">
        <v>0</v>
      </c>
      <c r="AE306" s="49" t="s">
        <v>476</v>
      </c>
      <c r="AF306" s="49" t="s">
        <v>476</v>
      </c>
      <c r="AG306" s="49">
        <v>0</v>
      </c>
      <c r="AH306" s="49">
        <v>0</v>
      </c>
      <c r="AI306" s="49">
        <v>0</v>
      </c>
      <c r="AJ306" s="49">
        <f>IF(B306="","",ROUND(SUM(AG306:AI306),9))</f>
        <v>0</v>
      </c>
      <c r="AK306" s="49" t="s">
        <v>476</v>
      </c>
      <c r="AL306" s="49" t="s">
        <v>476</v>
      </c>
      <c r="AM306" s="49" t="s">
        <v>476</v>
      </c>
      <c r="AN306" s="49">
        <f>IF(B306="","",ROUND(SUM(AK306:AM306),9))</f>
        <v>0</v>
      </c>
      <c r="AO306" s="45" t="s">
        <v>476</v>
      </c>
    </row>
    <row r="307" spans="1:41" x14ac:dyDescent="0.2">
      <c r="A307" t="s">
        <v>130</v>
      </c>
      <c r="B307" t="s">
        <v>298</v>
      </c>
      <c r="C307" t="s">
        <v>299</v>
      </c>
      <c r="D307" t="s">
        <v>476</v>
      </c>
      <c r="E307" t="s">
        <v>476</v>
      </c>
      <c r="F307" t="s">
        <v>476</v>
      </c>
      <c r="G307" s="44">
        <v>44462</v>
      </c>
      <c r="H307" s="44">
        <v>44461</v>
      </c>
      <c r="I307" s="44">
        <v>44468</v>
      </c>
      <c r="J307" s="49">
        <f t="shared" si="67"/>
        <v>0</v>
      </c>
      <c r="K307" s="49" t="s">
        <v>476</v>
      </c>
      <c r="L307" s="49" t="s">
        <v>476</v>
      </c>
      <c r="M307" s="49">
        <f>IF(B307="","",ROUND(SUM(N307,O307,V307,Z307,AB307,AD307),9))</f>
        <v>0</v>
      </c>
      <c r="N307" s="49">
        <v>0</v>
      </c>
      <c r="O307" s="49">
        <v>0</v>
      </c>
      <c r="P307" s="49">
        <v>0</v>
      </c>
      <c r="Q307" s="49">
        <f>IF(B307="","",ROUND(SUM(N307,O307,P307),9))</f>
        <v>0</v>
      </c>
      <c r="R307" s="49">
        <v>0</v>
      </c>
      <c r="S307" s="49">
        <v>0</v>
      </c>
      <c r="T307" s="49">
        <v>0</v>
      </c>
      <c r="U307" s="49">
        <f>IF(B307="","",ROUND(SUM(R307:T307),9))</f>
        <v>0</v>
      </c>
      <c r="V307" s="49">
        <v>0</v>
      </c>
      <c r="W307" s="49">
        <v>0</v>
      </c>
      <c r="X307" s="49">
        <v>0</v>
      </c>
      <c r="Y307" s="49">
        <v>0</v>
      </c>
      <c r="Z307" s="49">
        <v>0</v>
      </c>
      <c r="AA307" s="49">
        <v>0</v>
      </c>
      <c r="AB307" s="49">
        <v>0</v>
      </c>
      <c r="AC307" s="49">
        <v>0</v>
      </c>
      <c r="AD307" s="49">
        <v>0</v>
      </c>
      <c r="AE307" s="49" t="s">
        <v>476</v>
      </c>
      <c r="AF307" s="49" t="s">
        <v>476</v>
      </c>
      <c r="AG307" s="49">
        <v>0</v>
      </c>
      <c r="AH307" s="49">
        <v>0</v>
      </c>
      <c r="AI307" s="49">
        <v>0</v>
      </c>
      <c r="AJ307" s="49">
        <f>IF(B307="","",ROUND(SUM(AG307:AI307),9))</f>
        <v>0</v>
      </c>
      <c r="AK307" s="49" t="s">
        <v>476</v>
      </c>
      <c r="AL307" s="49" t="s">
        <v>476</v>
      </c>
      <c r="AM307" s="49" t="s">
        <v>476</v>
      </c>
      <c r="AN307" s="49">
        <f>IF(B307="","",ROUND(SUM(AK307:AM307),9))</f>
        <v>0</v>
      </c>
      <c r="AO307" s="45" t="s">
        <v>476</v>
      </c>
    </row>
    <row r="308" spans="1:41" x14ac:dyDescent="0.2">
      <c r="A308" t="s">
        <v>130</v>
      </c>
      <c r="B308" t="s">
        <v>298</v>
      </c>
      <c r="C308" t="s">
        <v>299</v>
      </c>
      <c r="D308" t="s">
        <v>476</v>
      </c>
      <c r="E308" t="s">
        <v>476</v>
      </c>
      <c r="F308" t="s">
        <v>476</v>
      </c>
      <c r="G308" s="44">
        <v>44557</v>
      </c>
      <c r="H308" s="44">
        <v>44553</v>
      </c>
      <c r="I308" s="44">
        <v>44561</v>
      </c>
      <c r="J308" s="49">
        <f t="shared" si="67"/>
        <v>0</v>
      </c>
      <c r="K308" s="49" t="s">
        <v>476</v>
      </c>
      <c r="L308" s="49" t="s">
        <v>476</v>
      </c>
      <c r="M308" s="49">
        <f>IF(B308="","",ROUND(SUM(N308,O308,V308,Z308,AB308,AD308),9))</f>
        <v>0</v>
      </c>
      <c r="N308" s="49">
        <v>0</v>
      </c>
      <c r="O308" s="49">
        <v>0</v>
      </c>
      <c r="P308" s="49">
        <v>0</v>
      </c>
      <c r="Q308" s="49">
        <f>IF(B308="","",ROUND(SUM(N308,O308,P308),9))</f>
        <v>0</v>
      </c>
      <c r="R308" s="49">
        <v>0</v>
      </c>
      <c r="S308" s="49">
        <v>0</v>
      </c>
      <c r="T308" s="49">
        <v>0</v>
      </c>
      <c r="U308" s="49">
        <f>IF(B308="","",ROUND(SUM(R308:T308),9))</f>
        <v>0</v>
      </c>
      <c r="V308" s="49">
        <v>0</v>
      </c>
      <c r="W308" s="49">
        <v>0</v>
      </c>
      <c r="X308" s="49">
        <v>0</v>
      </c>
      <c r="Y308" s="49">
        <v>0</v>
      </c>
      <c r="Z308" s="49">
        <v>0</v>
      </c>
      <c r="AA308" s="49">
        <v>0</v>
      </c>
      <c r="AB308" s="49">
        <v>0</v>
      </c>
      <c r="AC308" s="49">
        <v>0</v>
      </c>
      <c r="AD308" s="49">
        <v>0</v>
      </c>
      <c r="AE308" s="49" t="s">
        <v>476</v>
      </c>
      <c r="AF308" s="49" t="s">
        <v>476</v>
      </c>
      <c r="AG308" s="49">
        <v>0</v>
      </c>
      <c r="AH308" s="49">
        <v>0</v>
      </c>
      <c r="AI308" s="49">
        <v>0</v>
      </c>
      <c r="AJ308" s="49">
        <f>IF(B308="","",ROUND(SUM(AG308:AI308),9))</f>
        <v>0</v>
      </c>
      <c r="AK308" s="49" t="s">
        <v>476</v>
      </c>
      <c r="AL308" s="49" t="s">
        <v>476</v>
      </c>
      <c r="AM308" s="49" t="s">
        <v>476</v>
      </c>
      <c r="AN308" s="49">
        <f>IF(B308="","",ROUND(SUM(AK308:AM308),9))</f>
        <v>0</v>
      </c>
      <c r="AO308" s="45" t="s">
        <v>476</v>
      </c>
    </row>
    <row r="309" spans="1:41" s="47" customFormat="1" x14ac:dyDescent="0.2">
      <c r="A309" s="51" t="s">
        <v>451</v>
      </c>
      <c r="B309" s="47" t="s">
        <v>476</v>
      </c>
      <c r="C309" s="47" t="s">
        <v>476</v>
      </c>
      <c r="D309" s="47" t="s">
        <v>476</v>
      </c>
      <c r="E309" s="47" t="s">
        <v>476</v>
      </c>
      <c r="F309" s="47" t="s">
        <v>476</v>
      </c>
      <c r="G309" s="47" t="s">
        <v>476</v>
      </c>
      <c r="H309" s="47" t="s">
        <v>476</v>
      </c>
      <c r="I309" s="47" t="s">
        <v>476</v>
      </c>
      <c r="J309" s="48">
        <f>SUM(J305:J308)</f>
        <v>0</v>
      </c>
      <c r="K309" s="48">
        <v>0</v>
      </c>
      <c r="L309" s="48">
        <v>0</v>
      </c>
      <c r="M309" s="48">
        <f t="shared" ref="M309:AO309" si="73">SUM(M305:M308)</f>
        <v>0</v>
      </c>
      <c r="N309" s="48">
        <f t="shared" si="73"/>
        <v>0</v>
      </c>
      <c r="O309" s="48">
        <f t="shared" si="73"/>
        <v>0</v>
      </c>
      <c r="P309" s="48">
        <f t="shared" si="73"/>
        <v>0</v>
      </c>
      <c r="Q309" s="48">
        <f t="shared" si="73"/>
        <v>0</v>
      </c>
      <c r="R309" s="48">
        <f t="shared" si="73"/>
        <v>0</v>
      </c>
      <c r="S309" s="48">
        <f t="shared" si="73"/>
        <v>0</v>
      </c>
      <c r="T309" s="48">
        <f t="shared" si="73"/>
        <v>0</v>
      </c>
      <c r="U309" s="48">
        <f t="shared" si="73"/>
        <v>0</v>
      </c>
      <c r="V309" s="48">
        <f t="shared" si="73"/>
        <v>0</v>
      </c>
      <c r="W309" s="48">
        <f t="shared" si="73"/>
        <v>0</v>
      </c>
      <c r="X309" s="48">
        <f t="shared" si="73"/>
        <v>0</v>
      </c>
      <c r="Y309" s="48">
        <f t="shared" si="73"/>
        <v>0</v>
      </c>
      <c r="Z309" s="48">
        <f t="shared" si="73"/>
        <v>0</v>
      </c>
      <c r="AA309" s="48">
        <f t="shared" si="73"/>
        <v>0</v>
      </c>
      <c r="AB309" s="48">
        <f t="shared" si="73"/>
        <v>0</v>
      </c>
      <c r="AC309" s="48">
        <f t="shared" si="73"/>
        <v>0</v>
      </c>
      <c r="AD309" s="48">
        <f t="shared" si="73"/>
        <v>0</v>
      </c>
      <c r="AE309" s="48">
        <f t="shared" si="73"/>
        <v>0</v>
      </c>
      <c r="AF309" s="48">
        <f t="shared" si="73"/>
        <v>0</v>
      </c>
      <c r="AG309" s="48">
        <f t="shared" si="73"/>
        <v>0</v>
      </c>
      <c r="AH309" s="48">
        <f t="shared" si="73"/>
        <v>0</v>
      </c>
      <c r="AI309" s="48">
        <f t="shared" si="73"/>
        <v>0</v>
      </c>
      <c r="AJ309" s="48">
        <f t="shared" si="73"/>
        <v>0</v>
      </c>
      <c r="AK309" s="48">
        <f t="shared" si="73"/>
        <v>0</v>
      </c>
      <c r="AL309" s="48">
        <f t="shared" si="73"/>
        <v>0</v>
      </c>
      <c r="AM309" s="48">
        <f t="shared" si="73"/>
        <v>0</v>
      </c>
      <c r="AN309" s="48">
        <f t="shared" si="73"/>
        <v>0</v>
      </c>
      <c r="AO309" s="48">
        <f t="shared" si="73"/>
        <v>0</v>
      </c>
    </row>
    <row r="310" spans="1:41" x14ac:dyDescent="0.2">
      <c r="A310" t="s">
        <v>476</v>
      </c>
      <c r="B310" t="s">
        <v>476</v>
      </c>
      <c r="C310" t="s">
        <v>476</v>
      </c>
      <c r="D310" t="s">
        <v>476</v>
      </c>
      <c r="E310" t="s">
        <v>476</v>
      </c>
      <c r="F310" t="s">
        <v>476</v>
      </c>
      <c r="G310" s="44" t="s">
        <v>476</v>
      </c>
      <c r="H310" s="44" t="s">
        <v>476</v>
      </c>
      <c r="I310" s="44" t="s">
        <v>476</v>
      </c>
      <c r="J310" s="49" t="str">
        <f t="shared" si="67"/>
        <v/>
      </c>
      <c r="K310" s="49" t="s">
        <v>476</v>
      </c>
      <c r="L310" s="49" t="s">
        <v>476</v>
      </c>
      <c r="M310" s="49" t="str">
        <f>IF(B310="","",ROUND(SUM(N310,O310,V310,Z310,AB310,AD310),9))</f>
        <v/>
      </c>
      <c r="N310" s="49" t="s">
        <v>476</v>
      </c>
      <c r="O310" s="49" t="s">
        <v>476</v>
      </c>
      <c r="P310" s="49" t="s">
        <v>476</v>
      </c>
      <c r="Q310" s="49" t="str">
        <f>IF(B310="","",ROUND(SUM(N310,O310,P310),9))</f>
        <v/>
      </c>
      <c r="R310" s="49" t="s">
        <v>476</v>
      </c>
      <c r="S310" s="49" t="s">
        <v>476</v>
      </c>
      <c r="T310" s="49" t="s">
        <v>476</v>
      </c>
      <c r="U310" s="49" t="str">
        <f>IF(B310="","",ROUND(SUM(R310:T310),9))</f>
        <v/>
      </c>
      <c r="V310" s="49" t="s">
        <v>476</v>
      </c>
      <c r="W310" s="49" t="s">
        <v>476</v>
      </c>
      <c r="X310" s="49" t="s">
        <v>476</v>
      </c>
      <c r="Y310" s="49" t="s">
        <v>476</v>
      </c>
      <c r="Z310" s="49" t="s">
        <v>476</v>
      </c>
      <c r="AA310" s="49" t="s">
        <v>476</v>
      </c>
      <c r="AB310" s="49" t="s">
        <v>476</v>
      </c>
      <c r="AC310" s="49" t="s">
        <v>476</v>
      </c>
      <c r="AD310" s="49" t="s">
        <v>476</v>
      </c>
      <c r="AE310" s="49" t="s">
        <v>476</v>
      </c>
      <c r="AF310" s="49" t="s">
        <v>476</v>
      </c>
      <c r="AG310" s="49" t="s">
        <v>476</v>
      </c>
      <c r="AH310" s="49" t="s">
        <v>476</v>
      </c>
      <c r="AI310" s="49" t="s">
        <v>476</v>
      </c>
      <c r="AJ310" s="49" t="str">
        <f>IF(B310="","",ROUND(SUM(AG310:AI310),9))</f>
        <v/>
      </c>
      <c r="AK310" s="49" t="s">
        <v>476</v>
      </c>
      <c r="AL310" s="49" t="s">
        <v>476</v>
      </c>
      <c r="AM310" s="49" t="s">
        <v>476</v>
      </c>
      <c r="AN310" s="49" t="str">
        <f>IF(B310="","",ROUND(SUM(AK310:AM310),9))</f>
        <v/>
      </c>
      <c r="AO310" s="45" t="s">
        <v>476</v>
      </c>
    </row>
    <row r="311" spans="1:41" x14ac:dyDescent="0.2">
      <c r="A311" t="s">
        <v>131</v>
      </c>
      <c r="B311" t="s">
        <v>300</v>
      </c>
      <c r="C311" t="s">
        <v>301</v>
      </c>
      <c r="D311" t="s">
        <v>476</v>
      </c>
      <c r="E311" t="s">
        <v>476</v>
      </c>
      <c r="F311" t="s">
        <v>476</v>
      </c>
      <c r="G311" s="44">
        <v>44279</v>
      </c>
      <c r="H311" s="44">
        <v>44278</v>
      </c>
      <c r="I311" s="44">
        <v>44285</v>
      </c>
      <c r="J311" s="49">
        <f t="shared" si="67"/>
        <v>0</v>
      </c>
      <c r="K311" s="49" t="s">
        <v>476</v>
      </c>
      <c r="L311" s="49" t="s">
        <v>476</v>
      </c>
      <c r="M311" s="49">
        <f>IF(B311="","",ROUND(SUM(N311,O311,V311,Z311,AB311,AD311),9))</f>
        <v>0</v>
      </c>
      <c r="N311" s="49">
        <v>0</v>
      </c>
      <c r="O311" s="49">
        <v>0</v>
      </c>
      <c r="P311" s="49">
        <v>0</v>
      </c>
      <c r="Q311" s="49">
        <f>IF(B311="","",ROUND(SUM(N311,O311,P311),9))</f>
        <v>0</v>
      </c>
      <c r="R311" s="49">
        <v>0</v>
      </c>
      <c r="S311" s="49">
        <v>0</v>
      </c>
      <c r="T311" s="49">
        <v>0</v>
      </c>
      <c r="U311" s="49">
        <f>IF(B311="","",ROUND(SUM(R311:T311),9))</f>
        <v>0</v>
      </c>
      <c r="V311" s="49">
        <v>0</v>
      </c>
      <c r="W311" s="49">
        <v>0</v>
      </c>
      <c r="X311" s="49">
        <v>0</v>
      </c>
      <c r="Y311" s="49">
        <v>0</v>
      </c>
      <c r="Z311" s="49">
        <v>0</v>
      </c>
      <c r="AA311" s="49">
        <v>0</v>
      </c>
      <c r="AB311" s="49">
        <v>0</v>
      </c>
      <c r="AC311" s="49">
        <v>0</v>
      </c>
      <c r="AD311" s="49">
        <v>0</v>
      </c>
      <c r="AE311" s="49" t="s">
        <v>476</v>
      </c>
      <c r="AF311" s="49" t="s">
        <v>476</v>
      </c>
      <c r="AG311" s="49">
        <v>0</v>
      </c>
      <c r="AH311" s="49">
        <v>0</v>
      </c>
      <c r="AI311" s="49">
        <v>0</v>
      </c>
      <c r="AJ311" s="49">
        <f>IF(B311="","",ROUND(SUM(AG311:AI311),9))</f>
        <v>0</v>
      </c>
      <c r="AK311" s="49" t="s">
        <v>476</v>
      </c>
      <c r="AL311" s="49" t="s">
        <v>476</v>
      </c>
      <c r="AM311" s="49" t="s">
        <v>476</v>
      </c>
      <c r="AN311" s="49">
        <f>IF(B311="","",ROUND(SUM(AK311:AM311),9))</f>
        <v>0</v>
      </c>
      <c r="AO311" s="45" t="s">
        <v>476</v>
      </c>
    </row>
    <row r="312" spans="1:41" x14ac:dyDescent="0.2">
      <c r="A312" t="s">
        <v>131</v>
      </c>
      <c r="B312" t="s">
        <v>300</v>
      </c>
      <c r="C312" t="s">
        <v>301</v>
      </c>
      <c r="D312" t="s">
        <v>476</v>
      </c>
      <c r="E312" t="s">
        <v>476</v>
      </c>
      <c r="F312" t="s">
        <v>476</v>
      </c>
      <c r="G312" s="44">
        <v>44370</v>
      </c>
      <c r="H312" s="44">
        <v>44369</v>
      </c>
      <c r="I312" s="44">
        <v>44376</v>
      </c>
      <c r="J312" s="49">
        <f t="shared" si="67"/>
        <v>0</v>
      </c>
      <c r="K312" s="49" t="s">
        <v>476</v>
      </c>
      <c r="L312" s="49" t="s">
        <v>476</v>
      </c>
      <c r="M312" s="49">
        <f>IF(B312="","",ROUND(SUM(N312,O312,V312,Z312,AB312,AD312),9))</f>
        <v>0</v>
      </c>
      <c r="N312" s="49">
        <v>0</v>
      </c>
      <c r="O312" s="49">
        <v>0</v>
      </c>
      <c r="P312" s="49">
        <v>0</v>
      </c>
      <c r="Q312" s="49">
        <f>IF(B312="","",ROUND(SUM(N312,O312,P312),9))</f>
        <v>0</v>
      </c>
      <c r="R312" s="49">
        <v>0</v>
      </c>
      <c r="S312" s="49">
        <v>0</v>
      </c>
      <c r="T312" s="49">
        <v>0</v>
      </c>
      <c r="U312" s="49">
        <f>IF(B312="","",ROUND(SUM(R312:T312),9))</f>
        <v>0</v>
      </c>
      <c r="V312" s="49">
        <v>0</v>
      </c>
      <c r="W312" s="49">
        <v>0</v>
      </c>
      <c r="X312" s="49">
        <v>0</v>
      </c>
      <c r="Y312" s="49">
        <v>0</v>
      </c>
      <c r="Z312" s="49">
        <v>0</v>
      </c>
      <c r="AA312" s="49">
        <v>0</v>
      </c>
      <c r="AB312" s="49">
        <v>0</v>
      </c>
      <c r="AC312" s="49">
        <v>0</v>
      </c>
      <c r="AD312" s="49">
        <v>0</v>
      </c>
      <c r="AE312" s="49" t="s">
        <v>476</v>
      </c>
      <c r="AF312" s="49" t="s">
        <v>476</v>
      </c>
      <c r="AG312" s="49">
        <v>0</v>
      </c>
      <c r="AH312" s="49">
        <v>0</v>
      </c>
      <c r="AI312" s="49">
        <v>0</v>
      </c>
      <c r="AJ312" s="49">
        <f>IF(B312="","",ROUND(SUM(AG312:AI312),9))</f>
        <v>0</v>
      </c>
      <c r="AK312" s="49" t="s">
        <v>476</v>
      </c>
      <c r="AL312" s="49" t="s">
        <v>476</v>
      </c>
      <c r="AM312" s="49" t="s">
        <v>476</v>
      </c>
      <c r="AN312" s="49">
        <f>IF(B312="","",ROUND(SUM(AK312:AM312),9))</f>
        <v>0</v>
      </c>
      <c r="AO312" s="45" t="s">
        <v>476</v>
      </c>
    </row>
    <row r="313" spans="1:41" x14ac:dyDescent="0.2">
      <c r="A313" t="s">
        <v>131</v>
      </c>
      <c r="B313" t="s">
        <v>300</v>
      </c>
      <c r="C313" t="s">
        <v>301</v>
      </c>
      <c r="D313" t="s">
        <v>476</v>
      </c>
      <c r="E313" t="s">
        <v>476</v>
      </c>
      <c r="F313" t="s">
        <v>476</v>
      </c>
      <c r="G313" s="44">
        <v>44462</v>
      </c>
      <c r="H313" s="44">
        <v>44461</v>
      </c>
      <c r="I313" s="44">
        <v>44468</v>
      </c>
      <c r="J313" s="49">
        <f t="shared" si="67"/>
        <v>0</v>
      </c>
      <c r="K313" s="49" t="s">
        <v>476</v>
      </c>
      <c r="L313" s="49" t="s">
        <v>476</v>
      </c>
      <c r="M313" s="49">
        <f>IF(B313="","",ROUND(SUM(N313,O313,V313,Z313,AB313,AD313),9))</f>
        <v>0</v>
      </c>
      <c r="N313" s="49">
        <v>0</v>
      </c>
      <c r="O313" s="49">
        <v>0</v>
      </c>
      <c r="P313" s="49">
        <v>0</v>
      </c>
      <c r="Q313" s="49">
        <f>IF(B313="","",ROUND(SUM(N313,O313,P313),9))</f>
        <v>0</v>
      </c>
      <c r="R313" s="49">
        <v>0</v>
      </c>
      <c r="S313" s="49">
        <v>0</v>
      </c>
      <c r="T313" s="49">
        <v>0</v>
      </c>
      <c r="U313" s="49">
        <f>IF(B313="","",ROUND(SUM(R313:T313),9))</f>
        <v>0</v>
      </c>
      <c r="V313" s="49">
        <v>0</v>
      </c>
      <c r="W313" s="49">
        <v>0</v>
      </c>
      <c r="X313" s="49">
        <v>0</v>
      </c>
      <c r="Y313" s="49">
        <v>0</v>
      </c>
      <c r="Z313" s="49">
        <v>0</v>
      </c>
      <c r="AA313" s="49">
        <v>0</v>
      </c>
      <c r="AB313" s="49">
        <v>0</v>
      </c>
      <c r="AC313" s="49">
        <v>0</v>
      </c>
      <c r="AD313" s="49">
        <v>0</v>
      </c>
      <c r="AE313" s="49" t="s">
        <v>476</v>
      </c>
      <c r="AF313" s="49" t="s">
        <v>476</v>
      </c>
      <c r="AG313" s="49">
        <v>0</v>
      </c>
      <c r="AH313" s="49">
        <v>0</v>
      </c>
      <c r="AI313" s="49">
        <v>0</v>
      </c>
      <c r="AJ313" s="49">
        <f>IF(B313="","",ROUND(SUM(AG313:AI313),9))</f>
        <v>0</v>
      </c>
      <c r="AK313" s="49" t="s">
        <v>476</v>
      </c>
      <c r="AL313" s="49" t="s">
        <v>476</v>
      </c>
      <c r="AM313" s="49" t="s">
        <v>476</v>
      </c>
      <c r="AN313" s="49">
        <f>IF(B313="","",ROUND(SUM(AK313:AM313),9))</f>
        <v>0</v>
      </c>
      <c r="AO313" s="45" t="s">
        <v>476</v>
      </c>
    </row>
    <row r="314" spans="1:41" x14ac:dyDescent="0.2">
      <c r="A314" t="s">
        <v>131</v>
      </c>
      <c r="B314" t="s">
        <v>300</v>
      </c>
      <c r="C314" t="s">
        <v>301</v>
      </c>
      <c r="D314" t="s">
        <v>476</v>
      </c>
      <c r="E314" t="s">
        <v>476</v>
      </c>
      <c r="F314" t="s">
        <v>476</v>
      </c>
      <c r="G314" s="44">
        <v>44557</v>
      </c>
      <c r="H314" s="44">
        <v>44553</v>
      </c>
      <c r="I314" s="44">
        <v>44561</v>
      </c>
      <c r="J314" s="49">
        <f t="shared" si="67"/>
        <v>0</v>
      </c>
      <c r="K314" s="49" t="s">
        <v>476</v>
      </c>
      <c r="L314" s="49" t="s">
        <v>476</v>
      </c>
      <c r="M314" s="49">
        <f>IF(B314="","",ROUND(SUM(N314,O314,V314,Z314,AB314,AD314),9))</f>
        <v>0</v>
      </c>
      <c r="N314" s="49">
        <v>0</v>
      </c>
      <c r="O314" s="49">
        <v>0</v>
      </c>
      <c r="P314" s="49">
        <v>0</v>
      </c>
      <c r="Q314" s="49">
        <f>IF(B314="","",ROUND(SUM(N314,O314,P314),9))</f>
        <v>0</v>
      </c>
      <c r="R314" s="49">
        <v>0</v>
      </c>
      <c r="S314" s="49">
        <v>0</v>
      </c>
      <c r="T314" s="49">
        <v>0</v>
      </c>
      <c r="U314" s="49">
        <f>IF(B314="","",ROUND(SUM(R314:T314),9))</f>
        <v>0</v>
      </c>
      <c r="V314" s="49">
        <v>0</v>
      </c>
      <c r="W314" s="49">
        <v>0</v>
      </c>
      <c r="X314" s="49">
        <v>0</v>
      </c>
      <c r="Y314" s="49">
        <v>0</v>
      </c>
      <c r="Z314" s="49">
        <v>0</v>
      </c>
      <c r="AA314" s="49">
        <v>0</v>
      </c>
      <c r="AB314" s="49">
        <v>0</v>
      </c>
      <c r="AC314" s="49">
        <v>0</v>
      </c>
      <c r="AD314" s="49">
        <v>0</v>
      </c>
      <c r="AE314" s="49" t="s">
        <v>476</v>
      </c>
      <c r="AF314" s="49" t="s">
        <v>476</v>
      </c>
      <c r="AG314" s="49">
        <v>0</v>
      </c>
      <c r="AH314" s="49">
        <v>0</v>
      </c>
      <c r="AI314" s="49">
        <v>0</v>
      </c>
      <c r="AJ314" s="49">
        <f>IF(B314="","",ROUND(SUM(AG314:AI314),9))</f>
        <v>0</v>
      </c>
      <c r="AK314" s="49" t="s">
        <v>476</v>
      </c>
      <c r="AL314" s="49" t="s">
        <v>476</v>
      </c>
      <c r="AM314" s="49" t="s">
        <v>476</v>
      </c>
      <c r="AN314" s="49">
        <f>IF(B314="","",ROUND(SUM(AK314:AM314),9))</f>
        <v>0</v>
      </c>
      <c r="AO314" s="45" t="s">
        <v>476</v>
      </c>
    </row>
    <row r="315" spans="1:41" s="47" customFormat="1" x14ac:dyDescent="0.2">
      <c r="A315" s="51" t="s">
        <v>451</v>
      </c>
      <c r="B315" s="47" t="s">
        <v>476</v>
      </c>
      <c r="C315" s="47" t="s">
        <v>476</v>
      </c>
      <c r="D315" s="47" t="s">
        <v>476</v>
      </c>
      <c r="E315" s="47" t="s">
        <v>476</v>
      </c>
      <c r="F315" s="47" t="s">
        <v>476</v>
      </c>
      <c r="G315" s="47" t="s">
        <v>476</v>
      </c>
      <c r="H315" s="47" t="s">
        <v>476</v>
      </c>
      <c r="I315" s="47" t="s">
        <v>476</v>
      </c>
      <c r="J315" s="48">
        <f>SUM(J311:J314)</f>
        <v>0</v>
      </c>
      <c r="K315" s="48">
        <v>0</v>
      </c>
      <c r="L315" s="48">
        <v>0</v>
      </c>
      <c r="M315" s="48">
        <f t="shared" ref="M315:AO315" si="74">SUM(M311:M314)</f>
        <v>0</v>
      </c>
      <c r="N315" s="48">
        <f t="shared" si="74"/>
        <v>0</v>
      </c>
      <c r="O315" s="48">
        <f t="shared" si="74"/>
        <v>0</v>
      </c>
      <c r="P315" s="48">
        <f t="shared" si="74"/>
        <v>0</v>
      </c>
      <c r="Q315" s="48">
        <f t="shared" si="74"/>
        <v>0</v>
      </c>
      <c r="R315" s="48">
        <f t="shared" si="74"/>
        <v>0</v>
      </c>
      <c r="S315" s="48">
        <f t="shared" si="74"/>
        <v>0</v>
      </c>
      <c r="T315" s="48">
        <f t="shared" si="74"/>
        <v>0</v>
      </c>
      <c r="U315" s="48">
        <f t="shared" si="74"/>
        <v>0</v>
      </c>
      <c r="V315" s="48">
        <f t="shared" si="74"/>
        <v>0</v>
      </c>
      <c r="W315" s="48">
        <f t="shared" si="74"/>
        <v>0</v>
      </c>
      <c r="X315" s="48">
        <f t="shared" si="74"/>
        <v>0</v>
      </c>
      <c r="Y315" s="48">
        <f t="shared" si="74"/>
        <v>0</v>
      </c>
      <c r="Z315" s="48">
        <f t="shared" si="74"/>
        <v>0</v>
      </c>
      <c r="AA315" s="48">
        <f t="shared" si="74"/>
        <v>0</v>
      </c>
      <c r="AB315" s="48">
        <f t="shared" si="74"/>
        <v>0</v>
      </c>
      <c r="AC315" s="48">
        <f t="shared" si="74"/>
        <v>0</v>
      </c>
      <c r="AD315" s="48">
        <f t="shared" si="74"/>
        <v>0</v>
      </c>
      <c r="AE315" s="48">
        <f t="shared" si="74"/>
        <v>0</v>
      </c>
      <c r="AF315" s="48">
        <f t="shared" si="74"/>
        <v>0</v>
      </c>
      <c r="AG315" s="48">
        <f t="shared" si="74"/>
        <v>0</v>
      </c>
      <c r="AH315" s="48">
        <f t="shared" si="74"/>
        <v>0</v>
      </c>
      <c r="AI315" s="48">
        <f t="shared" si="74"/>
        <v>0</v>
      </c>
      <c r="AJ315" s="48">
        <f t="shared" si="74"/>
        <v>0</v>
      </c>
      <c r="AK315" s="48">
        <f t="shared" si="74"/>
        <v>0</v>
      </c>
      <c r="AL315" s="48">
        <f t="shared" si="74"/>
        <v>0</v>
      </c>
      <c r="AM315" s="48">
        <f t="shared" si="74"/>
        <v>0</v>
      </c>
      <c r="AN315" s="48">
        <f t="shared" si="74"/>
        <v>0</v>
      </c>
      <c r="AO315" s="48">
        <f t="shared" si="74"/>
        <v>0</v>
      </c>
    </row>
    <row r="316" spans="1:41" x14ac:dyDescent="0.2">
      <c r="A316" t="s">
        <v>476</v>
      </c>
      <c r="B316" t="s">
        <v>476</v>
      </c>
      <c r="C316" t="s">
        <v>476</v>
      </c>
      <c r="D316" t="s">
        <v>476</v>
      </c>
      <c r="E316" t="s">
        <v>476</v>
      </c>
      <c r="F316" t="s">
        <v>476</v>
      </c>
      <c r="G316" s="44" t="s">
        <v>476</v>
      </c>
      <c r="H316" s="44" t="s">
        <v>476</v>
      </c>
      <c r="I316" s="44" t="s">
        <v>476</v>
      </c>
      <c r="J316" s="49" t="str">
        <f t="shared" si="67"/>
        <v/>
      </c>
      <c r="K316" s="49" t="s">
        <v>476</v>
      </c>
      <c r="L316" s="49" t="s">
        <v>476</v>
      </c>
      <c r="M316" s="49" t="str">
        <f>IF(B316="","",ROUND(SUM(N316,O316,V316,Z316,AB316,AD316),9))</f>
        <v/>
      </c>
      <c r="N316" s="49" t="s">
        <v>476</v>
      </c>
      <c r="O316" s="49" t="s">
        <v>476</v>
      </c>
      <c r="P316" s="49" t="s">
        <v>476</v>
      </c>
      <c r="Q316" s="49" t="str">
        <f>IF(B316="","",ROUND(SUM(N316,O316,P316),9))</f>
        <v/>
      </c>
      <c r="R316" s="49" t="s">
        <v>476</v>
      </c>
      <c r="S316" s="49" t="s">
        <v>476</v>
      </c>
      <c r="T316" s="49" t="s">
        <v>476</v>
      </c>
      <c r="U316" s="49" t="str">
        <f>IF(B316="","",ROUND(SUM(R316:T316),9))</f>
        <v/>
      </c>
      <c r="V316" s="49" t="s">
        <v>476</v>
      </c>
      <c r="W316" s="49" t="s">
        <v>476</v>
      </c>
      <c r="X316" s="49" t="s">
        <v>476</v>
      </c>
      <c r="Y316" s="49" t="s">
        <v>476</v>
      </c>
      <c r="Z316" s="49" t="s">
        <v>476</v>
      </c>
      <c r="AA316" s="49" t="s">
        <v>476</v>
      </c>
      <c r="AB316" s="49" t="s">
        <v>476</v>
      </c>
      <c r="AC316" s="49" t="s">
        <v>476</v>
      </c>
      <c r="AD316" s="49" t="s">
        <v>476</v>
      </c>
      <c r="AE316" s="49" t="s">
        <v>476</v>
      </c>
      <c r="AF316" s="49" t="s">
        <v>476</v>
      </c>
      <c r="AG316" s="49" t="s">
        <v>476</v>
      </c>
      <c r="AH316" s="49" t="s">
        <v>476</v>
      </c>
      <c r="AI316" s="49" t="s">
        <v>476</v>
      </c>
      <c r="AJ316" s="49" t="str">
        <f>IF(B316="","",ROUND(SUM(AG316:AI316),9))</f>
        <v/>
      </c>
      <c r="AK316" s="49" t="s">
        <v>476</v>
      </c>
      <c r="AL316" s="49" t="s">
        <v>476</v>
      </c>
      <c r="AM316" s="49" t="s">
        <v>476</v>
      </c>
      <c r="AN316" s="49" t="str">
        <f>IF(B316="","",ROUND(SUM(AK316:AM316),9))</f>
        <v/>
      </c>
      <c r="AO316" s="45" t="s">
        <v>476</v>
      </c>
    </row>
    <row r="317" spans="1:41" x14ac:dyDescent="0.2">
      <c r="A317" t="s">
        <v>132</v>
      </c>
      <c r="B317" t="s">
        <v>302</v>
      </c>
      <c r="C317" t="s">
        <v>303</v>
      </c>
      <c r="D317" t="s">
        <v>476</v>
      </c>
      <c r="E317" t="s">
        <v>476</v>
      </c>
      <c r="F317" t="s">
        <v>476</v>
      </c>
      <c r="G317" s="44">
        <v>44279</v>
      </c>
      <c r="H317" s="44">
        <v>44278</v>
      </c>
      <c r="I317" s="44">
        <v>44285</v>
      </c>
      <c r="J317" s="49">
        <f t="shared" si="67"/>
        <v>0</v>
      </c>
      <c r="K317" s="49" t="s">
        <v>476</v>
      </c>
      <c r="L317" s="49" t="s">
        <v>476</v>
      </c>
      <c r="M317" s="49">
        <f>IF(B317="","",ROUND(SUM(N317,O317,V317,Z317,AB317,AD317),9))</f>
        <v>0</v>
      </c>
      <c r="N317" s="49">
        <v>0</v>
      </c>
      <c r="O317" s="49">
        <v>0</v>
      </c>
      <c r="P317" s="49">
        <v>0</v>
      </c>
      <c r="Q317" s="49">
        <f>IF(B317="","",ROUND(SUM(N317,O317,P317),9))</f>
        <v>0</v>
      </c>
      <c r="R317" s="49">
        <v>0</v>
      </c>
      <c r="S317" s="49">
        <v>0</v>
      </c>
      <c r="T317" s="49">
        <v>0</v>
      </c>
      <c r="U317" s="49">
        <f>IF(B317="","",ROUND(SUM(R317:T317),9))</f>
        <v>0</v>
      </c>
      <c r="V317" s="49">
        <v>0</v>
      </c>
      <c r="W317" s="49">
        <v>0</v>
      </c>
      <c r="X317" s="49">
        <v>0</v>
      </c>
      <c r="Y317" s="49">
        <v>0</v>
      </c>
      <c r="Z317" s="49">
        <v>0</v>
      </c>
      <c r="AA317" s="49">
        <v>0</v>
      </c>
      <c r="AB317" s="49">
        <v>0</v>
      </c>
      <c r="AC317" s="49">
        <v>0</v>
      </c>
      <c r="AD317" s="49">
        <v>0</v>
      </c>
      <c r="AE317" s="49" t="s">
        <v>476</v>
      </c>
      <c r="AF317" s="49" t="s">
        <v>476</v>
      </c>
      <c r="AG317" s="49">
        <v>0</v>
      </c>
      <c r="AH317" s="49">
        <v>0</v>
      </c>
      <c r="AI317" s="49">
        <v>0</v>
      </c>
      <c r="AJ317" s="49">
        <f>IF(B317="","",ROUND(SUM(AG317:AI317),9))</f>
        <v>0</v>
      </c>
      <c r="AK317" s="49" t="s">
        <v>476</v>
      </c>
      <c r="AL317" s="49" t="s">
        <v>476</v>
      </c>
      <c r="AM317" s="49" t="s">
        <v>476</v>
      </c>
      <c r="AN317" s="49">
        <f>IF(B317="","",ROUND(SUM(AK317:AM317),9))</f>
        <v>0</v>
      </c>
      <c r="AO317" s="45" t="s">
        <v>476</v>
      </c>
    </row>
    <row r="318" spans="1:41" x14ac:dyDescent="0.2">
      <c r="A318" t="s">
        <v>132</v>
      </c>
      <c r="B318" t="s">
        <v>302</v>
      </c>
      <c r="C318" t="s">
        <v>303</v>
      </c>
      <c r="D318" t="s">
        <v>476</v>
      </c>
      <c r="E318" t="s">
        <v>476</v>
      </c>
      <c r="F318" t="s">
        <v>476</v>
      </c>
      <c r="G318" s="44">
        <v>44370</v>
      </c>
      <c r="H318" s="44">
        <v>44369</v>
      </c>
      <c r="I318" s="44">
        <v>44376</v>
      </c>
      <c r="J318" s="49">
        <f t="shared" si="67"/>
        <v>0</v>
      </c>
      <c r="K318" s="49" t="s">
        <v>476</v>
      </c>
      <c r="L318" s="49" t="s">
        <v>476</v>
      </c>
      <c r="M318" s="49">
        <f>IF(B318="","",ROUND(SUM(N318,O318,V318,Z318,AB318,AD318),9))</f>
        <v>0</v>
      </c>
      <c r="N318" s="49">
        <v>0</v>
      </c>
      <c r="O318" s="49">
        <v>0</v>
      </c>
      <c r="P318" s="49">
        <v>0</v>
      </c>
      <c r="Q318" s="49">
        <f>IF(B318="","",ROUND(SUM(N318,O318,P318),9))</f>
        <v>0</v>
      </c>
      <c r="R318" s="49">
        <v>0</v>
      </c>
      <c r="S318" s="49">
        <v>0</v>
      </c>
      <c r="T318" s="49">
        <v>0</v>
      </c>
      <c r="U318" s="49">
        <f>IF(B318="","",ROUND(SUM(R318:T318),9))</f>
        <v>0</v>
      </c>
      <c r="V318" s="49">
        <v>0</v>
      </c>
      <c r="W318" s="49">
        <v>0</v>
      </c>
      <c r="X318" s="49">
        <v>0</v>
      </c>
      <c r="Y318" s="49">
        <v>0</v>
      </c>
      <c r="Z318" s="49">
        <v>0</v>
      </c>
      <c r="AA318" s="49">
        <v>0</v>
      </c>
      <c r="AB318" s="49">
        <v>0</v>
      </c>
      <c r="AC318" s="49">
        <v>0</v>
      </c>
      <c r="AD318" s="49">
        <v>0</v>
      </c>
      <c r="AE318" s="49" t="s">
        <v>476</v>
      </c>
      <c r="AF318" s="49" t="s">
        <v>476</v>
      </c>
      <c r="AG318" s="49">
        <v>0</v>
      </c>
      <c r="AH318" s="49">
        <v>0</v>
      </c>
      <c r="AI318" s="49">
        <v>0</v>
      </c>
      <c r="AJ318" s="49">
        <f>IF(B318="","",ROUND(SUM(AG318:AI318),9))</f>
        <v>0</v>
      </c>
      <c r="AK318" s="49" t="s">
        <v>476</v>
      </c>
      <c r="AL318" s="49" t="s">
        <v>476</v>
      </c>
      <c r="AM318" s="49" t="s">
        <v>476</v>
      </c>
      <c r="AN318" s="49">
        <f>IF(B318="","",ROUND(SUM(AK318:AM318),9))</f>
        <v>0</v>
      </c>
      <c r="AO318" s="45" t="s">
        <v>476</v>
      </c>
    </row>
    <row r="319" spans="1:41" x14ac:dyDescent="0.2">
      <c r="A319" t="s">
        <v>132</v>
      </c>
      <c r="B319" t="s">
        <v>302</v>
      </c>
      <c r="C319" t="s">
        <v>303</v>
      </c>
      <c r="D319" t="s">
        <v>476</v>
      </c>
      <c r="E319" t="s">
        <v>476</v>
      </c>
      <c r="F319" t="s">
        <v>476</v>
      </c>
      <c r="G319" s="44">
        <v>44462</v>
      </c>
      <c r="H319" s="44">
        <v>44461</v>
      </c>
      <c r="I319" s="44">
        <v>44468</v>
      </c>
      <c r="J319" s="49">
        <f t="shared" si="67"/>
        <v>0</v>
      </c>
      <c r="K319" s="49" t="s">
        <v>476</v>
      </c>
      <c r="L319" s="49" t="s">
        <v>476</v>
      </c>
      <c r="M319" s="49">
        <f>IF(B319="","",ROUND(SUM(N319,O319,V319,Z319,AB319,AD319),9))</f>
        <v>0</v>
      </c>
      <c r="N319" s="49">
        <v>0</v>
      </c>
      <c r="O319" s="49">
        <v>0</v>
      </c>
      <c r="P319" s="49">
        <v>0</v>
      </c>
      <c r="Q319" s="49">
        <f>IF(B319="","",ROUND(SUM(N319,O319,P319),9))</f>
        <v>0</v>
      </c>
      <c r="R319" s="49">
        <v>0</v>
      </c>
      <c r="S319" s="49">
        <v>0</v>
      </c>
      <c r="T319" s="49">
        <v>0</v>
      </c>
      <c r="U319" s="49">
        <f>IF(B319="","",ROUND(SUM(R319:T319),9))</f>
        <v>0</v>
      </c>
      <c r="V319" s="49">
        <v>0</v>
      </c>
      <c r="W319" s="49">
        <v>0</v>
      </c>
      <c r="X319" s="49">
        <v>0</v>
      </c>
      <c r="Y319" s="49">
        <v>0</v>
      </c>
      <c r="Z319" s="49">
        <v>0</v>
      </c>
      <c r="AA319" s="49">
        <v>0</v>
      </c>
      <c r="AB319" s="49">
        <v>0</v>
      </c>
      <c r="AC319" s="49">
        <v>0</v>
      </c>
      <c r="AD319" s="49">
        <v>0</v>
      </c>
      <c r="AE319" s="49" t="s">
        <v>476</v>
      </c>
      <c r="AF319" s="49" t="s">
        <v>476</v>
      </c>
      <c r="AG319" s="49">
        <v>0</v>
      </c>
      <c r="AH319" s="49">
        <v>0</v>
      </c>
      <c r="AI319" s="49">
        <v>0</v>
      </c>
      <c r="AJ319" s="49">
        <f>IF(B319="","",ROUND(SUM(AG319:AI319),9))</f>
        <v>0</v>
      </c>
      <c r="AK319" s="49" t="s">
        <v>476</v>
      </c>
      <c r="AL319" s="49" t="s">
        <v>476</v>
      </c>
      <c r="AM319" s="49" t="s">
        <v>476</v>
      </c>
      <c r="AN319" s="49">
        <f>IF(B319="","",ROUND(SUM(AK319:AM319),9))</f>
        <v>0</v>
      </c>
      <c r="AO319" s="45" t="s">
        <v>476</v>
      </c>
    </row>
    <row r="320" spans="1:41" x14ac:dyDescent="0.2">
      <c r="A320" t="s">
        <v>132</v>
      </c>
      <c r="B320" t="s">
        <v>302</v>
      </c>
      <c r="C320" t="s">
        <v>303</v>
      </c>
      <c r="D320" t="s">
        <v>476</v>
      </c>
      <c r="E320" t="s">
        <v>476</v>
      </c>
      <c r="F320" t="s">
        <v>476</v>
      </c>
      <c r="G320" s="44">
        <v>44557</v>
      </c>
      <c r="H320" s="44">
        <v>44553</v>
      </c>
      <c r="I320" s="44">
        <v>44561</v>
      </c>
      <c r="J320" s="49">
        <f t="shared" si="67"/>
        <v>0</v>
      </c>
      <c r="K320" s="49" t="s">
        <v>476</v>
      </c>
      <c r="L320" s="49" t="s">
        <v>476</v>
      </c>
      <c r="M320" s="49">
        <f>IF(B320="","",ROUND(SUM(N320,O320,V320,Z320,AB320,AD320),9))</f>
        <v>0</v>
      </c>
      <c r="N320" s="49">
        <v>0</v>
      </c>
      <c r="O320" s="49">
        <v>0</v>
      </c>
      <c r="P320" s="49">
        <v>0</v>
      </c>
      <c r="Q320" s="49">
        <f>IF(B320="","",ROUND(SUM(N320,O320,P320),9))</f>
        <v>0</v>
      </c>
      <c r="R320" s="49">
        <v>0</v>
      </c>
      <c r="S320" s="49">
        <v>0</v>
      </c>
      <c r="T320" s="49">
        <v>0</v>
      </c>
      <c r="U320" s="49">
        <f>IF(B320="","",ROUND(SUM(R320:T320),9))</f>
        <v>0</v>
      </c>
      <c r="V320" s="49">
        <v>0</v>
      </c>
      <c r="W320" s="49">
        <v>0</v>
      </c>
      <c r="X320" s="49">
        <v>0</v>
      </c>
      <c r="Y320" s="49">
        <v>0</v>
      </c>
      <c r="Z320" s="49">
        <v>0</v>
      </c>
      <c r="AA320" s="49">
        <v>0</v>
      </c>
      <c r="AB320" s="49">
        <v>0</v>
      </c>
      <c r="AC320" s="49">
        <v>0</v>
      </c>
      <c r="AD320" s="49">
        <v>0</v>
      </c>
      <c r="AE320" s="49" t="s">
        <v>476</v>
      </c>
      <c r="AF320" s="49" t="s">
        <v>476</v>
      </c>
      <c r="AG320" s="49">
        <v>0</v>
      </c>
      <c r="AH320" s="49">
        <v>0</v>
      </c>
      <c r="AI320" s="49">
        <v>0</v>
      </c>
      <c r="AJ320" s="49">
        <f>IF(B320="","",ROUND(SUM(AG320:AI320),9))</f>
        <v>0</v>
      </c>
      <c r="AK320" s="49" t="s">
        <v>476</v>
      </c>
      <c r="AL320" s="49" t="s">
        <v>476</v>
      </c>
      <c r="AM320" s="49" t="s">
        <v>476</v>
      </c>
      <c r="AN320" s="49">
        <f>IF(B320="","",ROUND(SUM(AK320:AM320),9))</f>
        <v>0</v>
      </c>
      <c r="AO320" s="45" t="s">
        <v>476</v>
      </c>
    </row>
    <row r="321" spans="1:41" s="47" customFormat="1" x14ac:dyDescent="0.2">
      <c r="A321" s="51" t="s">
        <v>451</v>
      </c>
      <c r="B321" s="47" t="s">
        <v>476</v>
      </c>
      <c r="C321" s="47" t="s">
        <v>476</v>
      </c>
      <c r="D321" s="47" t="s">
        <v>476</v>
      </c>
      <c r="E321" s="47" t="s">
        <v>476</v>
      </c>
      <c r="F321" s="47" t="s">
        <v>476</v>
      </c>
      <c r="G321" s="47" t="s">
        <v>476</v>
      </c>
      <c r="H321" s="47" t="s">
        <v>476</v>
      </c>
      <c r="I321" s="47" t="s">
        <v>476</v>
      </c>
      <c r="J321" s="48">
        <f>SUM(J317:J320)</f>
        <v>0</v>
      </c>
      <c r="K321" s="48">
        <v>0</v>
      </c>
      <c r="L321" s="48">
        <v>0</v>
      </c>
      <c r="M321" s="48">
        <f t="shared" ref="M321:AO321" si="75">SUM(M317:M320)</f>
        <v>0</v>
      </c>
      <c r="N321" s="48">
        <f t="shared" si="75"/>
        <v>0</v>
      </c>
      <c r="O321" s="48">
        <f t="shared" si="75"/>
        <v>0</v>
      </c>
      <c r="P321" s="48">
        <f t="shared" si="75"/>
        <v>0</v>
      </c>
      <c r="Q321" s="48">
        <f t="shared" si="75"/>
        <v>0</v>
      </c>
      <c r="R321" s="48">
        <f t="shared" si="75"/>
        <v>0</v>
      </c>
      <c r="S321" s="48">
        <f t="shared" si="75"/>
        <v>0</v>
      </c>
      <c r="T321" s="48">
        <f t="shared" si="75"/>
        <v>0</v>
      </c>
      <c r="U321" s="48">
        <f t="shared" si="75"/>
        <v>0</v>
      </c>
      <c r="V321" s="48">
        <f t="shared" si="75"/>
        <v>0</v>
      </c>
      <c r="W321" s="48">
        <f t="shared" si="75"/>
        <v>0</v>
      </c>
      <c r="X321" s="48">
        <f t="shared" si="75"/>
        <v>0</v>
      </c>
      <c r="Y321" s="48">
        <f t="shared" si="75"/>
        <v>0</v>
      </c>
      <c r="Z321" s="48">
        <f t="shared" si="75"/>
        <v>0</v>
      </c>
      <c r="AA321" s="48">
        <f t="shared" si="75"/>
        <v>0</v>
      </c>
      <c r="AB321" s="48">
        <f t="shared" si="75"/>
        <v>0</v>
      </c>
      <c r="AC321" s="48">
        <f t="shared" si="75"/>
        <v>0</v>
      </c>
      <c r="AD321" s="48">
        <f t="shared" si="75"/>
        <v>0</v>
      </c>
      <c r="AE321" s="48">
        <f t="shared" si="75"/>
        <v>0</v>
      </c>
      <c r="AF321" s="48">
        <f t="shared" si="75"/>
        <v>0</v>
      </c>
      <c r="AG321" s="48">
        <f t="shared" si="75"/>
        <v>0</v>
      </c>
      <c r="AH321" s="48">
        <f t="shared" si="75"/>
        <v>0</v>
      </c>
      <c r="AI321" s="48">
        <f t="shared" si="75"/>
        <v>0</v>
      </c>
      <c r="AJ321" s="48">
        <f t="shared" si="75"/>
        <v>0</v>
      </c>
      <c r="AK321" s="48">
        <f t="shared" si="75"/>
        <v>0</v>
      </c>
      <c r="AL321" s="48">
        <f t="shared" si="75"/>
        <v>0</v>
      </c>
      <c r="AM321" s="48">
        <f t="shared" si="75"/>
        <v>0</v>
      </c>
      <c r="AN321" s="48">
        <f t="shared" si="75"/>
        <v>0</v>
      </c>
      <c r="AO321" s="48">
        <f t="shared" si="75"/>
        <v>0</v>
      </c>
    </row>
    <row r="322" spans="1:41" x14ac:dyDescent="0.2">
      <c r="A322" t="s">
        <v>476</v>
      </c>
      <c r="B322" t="s">
        <v>476</v>
      </c>
      <c r="C322" t="s">
        <v>476</v>
      </c>
      <c r="D322" t="s">
        <v>476</v>
      </c>
      <c r="E322" t="s">
        <v>476</v>
      </c>
      <c r="F322" t="s">
        <v>476</v>
      </c>
      <c r="G322" s="44" t="s">
        <v>476</v>
      </c>
      <c r="H322" s="44" t="s">
        <v>476</v>
      </c>
      <c r="I322" s="44" t="s">
        <v>476</v>
      </c>
      <c r="J322" s="49" t="str">
        <f t="shared" si="67"/>
        <v/>
      </c>
      <c r="K322" s="49" t="s">
        <v>476</v>
      </c>
      <c r="L322" s="49" t="s">
        <v>476</v>
      </c>
      <c r="M322" s="49" t="str">
        <f>IF(B322="","",ROUND(SUM(N322,O322,V322,Z322,AB322,AD322),9))</f>
        <v/>
      </c>
      <c r="N322" s="49" t="s">
        <v>476</v>
      </c>
      <c r="O322" s="49" t="s">
        <v>476</v>
      </c>
      <c r="P322" s="49" t="s">
        <v>476</v>
      </c>
      <c r="Q322" s="49" t="str">
        <f>IF(B322="","",ROUND(SUM(N322,O322,P322),9))</f>
        <v/>
      </c>
      <c r="R322" s="49" t="s">
        <v>476</v>
      </c>
      <c r="S322" s="49" t="s">
        <v>476</v>
      </c>
      <c r="T322" s="49" t="s">
        <v>476</v>
      </c>
      <c r="U322" s="49" t="str">
        <f>IF(B322="","",ROUND(SUM(R322:T322),9))</f>
        <v/>
      </c>
      <c r="V322" s="49" t="s">
        <v>476</v>
      </c>
      <c r="W322" s="49" t="s">
        <v>476</v>
      </c>
      <c r="X322" s="49" t="s">
        <v>476</v>
      </c>
      <c r="Y322" s="49" t="s">
        <v>476</v>
      </c>
      <c r="Z322" s="49" t="s">
        <v>476</v>
      </c>
      <c r="AA322" s="49" t="s">
        <v>476</v>
      </c>
      <c r="AB322" s="49" t="s">
        <v>476</v>
      </c>
      <c r="AC322" s="49" t="s">
        <v>476</v>
      </c>
      <c r="AD322" s="49" t="s">
        <v>476</v>
      </c>
      <c r="AE322" s="49" t="s">
        <v>476</v>
      </c>
      <c r="AF322" s="49" t="s">
        <v>476</v>
      </c>
      <c r="AG322" s="49" t="s">
        <v>476</v>
      </c>
      <c r="AH322" s="49" t="s">
        <v>476</v>
      </c>
      <c r="AI322" s="49" t="s">
        <v>476</v>
      </c>
      <c r="AJ322" s="49" t="str">
        <f>IF(B322="","",ROUND(SUM(AG322:AI322),9))</f>
        <v/>
      </c>
      <c r="AK322" s="49" t="s">
        <v>476</v>
      </c>
      <c r="AL322" s="49" t="s">
        <v>476</v>
      </c>
      <c r="AM322" s="49" t="s">
        <v>476</v>
      </c>
      <c r="AN322" s="49" t="str">
        <f>IF(B322="","",ROUND(SUM(AK322:AM322),9))</f>
        <v/>
      </c>
      <c r="AO322" s="45" t="s">
        <v>476</v>
      </c>
    </row>
    <row r="323" spans="1:41" x14ac:dyDescent="0.2">
      <c r="A323" t="s">
        <v>133</v>
      </c>
      <c r="B323" t="s">
        <v>304</v>
      </c>
      <c r="C323" t="s">
        <v>305</v>
      </c>
      <c r="D323" t="s">
        <v>476</v>
      </c>
      <c r="E323" t="s">
        <v>476</v>
      </c>
      <c r="F323" t="s">
        <v>476</v>
      </c>
      <c r="G323" s="44">
        <v>44279</v>
      </c>
      <c r="H323" s="44">
        <v>44278</v>
      </c>
      <c r="I323" s="44">
        <v>44285</v>
      </c>
      <c r="J323" s="49">
        <f t="shared" si="67"/>
        <v>0</v>
      </c>
      <c r="K323" s="49" t="s">
        <v>476</v>
      </c>
      <c r="L323" s="49" t="s">
        <v>476</v>
      </c>
      <c r="M323" s="49">
        <f>IF(B323="","",ROUND(SUM(N323,O323,V323,Z323,AB323,AD323),9))</f>
        <v>0</v>
      </c>
      <c r="N323" s="49">
        <v>0</v>
      </c>
      <c r="O323" s="49">
        <v>0</v>
      </c>
      <c r="P323" s="49">
        <v>0</v>
      </c>
      <c r="Q323" s="49">
        <f>IF(B323="","",ROUND(SUM(N323,O323,P323),9))</f>
        <v>0</v>
      </c>
      <c r="R323" s="49">
        <v>0</v>
      </c>
      <c r="S323" s="49">
        <v>0</v>
      </c>
      <c r="T323" s="49">
        <v>0</v>
      </c>
      <c r="U323" s="49">
        <f>IF(B323="","",ROUND(SUM(R323:T323),9))</f>
        <v>0</v>
      </c>
      <c r="V323" s="49">
        <v>0</v>
      </c>
      <c r="W323" s="49">
        <v>0</v>
      </c>
      <c r="X323" s="49">
        <v>0</v>
      </c>
      <c r="Y323" s="49">
        <v>0</v>
      </c>
      <c r="Z323" s="49">
        <v>0</v>
      </c>
      <c r="AA323" s="49">
        <v>0</v>
      </c>
      <c r="AB323" s="49">
        <v>0</v>
      </c>
      <c r="AC323" s="49">
        <v>0</v>
      </c>
      <c r="AD323" s="49">
        <v>0</v>
      </c>
      <c r="AE323" s="49" t="s">
        <v>476</v>
      </c>
      <c r="AF323" s="49" t="s">
        <v>476</v>
      </c>
      <c r="AG323" s="49">
        <v>0</v>
      </c>
      <c r="AH323" s="49">
        <v>0</v>
      </c>
      <c r="AI323" s="49">
        <v>0</v>
      </c>
      <c r="AJ323" s="49">
        <f>IF(B323="","",ROUND(SUM(AG323:AI323),9))</f>
        <v>0</v>
      </c>
      <c r="AK323" s="49" t="s">
        <v>476</v>
      </c>
      <c r="AL323" s="49" t="s">
        <v>476</v>
      </c>
      <c r="AM323" s="49" t="s">
        <v>476</v>
      </c>
      <c r="AN323" s="49">
        <f>IF(B323="","",ROUND(SUM(AK323:AM323),9))</f>
        <v>0</v>
      </c>
      <c r="AO323" s="45" t="s">
        <v>476</v>
      </c>
    </row>
    <row r="324" spans="1:41" x14ac:dyDescent="0.2">
      <c r="A324" t="s">
        <v>133</v>
      </c>
      <c r="B324" t="s">
        <v>304</v>
      </c>
      <c r="C324" t="s">
        <v>305</v>
      </c>
      <c r="D324" t="s">
        <v>476</v>
      </c>
      <c r="E324" t="s">
        <v>476</v>
      </c>
      <c r="F324" t="s">
        <v>476</v>
      </c>
      <c r="G324" s="44">
        <v>44370</v>
      </c>
      <c r="H324" s="44">
        <v>44369</v>
      </c>
      <c r="I324" s="44">
        <v>44376</v>
      </c>
      <c r="J324" s="49">
        <f t="shared" si="67"/>
        <v>0</v>
      </c>
      <c r="K324" s="49" t="s">
        <v>476</v>
      </c>
      <c r="L324" s="49" t="s">
        <v>476</v>
      </c>
      <c r="M324" s="49">
        <f>IF(B324="","",ROUND(SUM(N324,O324,V324,Z324,AB324,AD324),9))</f>
        <v>0</v>
      </c>
      <c r="N324" s="49">
        <v>0</v>
      </c>
      <c r="O324" s="49">
        <v>0</v>
      </c>
      <c r="P324" s="49">
        <v>0</v>
      </c>
      <c r="Q324" s="49">
        <f>IF(B324="","",ROUND(SUM(N324,O324,P324),9))</f>
        <v>0</v>
      </c>
      <c r="R324" s="49">
        <v>0</v>
      </c>
      <c r="S324" s="49">
        <v>0</v>
      </c>
      <c r="T324" s="49">
        <v>0</v>
      </c>
      <c r="U324" s="49">
        <f>IF(B324="","",ROUND(SUM(R324:T324),9))</f>
        <v>0</v>
      </c>
      <c r="V324" s="49">
        <v>0</v>
      </c>
      <c r="W324" s="49">
        <v>0</v>
      </c>
      <c r="X324" s="49">
        <v>0</v>
      </c>
      <c r="Y324" s="49">
        <v>0</v>
      </c>
      <c r="Z324" s="49">
        <v>0</v>
      </c>
      <c r="AA324" s="49">
        <v>0</v>
      </c>
      <c r="AB324" s="49">
        <v>0</v>
      </c>
      <c r="AC324" s="49">
        <v>0</v>
      </c>
      <c r="AD324" s="49">
        <v>0</v>
      </c>
      <c r="AE324" s="49" t="s">
        <v>476</v>
      </c>
      <c r="AF324" s="49" t="s">
        <v>476</v>
      </c>
      <c r="AG324" s="49">
        <v>0</v>
      </c>
      <c r="AH324" s="49">
        <v>0</v>
      </c>
      <c r="AI324" s="49">
        <v>0</v>
      </c>
      <c r="AJ324" s="49">
        <f>IF(B324="","",ROUND(SUM(AG324:AI324),9))</f>
        <v>0</v>
      </c>
      <c r="AK324" s="49" t="s">
        <v>476</v>
      </c>
      <c r="AL324" s="49" t="s">
        <v>476</v>
      </c>
      <c r="AM324" s="49" t="s">
        <v>476</v>
      </c>
      <c r="AN324" s="49">
        <f>IF(B324="","",ROUND(SUM(AK324:AM324),9))</f>
        <v>0</v>
      </c>
      <c r="AO324" s="45" t="s">
        <v>476</v>
      </c>
    </row>
    <row r="325" spans="1:41" x14ac:dyDescent="0.2">
      <c r="A325" t="s">
        <v>133</v>
      </c>
      <c r="B325" t="s">
        <v>304</v>
      </c>
      <c r="C325" t="s">
        <v>305</v>
      </c>
      <c r="D325" t="s">
        <v>476</v>
      </c>
      <c r="E325" t="s">
        <v>476</v>
      </c>
      <c r="F325" t="s">
        <v>476</v>
      </c>
      <c r="G325" s="44">
        <v>44462</v>
      </c>
      <c r="H325" s="44">
        <v>44461</v>
      </c>
      <c r="I325" s="44">
        <v>44468</v>
      </c>
      <c r="J325" s="49">
        <f t="shared" si="67"/>
        <v>0</v>
      </c>
      <c r="K325" s="49" t="s">
        <v>476</v>
      </c>
      <c r="L325" s="49" t="s">
        <v>476</v>
      </c>
      <c r="M325" s="49">
        <f>IF(B325="","",ROUND(SUM(N325,O325,V325,Z325,AB325,AD325),9))</f>
        <v>0</v>
      </c>
      <c r="N325" s="49">
        <v>0</v>
      </c>
      <c r="O325" s="49">
        <v>0</v>
      </c>
      <c r="P325" s="49">
        <v>0</v>
      </c>
      <c r="Q325" s="49">
        <f>IF(B325="","",ROUND(SUM(N325,O325,P325),9))</f>
        <v>0</v>
      </c>
      <c r="R325" s="49">
        <v>0</v>
      </c>
      <c r="S325" s="49">
        <v>0</v>
      </c>
      <c r="T325" s="49">
        <v>0</v>
      </c>
      <c r="U325" s="49">
        <f>IF(B325="","",ROUND(SUM(R325:T325),9))</f>
        <v>0</v>
      </c>
      <c r="V325" s="49">
        <v>0</v>
      </c>
      <c r="W325" s="49">
        <v>0</v>
      </c>
      <c r="X325" s="49">
        <v>0</v>
      </c>
      <c r="Y325" s="49">
        <v>0</v>
      </c>
      <c r="Z325" s="49">
        <v>0</v>
      </c>
      <c r="AA325" s="49">
        <v>0</v>
      </c>
      <c r="AB325" s="49">
        <v>0</v>
      </c>
      <c r="AC325" s="49">
        <v>0</v>
      </c>
      <c r="AD325" s="49">
        <v>0</v>
      </c>
      <c r="AE325" s="49" t="s">
        <v>476</v>
      </c>
      <c r="AF325" s="49" t="s">
        <v>476</v>
      </c>
      <c r="AG325" s="49">
        <v>0</v>
      </c>
      <c r="AH325" s="49">
        <v>0</v>
      </c>
      <c r="AI325" s="49">
        <v>0</v>
      </c>
      <c r="AJ325" s="49">
        <f>IF(B325="","",ROUND(SUM(AG325:AI325),9))</f>
        <v>0</v>
      </c>
      <c r="AK325" s="49" t="s">
        <v>476</v>
      </c>
      <c r="AL325" s="49" t="s">
        <v>476</v>
      </c>
      <c r="AM325" s="49" t="s">
        <v>476</v>
      </c>
      <c r="AN325" s="49">
        <f>IF(B325="","",ROUND(SUM(AK325:AM325),9))</f>
        <v>0</v>
      </c>
      <c r="AO325" s="45" t="s">
        <v>476</v>
      </c>
    </row>
    <row r="326" spans="1:41" x14ac:dyDescent="0.2">
      <c r="A326" t="s">
        <v>133</v>
      </c>
      <c r="B326" t="s">
        <v>304</v>
      </c>
      <c r="C326" t="s">
        <v>305</v>
      </c>
      <c r="D326" t="s">
        <v>476</v>
      </c>
      <c r="E326" t="s">
        <v>476</v>
      </c>
      <c r="F326" t="s">
        <v>476</v>
      </c>
      <c r="G326" s="44">
        <v>44557</v>
      </c>
      <c r="H326" s="44">
        <v>44553</v>
      </c>
      <c r="I326" s="44">
        <v>44561</v>
      </c>
      <c r="J326" s="49">
        <f t="shared" si="67"/>
        <v>0</v>
      </c>
      <c r="K326" s="49" t="s">
        <v>476</v>
      </c>
      <c r="L326" s="49" t="s">
        <v>476</v>
      </c>
      <c r="M326" s="49">
        <f>IF(B326="","",ROUND(SUM(N326,O326,V326,Z326,AB326,AD326),9))</f>
        <v>0</v>
      </c>
      <c r="N326" s="49">
        <v>0</v>
      </c>
      <c r="O326" s="49">
        <v>0</v>
      </c>
      <c r="P326" s="49">
        <v>0</v>
      </c>
      <c r="Q326" s="49">
        <f>IF(B326="","",ROUND(SUM(N326,O326,P326),9))</f>
        <v>0</v>
      </c>
      <c r="R326" s="49">
        <v>0</v>
      </c>
      <c r="S326" s="49">
        <v>0</v>
      </c>
      <c r="T326" s="49">
        <v>0</v>
      </c>
      <c r="U326" s="49">
        <f>IF(B326="","",ROUND(SUM(R326:T326),9))</f>
        <v>0</v>
      </c>
      <c r="V326" s="49">
        <v>0</v>
      </c>
      <c r="W326" s="49">
        <v>0</v>
      </c>
      <c r="X326" s="49">
        <v>0</v>
      </c>
      <c r="Y326" s="49">
        <v>0</v>
      </c>
      <c r="Z326" s="49">
        <v>0</v>
      </c>
      <c r="AA326" s="49">
        <v>0</v>
      </c>
      <c r="AB326" s="49">
        <v>0</v>
      </c>
      <c r="AC326" s="49">
        <v>0</v>
      </c>
      <c r="AD326" s="49">
        <v>0</v>
      </c>
      <c r="AE326" s="49" t="s">
        <v>476</v>
      </c>
      <c r="AF326" s="49" t="s">
        <v>476</v>
      </c>
      <c r="AG326" s="49">
        <v>0</v>
      </c>
      <c r="AH326" s="49">
        <v>0</v>
      </c>
      <c r="AI326" s="49">
        <v>0</v>
      </c>
      <c r="AJ326" s="49">
        <f>IF(B326="","",ROUND(SUM(AG326:AI326),9))</f>
        <v>0</v>
      </c>
      <c r="AK326" s="49" t="s">
        <v>476</v>
      </c>
      <c r="AL326" s="49" t="s">
        <v>476</v>
      </c>
      <c r="AM326" s="49" t="s">
        <v>476</v>
      </c>
      <c r="AN326" s="49">
        <f>IF(B326="","",ROUND(SUM(AK326:AM326),9))</f>
        <v>0</v>
      </c>
      <c r="AO326" s="45" t="s">
        <v>476</v>
      </c>
    </row>
    <row r="327" spans="1:41" s="47" customFormat="1" x14ac:dyDescent="0.2">
      <c r="A327" s="51" t="s">
        <v>451</v>
      </c>
      <c r="B327" s="47" t="s">
        <v>476</v>
      </c>
      <c r="C327" s="47" t="s">
        <v>476</v>
      </c>
      <c r="D327" s="47" t="s">
        <v>476</v>
      </c>
      <c r="E327" s="47" t="s">
        <v>476</v>
      </c>
      <c r="F327" s="47" t="s">
        <v>476</v>
      </c>
      <c r="G327" s="47" t="s">
        <v>476</v>
      </c>
      <c r="H327" s="47" t="s">
        <v>476</v>
      </c>
      <c r="I327" s="47" t="s">
        <v>476</v>
      </c>
      <c r="J327" s="48">
        <f>SUM(J323:J326)</f>
        <v>0</v>
      </c>
      <c r="K327" s="48">
        <v>0</v>
      </c>
      <c r="L327" s="48">
        <v>0</v>
      </c>
      <c r="M327" s="48">
        <f t="shared" ref="M327:AO327" si="76">SUM(M323:M326)</f>
        <v>0</v>
      </c>
      <c r="N327" s="48">
        <f t="shared" si="76"/>
        <v>0</v>
      </c>
      <c r="O327" s="48">
        <f t="shared" si="76"/>
        <v>0</v>
      </c>
      <c r="P327" s="48">
        <f t="shared" si="76"/>
        <v>0</v>
      </c>
      <c r="Q327" s="48">
        <f t="shared" si="76"/>
        <v>0</v>
      </c>
      <c r="R327" s="48">
        <f t="shared" si="76"/>
        <v>0</v>
      </c>
      <c r="S327" s="48">
        <f t="shared" si="76"/>
        <v>0</v>
      </c>
      <c r="T327" s="48">
        <f t="shared" si="76"/>
        <v>0</v>
      </c>
      <c r="U327" s="48">
        <f t="shared" si="76"/>
        <v>0</v>
      </c>
      <c r="V327" s="48">
        <f t="shared" si="76"/>
        <v>0</v>
      </c>
      <c r="W327" s="48">
        <f t="shared" si="76"/>
        <v>0</v>
      </c>
      <c r="X327" s="48">
        <f t="shared" si="76"/>
        <v>0</v>
      </c>
      <c r="Y327" s="48">
        <f t="shared" si="76"/>
        <v>0</v>
      </c>
      <c r="Z327" s="48">
        <f t="shared" si="76"/>
        <v>0</v>
      </c>
      <c r="AA327" s="48">
        <f t="shared" si="76"/>
        <v>0</v>
      </c>
      <c r="AB327" s="48">
        <f t="shared" si="76"/>
        <v>0</v>
      </c>
      <c r="AC327" s="48">
        <f t="shared" si="76"/>
        <v>0</v>
      </c>
      <c r="AD327" s="48">
        <f t="shared" si="76"/>
        <v>0</v>
      </c>
      <c r="AE327" s="48">
        <f t="shared" si="76"/>
        <v>0</v>
      </c>
      <c r="AF327" s="48">
        <f t="shared" si="76"/>
        <v>0</v>
      </c>
      <c r="AG327" s="48">
        <f t="shared" si="76"/>
        <v>0</v>
      </c>
      <c r="AH327" s="48">
        <f t="shared" si="76"/>
        <v>0</v>
      </c>
      <c r="AI327" s="48">
        <f t="shared" si="76"/>
        <v>0</v>
      </c>
      <c r="AJ327" s="48">
        <f t="shared" si="76"/>
        <v>0</v>
      </c>
      <c r="AK327" s="48">
        <f t="shared" si="76"/>
        <v>0</v>
      </c>
      <c r="AL327" s="48">
        <f t="shared" si="76"/>
        <v>0</v>
      </c>
      <c r="AM327" s="48">
        <f t="shared" si="76"/>
        <v>0</v>
      </c>
      <c r="AN327" s="48">
        <f t="shared" si="76"/>
        <v>0</v>
      </c>
      <c r="AO327" s="48">
        <f t="shared" si="76"/>
        <v>0</v>
      </c>
    </row>
    <row r="328" spans="1:41" x14ac:dyDescent="0.2">
      <c r="A328" t="s">
        <v>476</v>
      </c>
      <c r="B328" t="s">
        <v>476</v>
      </c>
      <c r="C328" t="s">
        <v>476</v>
      </c>
      <c r="D328" t="s">
        <v>476</v>
      </c>
      <c r="E328" t="s">
        <v>476</v>
      </c>
      <c r="F328" t="s">
        <v>476</v>
      </c>
      <c r="G328" s="44" t="s">
        <v>476</v>
      </c>
      <c r="H328" s="44" t="s">
        <v>476</v>
      </c>
      <c r="I328" s="44" t="s">
        <v>476</v>
      </c>
      <c r="J328" s="49" t="str">
        <f t="shared" si="67"/>
        <v/>
      </c>
      <c r="K328" s="49" t="s">
        <v>476</v>
      </c>
      <c r="L328" s="49" t="s">
        <v>476</v>
      </c>
      <c r="M328" s="49" t="str">
        <f>IF(B328="","",ROUND(SUM(N328,O328,V328,Z328,AB328,AD328),9))</f>
        <v/>
      </c>
      <c r="N328" s="49" t="s">
        <v>476</v>
      </c>
      <c r="O328" s="49" t="s">
        <v>476</v>
      </c>
      <c r="P328" s="49" t="s">
        <v>476</v>
      </c>
      <c r="Q328" s="49" t="str">
        <f>IF(B328="","",ROUND(SUM(N328,O328,P328),9))</f>
        <v/>
      </c>
      <c r="R328" s="49" t="s">
        <v>476</v>
      </c>
      <c r="S328" s="49" t="s">
        <v>476</v>
      </c>
      <c r="T328" s="49" t="s">
        <v>476</v>
      </c>
      <c r="U328" s="49" t="str">
        <f>IF(B328="","",ROUND(SUM(R328:T328),9))</f>
        <v/>
      </c>
      <c r="V328" s="49" t="s">
        <v>476</v>
      </c>
      <c r="W328" s="49" t="s">
        <v>476</v>
      </c>
      <c r="X328" s="49" t="s">
        <v>476</v>
      </c>
      <c r="Y328" s="49" t="s">
        <v>476</v>
      </c>
      <c r="Z328" s="49" t="s">
        <v>476</v>
      </c>
      <c r="AA328" s="49" t="s">
        <v>476</v>
      </c>
      <c r="AB328" s="49" t="s">
        <v>476</v>
      </c>
      <c r="AC328" s="49" t="s">
        <v>476</v>
      </c>
      <c r="AD328" s="49" t="s">
        <v>476</v>
      </c>
      <c r="AE328" s="49" t="s">
        <v>476</v>
      </c>
      <c r="AF328" s="49" t="s">
        <v>476</v>
      </c>
      <c r="AG328" s="49" t="s">
        <v>476</v>
      </c>
      <c r="AH328" s="49" t="s">
        <v>476</v>
      </c>
      <c r="AI328" s="49" t="s">
        <v>476</v>
      </c>
      <c r="AJ328" s="49" t="str">
        <f>IF(B328="","",ROUND(SUM(AG328:AI328),9))</f>
        <v/>
      </c>
      <c r="AK328" s="49" t="s">
        <v>476</v>
      </c>
      <c r="AL328" s="49" t="s">
        <v>476</v>
      </c>
      <c r="AM328" s="49" t="s">
        <v>476</v>
      </c>
      <c r="AN328" s="49" t="str">
        <f>IF(B328="","",ROUND(SUM(AK328:AM328),9))</f>
        <v/>
      </c>
      <c r="AO328" s="45" t="s">
        <v>476</v>
      </c>
    </row>
    <row r="329" spans="1:41" x14ac:dyDescent="0.2">
      <c r="A329" t="s">
        <v>134</v>
      </c>
      <c r="B329" t="s">
        <v>306</v>
      </c>
      <c r="C329" t="s">
        <v>307</v>
      </c>
      <c r="D329" t="s">
        <v>476</v>
      </c>
      <c r="E329" t="s">
        <v>476</v>
      </c>
      <c r="F329" t="s">
        <v>476</v>
      </c>
      <c r="G329" s="44">
        <v>44279</v>
      </c>
      <c r="H329" s="44">
        <v>44278</v>
      </c>
      <c r="I329" s="44">
        <v>44285</v>
      </c>
      <c r="J329" s="49">
        <f t="shared" si="67"/>
        <v>0</v>
      </c>
      <c r="K329" s="49" t="s">
        <v>476</v>
      </c>
      <c r="L329" s="49" t="s">
        <v>476</v>
      </c>
      <c r="M329" s="49">
        <f>IF(B329="","",ROUND(SUM(N329,O329,V329,Z329,AB329,AD329),9))</f>
        <v>0</v>
      </c>
      <c r="N329" s="49">
        <v>0</v>
      </c>
      <c r="O329" s="49">
        <v>0</v>
      </c>
      <c r="P329" s="49">
        <v>0</v>
      </c>
      <c r="Q329" s="49">
        <f>IF(B329="","",ROUND(SUM(N329,O329,P329),9))</f>
        <v>0</v>
      </c>
      <c r="R329" s="49">
        <v>0</v>
      </c>
      <c r="S329" s="49">
        <v>0</v>
      </c>
      <c r="T329" s="49">
        <v>0</v>
      </c>
      <c r="U329" s="49">
        <f>IF(B329="","",ROUND(SUM(R329:T329),9))</f>
        <v>0</v>
      </c>
      <c r="V329" s="49">
        <v>0</v>
      </c>
      <c r="W329" s="49">
        <v>0</v>
      </c>
      <c r="X329" s="49">
        <v>0</v>
      </c>
      <c r="Y329" s="49">
        <v>0</v>
      </c>
      <c r="Z329" s="49">
        <v>0</v>
      </c>
      <c r="AA329" s="49">
        <v>0</v>
      </c>
      <c r="AB329" s="49">
        <v>0</v>
      </c>
      <c r="AC329" s="49">
        <v>0</v>
      </c>
      <c r="AD329" s="49">
        <v>0</v>
      </c>
      <c r="AE329" s="49" t="s">
        <v>476</v>
      </c>
      <c r="AF329" s="49" t="s">
        <v>476</v>
      </c>
      <c r="AG329" s="49">
        <v>0</v>
      </c>
      <c r="AH329" s="49">
        <v>0</v>
      </c>
      <c r="AI329" s="49">
        <v>0</v>
      </c>
      <c r="AJ329" s="49">
        <f>IF(B329="","",ROUND(SUM(AG329:AI329),9))</f>
        <v>0</v>
      </c>
      <c r="AK329" s="49" t="s">
        <v>476</v>
      </c>
      <c r="AL329" s="49" t="s">
        <v>476</v>
      </c>
      <c r="AM329" s="49" t="s">
        <v>476</v>
      </c>
      <c r="AN329" s="49">
        <f>IF(B329="","",ROUND(SUM(AK329:AM329),9))</f>
        <v>0</v>
      </c>
      <c r="AO329" s="45" t="s">
        <v>476</v>
      </c>
    </row>
    <row r="330" spans="1:41" x14ac:dyDescent="0.2">
      <c r="A330" t="s">
        <v>134</v>
      </c>
      <c r="B330" t="s">
        <v>306</v>
      </c>
      <c r="C330" t="s">
        <v>307</v>
      </c>
      <c r="D330" t="s">
        <v>476</v>
      </c>
      <c r="E330" t="s">
        <v>476</v>
      </c>
      <c r="F330" t="s">
        <v>476</v>
      </c>
      <c r="G330" s="44">
        <v>44370</v>
      </c>
      <c r="H330" s="44">
        <v>44369</v>
      </c>
      <c r="I330" s="44">
        <v>44376</v>
      </c>
      <c r="J330" s="49">
        <f t="shared" si="67"/>
        <v>0</v>
      </c>
      <c r="K330" s="49" t="s">
        <v>476</v>
      </c>
      <c r="L330" s="49" t="s">
        <v>476</v>
      </c>
      <c r="M330" s="49">
        <f>IF(B330="","",ROUND(SUM(N330,O330,V330,Z330,AB330,AD330),9))</f>
        <v>0</v>
      </c>
      <c r="N330" s="49">
        <v>0</v>
      </c>
      <c r="O330" s="49">
        <v>0</v>
      </c>
      <c r="P330" s="49">
        <v>0</v>
      </c>
      <c r="Q330" s="49">
        <f>IF(B330="","",ROUND(SUM(N330,O330,P330),9))</f>
        <v>0</v>
      </c>
      <c r="R330" s="49">
        <v>0</v>
      </c>
      <c r="S330" s="49">
        <v>0</v>
      </c>
      <c r="T330" s="49">
        <v>0</v>
      </c>
      <c r="U330" s="49">
        <f>IF(B330="","",ROUND(SUM(R330:T330),9))</f>
        <v>0</v>
      </c>
      <c r="V330" s="49">
        <v>0</v>
      </c>
      <c r="W330" s="49">
        <v>0</v>
      </c>
      <c r="X330" s="49">
        <v>0</v>
      </c>
      <c r="Y330" s="49">
        <v>0</v>
      </c>
      <c r="Z330" s="49">
        <v>0</v>
      </c>
      <c r="AA330" s="49">
        <v>0</v>
      </c>
      <c r="AB330" s="49">
        <v>0</v>
      </c>
      <c r="AC330" s="49">
        <v>0</v>
      </c>
      <c r="AD330" s="49">
        <v>0</v>
      </c>
      <c r="AE330" s="49" t="s">
        <v>476</v>
      </c>
      <c r="AF330" s="49" t="s">
        <v>476</v>
      </c>
      <c r="AG330" s="49">
        <v>0</v>
      </c>
      <c r="AH330" s="49">
        <v>0</v>
      </c>
      <c r="AI330" s="49">
        <v>0</v>
      </c>
      <c r="AJ330" s="49">
        <f>IF(B330="","",ROUND(SUM(AG330:AI330),9))</f>
        <v>0</v>
      </c>
      <c r="AK330" s="49" t="s">
        <v>476</v>
      </c>
      <c r="AL330" s="49" t="s">
        <v>476</v>
      </c>
      <c r="AM330" s="49" t="s">
        <v>476</v>
      </c>
      <c r="AN330" s="49">
        <f>IF(B330="","",ROUND(SUM(AK330:AM330),9))</f>
        <v>0</v>
      </c>
      <c r="AO330" s="45" t="s">
        <v>476</v>
      </c>
    </row>
    <row r="331" spans="1:41" x14ac:dyDescent="0.2">
      <c r="A331" t="s">
        <v>134</v>
      </c>
      <c r="B331" t="s">
        <v>306</v>
      </c>
      <c r="C331" t="s">
        <v>307</v>
      </c>
      <c r="D331" t="s">
        <v>476</v>
      </c>
      <c r="E331" t="s">
        <v>476</v>
      </c>
      <c r="F331" t="s">
        <v>476</v>
      </c>
      <c r="G331" s="44">
        <v>44462</v>
      </c>
      <c r="H331" s="44">
        <v>44461</v>
      </c>
      <c r="I331" s="44">
        <v>44468</v>
      </c>
      <c r="J331" s="49">
        <f t="shared" si="67"/>
        <v>0</v>
      </c>
      <c r="K331" s="49" t="s">
        <v>476</v>
      </c>
      <c r="L331" s="49" t="s">
        <v>476</v>
      </c>
      <c r="M331" s="49">
        <f>IF(B331="","",ROUND(SUM(N331,O331,V331,Z331,AB331,AD331),9))</f>
        <v>0</v>
      </c>
      <c r="N331" s="49">
        <v>0</v>
      </c>
      <c r="O331" s="49">
        <v>0</v>
      </c>
      <c r="P331" s="49">
        <v>0</v>
      </c>
      <c r="Q331" s="49">
        <f>IF(B331="","",ROUND(SUM(N331,O331,P331),9))</f>
        <v>0</v>
      </c>
      <c r="R331" s="49">
        <v>0</v>
      </c>
      <c r="S331" s="49">
        <v>0</v>
      </c>
      <c r="T331" s="49">
        <v>0</v>
      </c>
      <c r="U331" s="49">
        <f>IF(B331="","",ROUND(SUM(R331:T331),9))</f>
        <v>0</v>
      </c>
      <c r="V331" s="49">
        <v>0</v>
      </c>
      <c r="W331" s="49">
        <v>0</v>
      </c>
      <c r="X331" s="49">
        <v>0</v>
      </c>
      <c r="Y331" s="49">
        <v>0</v>
      </c>
      <c r="Z331" s="49">
        <v>0</v>
      </c>
      <c r="AA331" s="49">
        <v>0</v>
      </c>
      <c r="AB331" s="49">
        <v>0</v>
      </c>
      <c r="AC331" s="49">
        <v>0</v>
      </c>
      <c r="AD331" s="49">
        <v>0</v>
      </c>
      <c r="AE331" s="49" t="s">
        <v>476</v>
      </c>
      <c r="AF331" s="49" t="s">
        <v>476</v>
      </c>
      <c r="AG331" s="49">
        <v>0</v>
      </c>
      <c r="AH331" s="49">
        <v>0</v>
      </c>
      <c r="AI331" s="49">
        <v>0</v>
      </c>
      <c r="AJ331" s="49">
        <f>IF(B331="","",ROUND(SUM(AG331:AI331),9))</f>
        <v>0</v>
      </c>
      <c r="AK331" s="49" t="s">
        <v>476</v>
      </c>
      <c r="AL331" s="49" t="s">
        <v>476</v>
      </c>
      <c r="AM331" s="49" t="s">
        <v>476</v>
      </c>
      <c r="AN331" s="49">
        <f>IF(B331="","",ROUND(SUM(AK331:AM331),9))</f>
        <v>0</v>
      </c>
      <c r="AO331" s="45" t="s">
        <v>476</v>
      </c>
    </row>
    <row r="332" spans="1:41" x14ac:dyDescent="0.2">
      <c r="A332" t="s">
        <v>134</v>
      </c>
      <c r="B332" t="s">
        <v>306</v>
      </c>
      <c r="C332" t="s">
        <v>307</v>
      </c>
      <c r="D332" t="s">
        <v>476</v>
      </c>
      <c r="E332" t="s">
        <v>476</v>
      </c>
      <c r="F332" t="s">
        <v>476</v>
      </c>
      <c r="G332" s="44">
        <v>44557</v>
      </c>
      <c r="H332" s="44">
        <v>44553</v>
      </c>
      <c r="I332" s="44">
        <v>44561</v>
      </c>
      <c r="J332" s="49">
        <f t="shared" si="67"/>
        <v>0</v>
      </c>
      <c r="K332" s="49" t="s">
        <v>476</v>
      </c>
      <c r="L332" s="49" t="s">
        <v>476</v>
      </c>
      <c r="M332" s="49">
        <f>IF(B332="","",ROUND(SUM(N332,O332,V332,Z332,AB332,AD332),9))</f>
        <v>0</v>
      </c>
      <c r="N332" s="49">
        <v>0</v>
      </c>
      <c r="O332" s="49">
        <v>0</v>
      </c>
      <c r="P332" s="49">
        <v>0</v>
      </c>
      <c r="Q332" s="49">
        <f>IF(B332="","",ROUND(SUM(N332,O332,P332),9))</f>
        <v>0</v>
      </c>
      <c r="R332" s="49">
        <v>0</v>
      </c>
      <c r="S332" s="49">
        <v>0</v>
      </c>
      <c r="T332" s="49">
        <v>0</v>
      </c>
      <c r="U332" s="49">
        <f>IF(B332="","",ROUND(SUM(R332:T332),9))</f>
        <v>0</v>
      </c>
      <c r="V332" s="49">
        <v>0</v>
      </c>
      <c r="W332" s="49">
        <v>0</v>
      </c>
      <c r="X332" s="49">
        <v>0</v>
      </c>
      <c r="Y332" s="49">
        <v>0</v>
      </c>
      <c r="Z332" s="49">
        <v>0</v>
      </c>
      <c r="AA332" s="49">
        <v>0</v>
      </c>
      <c r="AB332" s="49">
        <v>0</v>
      </c>
      <c r="AC332" s="49">
        <v>0</v>
      </c>
      <c r="AD332" s="49">
        <v>0</v>
      </c>
      <c r="AE332" s="49" t="s">
        <v>476</v>
      </c>
      <c r="AF332" s="49" t="s">
        <v>476</v>
      </c>
      <c r="AG332" s="49">
        <v>0</v>
      </c>
      <c r="AH332" s="49">
        <v>0</v>
      </c>
      <c r="AI332" s="49">
        <v>0</v>
      </c>
      <c r="AJ332" s="49">
        <f>IF(B332="","",ROUND(SUM(AG332:AI332),9))</f>
        <v>0</v>
      </c>
      <c r="AK332" s="49" t="s">
        <v>476</v>
      </c>
      <c r="AL332" s="49" t="s">
        <v>476</v>
      </c>
      <c r="AM332" s="49" t="s">
        <v>476</v>
      </c>
      <c r="AN332" s="49">
        <f>IF(B332="","",ROUND(SUM(AK332:AM332),9))</f>
        <v>0</v>
      </c>
      <c r="AO332" s="45" t="s">
        <v>476</v>
      </c>
    </row>
    <row r="333" spans="1:41" s="47" customFormat="1" x14ac:dyDescent="0.2">
      <c r="A333" s="51" t="s">
        <v>451</v>
      </c>
      <c r="B333" s="47" t="s">
        <v>476</v>
      </c>
      <c r="C333" s="47" t="s">
        <v>476</v>
      </c>
      <c r="D333" s="47" t="s">
        <v>476</v>
      </c>
      <c r="E333" s="47" t="s">
        <v>476</v>
      </c>
      <c r="F333" s="47" t="s">
        <v>476</v>
      </c>
      <c r="G333" s="47" t="s">
        <v>476</v>
      </c>
      <c r="H333" s="47" t="s">
        <v>476</v>
      </c>
      <c r="I333" s="47" t="s">
        <v>476</v>
      </c>
      <c r="J333" s="48">
        <f>SUM(J329:J332)</f>
        <v>0</v>
      </c>
      <c r="K333" s="48">
        <v>0</v>
      </c>
      <c r="L333" s="48">
        <v>0</v>
      </c>
      <c r="M333" s="48">
        <f t="shared" ref="M333:AO333" si="77">SUM(M329:M332)</f>
        <v>0</v>
      </c>
      <c r="N333" s="48">
        <f t="shared" si="77"/>
        <v>0</v>
      </c>
      <c r="O333" s="48">
        <f t="shared" si="77"/>
        <v>0</v>
      </c>
      <c r="P333" s="48">
        <f t="shared" si="77"/>
        <v>0</v>
      </c>
      <c r="Q333" s="48">
        <f t="shared" si="77"/>
        <v>0</v>
      </c>
      <c r="R333" s="48">
        <f t="shared" si="77"/>
        <v>0</v>
      </c>
      <c r="S333" s="48">
        <f t="shared" si="77"/>
        <v>0</v>
      </c>
      <c r="T333" s="48">
        <f t="shared" si="77"/>
        <v>0</v>
      </c>
      <c r="U333" s="48">
        <f t="shared" si="77"/>
        <v>0</v>
      </c>
      <c r="V333" s="48">
        <f t="shared" si="77"/>
        <v>0</v>
      </c>
      <c r="W333" s="48">
        <f t="shared" si="77"/>
        <v>0</v>
      </c>
      <c r="X333" s="48">
        <f t="shared" si="77"/>
        <v>0</v>
      </c>
      <c r="Y333" s="48">
        <f t="shared" si="77"/>
        <v>0</v>
      </c>
      <c r="Z333" s="48">
        <f t="shared" si="77"/>
        <v>0</v>
      </c>
      <c r="AA333" s="48">
        <f t="shared" si="77"/>
        <v>0</v>
      </c>
      <c r="AB333" s="48">
        <f t="shared" si="77"/>
        <v>0</v>
      </c>
      <c r="AC333" s="48">
        <f t="shared" si="77"/>
        <v>0</v>
      </c>
      <c r="AD333" s="48">
        <f t="shared" si="77"/>
        <v>0</v>
      </c>
      <c r="AE333" s="48">
        <f t="shared" si="77"/>
        <v>0</v>
      </c>
      <c r="AF333" s="48">
        <f t="shared" si="77"/>
        <v>0</v>
      </c>
      <c r="AG333" s="48">
        <f t="shared" si="77"/>
        <v>0</v>
      </c>
      <c r="AH333" s="48">
        <f t="shared" si="77"/>
        <v>0</v>
      </c>
      <c r="AI333" s="48">
        <f t="shared" si="77"/>
        <v>0</v>
      </c>
      <c r="AJ333" s="48">
        <f t="shared" si="77"/>
        <v>0</v>
      </c>
      <c r="AK333" s="48">
        <f t="shared" si="77"/>
        <v>0</v>
      </c>
      <c r="AL333" s="48">
        <f t="shared" si="77"/>
        <v>0</v>
      </c>
      <c r="AM333" s="48">
        <f t="shared" si="77"/>
        <v>0</v>
      </c>
      <c r="AN333" s="48">
        <f t="shared" si="77"/>
        <v>0</v>
      </c>
      <c r="AO333" s="48">
        <f t="shared" si="77"/>
        <v>0</v>
      </c>
    </row>
    <row r="334" spans="1:41" x14ac:dyDescent="0.2">
      <c r="A334" t="s">
        <v>476</v>
      </c>
      <c r="B334" t="s">
        <v>476</v>
      </c>
      <c r="C334" t="s">
        <v>476</v>
      </c>
      <c r="D334" t="s">
        <v>476</v>
      </c>
      <c r="E334" t="s">
        <v>476</v>
      </c>
      <c r="F334" t="s">
        <v>476</v>
      </c>
      <c r="G334" s="44" t="s">
        <v>476</v>
      </c>
      <c r="H334" s="44" t="s">
        <v>476</v>
      </c>
      <c r="I334" s="44" t="s">
        <v>476</v>
      </c>
      <c r="J334" s="49" t="str">
        <f t="shared" si="67"/>
        <v/>
      </c>
      <c r="K334" s="49" t="s">
        <v>476</v>
      </c>
      <c r="L334" s="49" t="s">
        <v>476</v>
      </c>
      <c r="M334" s="49" t="str">
        <f>IF(B334="","",ROUND(SUM(N334,O334,V334,Z334,AB334,AD334),9))</f>
        <v/>
      </c>
      <c r="N334" s="49" t="s">
        <v>476</v>
      </c>
      <c r="O334" s="49" t="s">
        <v>476</v>
      </c>
      <c r="P334" s="49" t="s">
        <v>476</v>
      </c>
      <c r="Q334" s="49" t="str">
        <f>IF(B334="","",ROUND(SUM(N334,O334,P334),9))</f>
        <v/>
      </c>
      <c r="R334" s="49" t="s">
        <v>476</v>
      </c>
      <c r="S334" s="49" t="s">
        <v>476</v>
      </c>
      <c r="T334" s="49" t="s">
        <v>476</v>
      </c>
      <c r="U334" s="49" t="str">
        <f>IF(B334="","",ROUND(SUM(R334:T334),9))</f>
        <v/>
      </c>
      <c r="V334" s="49" t="s">
        <v>476</v>
      </c>
      <c r="W334" s="49" t="s">
        <v>476</v>
      </c>
      <c r="X334" s="49" t="s">
        <v>476</v>
      </c>
      <c r="Y334" s="49" t="s">
        <v>476</v>
      </c>
      <c r="Z334" s="49" t="s">
        <v>476</v>
      </c>
      <c r="AA334" s="49" t="s">
        <v>476</v>
      </c>
      <c r="AB334" s="49" t="s">
        <v>476</v>
      </c>
      <c r="AC334" s="49" t="s">
        <v>476</v>
      </c>
      <c r="AD334" s="49" t="s">
        <v>476</v>
      </c>
      <c r="AE334" s="49" t="s">
        <v>476</v>
      </c>
      <c r="AF334" s="49" t="s">
        <v>476</v>
      </c>
      <c r="AG334" s="49" t="s">
        <v>476</v>
      </c>
      <c r="AH334" s="49" t="s">
        <v>476</v>
      </c>
      <c r="AI334" s="49" t="s">
        <v>476</v>
      </c>
      <c r="AJ334" s="49" t="str">
        <f>IF(B334="","",ROUND(SUM(AG334:AI334),9))</f>
        <v/>
      </c>
      <c r="AK334" s="49" t="s">
        <v>476</v>
      </c>
      <c r="AL334" s="49" t="s">
        <v>476</v>
      </c>
      <c r="AM334" s="49" t="s">
        <v>476</v>
      </c>
      <c r="AN334" s="49" t="str">
        <f>IF(B334="","",ROUND(SUM(AK334:AM334),9))</f>
        <v/>
      </c>
      <c r="AO334" s="45" t="s">
        <v>476</v>
      </c>
    </row>
    <row r="335" spans="1:41" x14ac:dyDescent="0.2">
      <c r="A335" t="s">
        <v>135</v>
      </c>
      <c r="B335" t="s">
        <v>308</v>
      </c>
      <c r="C335" t="s">
        <v>309</v>
      </c>
      <c r="D335" t="s">
        <v>476</v>
      </c>
      <c r="E335" t="s">
        <v>476</v>
      </c>
      <c r="F335" t="s">
        <v>476</v>
      </c>
      <c r="G335" s="44">
        <v>44279</v>
      </c>
      <c r="H335" s="44">
        <v>44278</v>
      </c>
      <c r="I335" s="44">
        <v>44285</v>
      </c>
      <c r="J335" s="49">
        <f t="shared" si="67"/>
        <v>0</v>
      </c>
      <c r="K335" s="49" t="s">
        <v>476</v>
      </c>
      <c r="L335" s="49" t="s">
        <v>476</v>
      </c>
      <c r="M335" s="49">
        <f>IF(B335="","",ROUND(SUM(N335,O335,V335,Z335,AB335,AD335),9))</f>
        <v>0</v>
      </c>
      <c r="N335" s="49">
        <v>0</v>
      </c>
      <c r="O335" s="49">
        <v>0</v>
      </c>
      <c r="P335" s="49">
        <v>0</v>
      </c>
      <c r="Q335" s="49">
        <f>IF(B335="","",ROUND(SUM(N335,O335,P335),9))</f>
        <v>0</v>
      </c>
      <c r="R335" s="49">
        <v>0</v>
      </c>
      <c r="S335" s="49">
        <v>0</v>
      </c>
      <c r="T335" s="49">
        <v>0</v>
      </c>
      <c r="U335" s="49">
        <f>IF(B335="","",ROUND(SUM(R335:T335),9))</f>
        <v>0</v>
      </c>
      <c r="V335" s="49">
        <v>0</v>
      </c>
      <c r="W335" s="49">
        <v>0</v>
      </c>
      <c r="X335" s="49">
        <v>0</v>
      </c>
      <c r="Y335" s="49">
        <v>0</v>
      </c>
      <c r="Z335" s="49">
        <v>0</v>
      </c>
      <c r="AA335" s="49">
        <v>0</v>
      </c>
      <c r="AB335" s="49">
        <v>0</v>
      </c>
      <c r="AC335" s="49">
        <v>0</v>
      </c>
      <c r="AD335" s="49">
        <v>0</v>
      </c>
      <c r="AE335" s="49" t="s">
        <v>476</v>
      </c>
      <c r="AF335" s="49" t="s">
        <v>476</v>
      </c>
      <c r="AG335" s="49">
        <v>0</v>
      </c>
      <c r="AH335" s="49">
        <v>0</v>
      </c>
      <c r="AI335" s="49">
        <v>0</v>
      </c>
      <c r="AJ335" s="49">
        <f>IF(B335="","",ROUND(SUM(AG335:AI335),9))</f>
        <v>0</v>
      </c>
      <c r="AK335" s="49" t="s">
        <v>476</v>
      </c>
      <c r="AL335" s="49" t="s">
        <v>476</v>
      </c>
      <c r="AM335" s="49" t="s">
        <v>476</v>
      </c>
      <c r="AN335" s="49">
        <f>IF(B335="","",ROUND(SUM(AK335:AM335),9))</f>
        <v>0</v>
      </c>
      <c r="AO335" s="45" t="s">
        <v>476</v>
      </c>
    </row>
    <row r="336" spans="1:41" x14ac:dyDescent="0.2">
      <c r="A336" t="s">
        <v>135</v>
      </c>
      <c r="B336" t="s">
        <v>308</v>
      </c>
      <c r="C336" t="s">
        <v>309</v>
      </c>
      <c r="D336" t="s">
        <v>476</v>
      </c>
      <c r="E336" t="s">
        <v>476</v>
      </c>
      <c r="F336" t="s">
        <v>476</v>
      </c>
      <c r="G336" s="44">
        <v>44370</v>
      </c>
      <c r="H336" s="44">
        <v>44369</v>
      </c>
      <c r="I336" s="44">
        <v>44376</v>
      </c>
      <c r="J336" s="49">
        <f t="shared" si="67"/>
        <v>0</v>
      </c>
      <c r="K336" s="49" t="s">
        <v>476</v>
      </c>
      <c r="L336" s="49" t="s">
        <v>476</v>
      </c>
      <c r="M336" s="49">
        <f>IF(B336="","",ROUND(SUM(N336,O336,V336,Z336,AB336,AD336),9))</f>
        <v>0</v>
      </c>
      <c r="N336" s="49">
        <v>0</v>
      </c>
      <c r="O336" s="49">
        <v>0</v>
      </c>
      <c r="P336" s="49">
        <v>0</v>
      </c>
      <c r="Q336" s="49">
        <f>IF(B336="","",ROUND(SUM(N336,O336,P336),9))</f>
        <v>0</v>
      </c>
      <c r="R336" s="49">
        <v>0</v>
      </c>
      <c r="S336" s="49">
        <v>0</v>
      </c>
      <c r="T336" s="49">
        <v>0</v>
      </c>
      <c r="U336" s="49">
        <f>IF(B336="","",ROUND(SUM(R336:T336),9))</f>
        <v>0</v>
      </c>
      <c r="V336" s="49">
        <v>0</v>
      </c>
      <c r="W336" s="49">
        <v>0</v>
      </c>
      <c r="X336" s="49">
        <v>0</v>
      </c>
      <c r="Y336" s="49">
        <v>0</v>
      </c>
      <c r="Z336" s="49">
        <v>0</v>
      </c>
      <c r="AA336" s="49">
        <v>0</v>
      </c>
      <c r="AB336" s="49">
        <v>0</v>
      </c>
      <c r="AC336" s="49">
        <v>0</v>
      </c>
      <c r="AD336" s="49">
        <v>0</v>
      </c>
      <c r="AE336" s="49" t="s">
        <v>476</v>
      </c>
      <c r="AF336" s="49" t="s">
        <v>476</v>
      </c>
      <c r="AG336" s="49">
        <v>0</v>
      </c>
      <c r="AH336" s="49">
        <v>0</v>
      </c>
      <c r="AI336" s="49">
        <v>0</v>
      </c>
      <c r="AJ336" s="49">
        <f>IF(B336="","",ROUND(SUM(AG336:AI336),9))</f>
        <v>0</v>
      </c>
      <c r="AK336" s="49" t="s">
        <v>476</v>
      </c>
      <c r="AL336" s="49" t="s">
        <v>476</v>
      </c>
      <c r="AM336" s="49" t="s">
        <v>476</v>
      </c>
      <c r="AN336" s="49">
        <f>IF(B336="","",ROUND(SUM(AK336:AM336),9))</f>
        <v>0</v>
      </c>
      <c r="AO336" s="45" t="s">
        <v>476</v>
      </c>
    </row>
    <row r="337" spans="1:41" x14ac:dyDescent="0.2">
      <c r="A337" t="s">
        <v>135</v>
      </c>
      <c r="B337" t="s">
        <v>308</v>
      </c>
      <c r="C337" t="s">
        <v>309</v>
      </c>
      <c r="D337" t="s">
        <v>476</v>
      </c>
      <c r="E337" t="s">
        <v>476</v>
      </c>
      <c r="F337" t="s">
        <v>476</v>
      </c>
      <c r="G337" s="44">
        <v>44462</v>
      </c>
      <c r="H337" s="44">
        <v>44461</v>
      </c>
      <c r="I337" s="44">
        <v>44468</v>
      </c>
      <c r="J337" s="49">
        <f t="shared" si="67"/>
        <v>0</v>
      </c>
      <c r="K337" s="49" t="s">
        <v>476</v>
      </c>
      <c r="L337" s="49" t="s">
        <v>476</v>
      </c>
      <c r="M337" s="49">
        <f>IF(B337="","",ROUND(SUM(N337,O337,V337,Z337,AB337,AD337),9))</f>
        <v>0</v>
      </c>
      <c r="N337" s="49">
        <v>0</v>
      </c>
      <c r="O337" s="49">
        <v>0</v>
      </c>
      <c r="P337" s="49">
        <v>0</v>
      </c>
      <c r="Q337" s="49">
        <f>IF(B337="","",ROUND(SUM(N337,O337,P337),9))</f>
        <v>0</v>
      </c>
      <c r="R337" s="49">
        <v>0</v>
      </c>
      <c r="S337" s="49">
        <v>0</v>
      </c>
      <c r="T337" s="49">
        <v>0</v>
      </c>
      <c r="U337" s="49">
        <f>IF(B337="","",ROUND(SUM(R337:T337),9))</f>
        <v>0</v>
      </c>
      <c r="V337" s="49">
        <v>0</v>
      </c>
      <c r="W337" s="49">
        <v>0</v>
      </c>
      <c r="X337" s="49">
        <v>0</v>
      </c>
      <c r="Y337" s="49">
        <v>0</v>
      </c>
      <c r="Z337" s="49">
        <v>0</v>
      </c>
      <c r="AA337" s="49">
        <v>0</v>
      </c>
      <c r="AB337" s="49">
        <v>0</v>
      </c>
      <c r="AC337" s="49">
        <v>0</v>
      </c>
      <c r="AD337" s="49">
        <v>0</v>
      </c>
      <c r="AE337" s="49" t="s">
        <v>476</v>
      </c>
      <c r="AF337" s="49" t="s">
        <v>476</v>
      </c>
      <c r="AG337" s="49">
        <v>0</v>
      </c>
      <c r="AH337" s="49">
        <v>0</v>
      </c>
      <c r="AI337" s="49">
        <v>0</v>
      </c>
      <c r="AJ337" s="49">
        <f>IF(B337="","",ROUND(SUM(AG337:AI337),9))</f>
        <v>0</v>
      </c>
      <c r="AK337" s="49" t="s">
        <v>476</v>
      </c>
      <c r="AL337" s="49" t="s">
        <v>476</v>
      </c>
      <c r="AM337" s="49" t="s">
        <v>476</v>
      </c>
      <c r="AN337" s="49">
        <f>IF(B337="","",ROUND(SUM(AK337:AM337),9))</f>
        <v>0</v>
      </c>
      <c r="AO337" s="45" t="s">
        <v>476</v>
      </c>
    </row>
    <row r="338" spans="1:41" x14ac:dyDescent="0.2">
      <c r="A338" t="s">
        <v>135</v>
      </c>
      <c r="B338" t="s">
        <v>308</v>
      </c>
      <c r="C338" t="s">
        <v>309</v>
      </c>
      <c r="D338" t="s">
        <v>476</v>
      </c>
      <c r="E338" t="s">
        <v>476</v>
      </c>
      <c r="F338" t="s">
        <v>476</v>
      </c>
      <c r="G338" s="44">
        <v>44557</v>
      </c>
      <c r="H338" s="44">
        <v>44553</v>
      </c>
      <c r="I338" s="44">
        <v>44561</v>
      </c>
      <c r="J338" s="49">
        <f t="shared" ref="J338:J401" si="78">IF(B338="","",ROUND(SUM(K338,L338,M338),9))</f>
        <v>0</v>
      </c>
      <c r="K338" s="49" t="s">
        <v>476</v>
      </c>
      <c r="L338" s="49" t="s">
        <v>476</v>
      </c>
      <c r="M338" s="49">
        <f>IF(B338="","",ROUND(SUM(N338,O338,V338,Z338,AB338,AD338),9))</f>
        <v>0</v>
      </c>
      <c r="N338" s="49">
        <v>0</v>
      </c>
      <c r="O338" s="49">
        <v>0</v>
      </c>
      <c r="P338" s="49">
        <v>0</v>
      </c>
      <c r="Q338" s="49">
        <f>IF(B338="","",ROUND(SUM(N338,O338,P338),9))</f>
        <v>0</v>
      </c>
      <c r="R338" s="49">
        <v>0</v>
      </c>
      <c r="S338" s="49">
        <v>0</v>
      </c>
      <c r="T338" s="49">
        <v>0</v>
      </c>
      <c r="U338" s="49">
        <f>IF(B338="","",ROUND(SUM(R338:T338),9))</f>
        <v>0</v>
      </c>
      <c r="V338" s="49">
        <v>0</v>
      </c>
      <c r="W338" s="49">
        <v>0</v>
      </c>
      <c r="X338" s="49">
        <v>0</v>
      </c>
      <c r="Y338" s="49">
        <v>0</v>
      </c>
      <c r="Z338" s="49">
        <v>0</v>
      </c>
      <c r="AA338" s="49">
        <v>0</v>
      </c>
      <c r="AB338" s="49">
        <v>0</v>
      </c>
      <c r="AC338" s="49">
        <v>0</v>
      </c>
      <c r="AD338" s="49">
        <v>0</v>
      </c>
      <c r="AE338" s="49" t="s">
        <v>476</v>
      </c>
      <c r="AF338" s="49" t="s">
        <v>476</v>
      </c>
      <c r="AG338" s="49">
        <v>0</v>
      </c>
      <c r="AH338" s="49">
        <v>0</v>
      </c>
      <c r="AI338" s="49">
        <v>0</v>
      </c>
      <c r="AJ338" s="49">
        <f>IF(B338="","",ROUND(SUM(AG338:AI338),9))</f>
        <v>0</v>
      </c>
      <c r="AK338" s="49" t="s">
        <v>476</v>
      </c>
      <c r="AL338" s="49" t="s">
        <v>476</v>
      </c>
      <c r="AM338" s="49" t="s">
        <v>476</v>
      </c>
      <c r="AN338" s="49">
        <f>IF(B338="","",ROUND(SUM(AK338:AM338),9))</f>
        <v>0</v>
      </c>
      <c r="AO338" s="45" t="s">
        <v>476</v>
      </c>
    </row>
    <row r="339" spans="1:41" s="47" customFormat="1" x14ac:dyDescent="0.2">
      <c r="A339" s="51" t="s">
        <v>451</v>
      </c>
      <c r="B339" s="47" t="s">
        <v>476</v>
      </c>
      <c r="C339" s="47" t="s">
        <v>476</v>
      </c>
      <c r="D339" s="47" t="s">
        <v>476</v>
      </c>
      <c r="E339" s="47" t="s">
        <v>476</v>
      </c>
      <c r="F339" s="47" t="s">
        <v>476</v>
      </c>
      <c r="G339" s="47" t="s">
        <v>476</v>
      </c>
      <c r="H339" s="47" t="s">
        <v>476</v>
      </c>
      <c r="I339" s="47" t="s">
        <v>476</v>
      </c>
      <c r="J339" s="48">
        <f>SUM(J335:J338)</f>
        <v>0</v>
      </c>
      <c r="K339" s="48">
        <v>0</v>
      </c>
      <c r="L339" s="48">
        <v>0</v>
      </c>
      <c r="M339" s="48">
        <f t="shared" ref="M339:AO339" si="79">SUM(M335:M338)</f>
        <v>0</v>
      </c>
      <c r="N339" s="48">
        <f t="shared" si="79"/>
        <v>0</v>
      </c>
      <c r="O339" s="48">
        <f t="shared" si="79"/>
        <v>0</v>
      </c>
      <c r="P339" s="48">
        <f t="shared" si="79"/>
        <v>0</v>
      </c>
      <c r="Q339" s="48">
        <f t="shared" si="79"/>
        <v>0</v>
      </c>
      <c r="R339" s="48">
        <f t="shared" si="79"/>
        <v>0</v>
      </c>
      <c r="S339" s="48">
        <f t="shared" si="79"/>
        <v>0</v>
      </c>
      <c r="T339" s="48">
        <f t="shared" si="79"/>
        <v>0</v>
      </c>
      <c r="U339" s="48">
        <f t="shared" si="79"/>
        <v>0</v>
      </c>
      <c r="V339" s="48">
        <f t="shared" si="79"/>
        <v>0</v>
      </c>
      <c r="W339" s="48">
        <f t="shared" si="79"/>
        <v>0</v>
      </c>
      <c r="X339" s="48">
        <f t="shared" si="79"/>
        <v>0</v>
      </c>
      <c r="Y339" s="48">
        <f t="shared" si="79"/>
        <v>0</v>
      </c>
      <c r="Z339" s="48">
        <f t="shared" si="79"/>
        <v>0</v>
      </c>
      <c r="AA339" s="48">
        <f t="shared" si="79"/>
        <v>0</v>
      </c>
      <c r="AB339" s="48">
        <f t="shared" si="79"/>
        <v>0</v>
      </c>
      <c r="AC339" s="48">
        <f t="shared" si="79"/>
        <v>0</v>
      </c>
      <c r="AD339" s="48">
        <f t="shared" si="79"/>
        <v>0</v>
      </c>
      <c r="AE339" s="48">
        <f t="shared" si="79"/>
        <v>0</v>
      </c>
      <c r="AF339" s="48">
        <f t="shared" si="79"/>
        <v>0</v>
      </c>
      <c r="AG339" s="48">
        <f t="shared" si="79"/>
        <v>0</v>
      </c>
      <c r="AH339" s="48">
        <f t="shared" si="79"/>
        <v>0</v>
      </c>
      <c r="AI339" s="48">
        <f t="shared" si="79"/>
        <v>0</v>
      </c>
      <c r="AJ339" s="48">
        <f t="shared" si="79"/>
        <v>0</v>
      </c>
      <c r="AK339" s="48">
        <f t="shared" si="79"/>
        <v>0</v>
      </c>
      <c r="AL339" s="48">
        <f t="shared" si="79"/>
        <v>0</v>
      </c>
      <c r="AM339" s="48">
        <f t="shared" si="79"/>
        <v>0</v>
      </c>
      <c r="AN339" s="48">
        <f t="shared" si="79"/>
        <v>0</v>
      </c>
      <c r="AO339" s="48">
        <f t="shared" si="79"/>
        <v>0</v>
      </c>
    </row>
    <row r="340" spans="1:41" x14ac:dyDescent="0.2">
      <c r="A340" t="s">
        <v>476</v>
      </c>
      <c r="B340" t="s">
        <v>476</v>
      </c>
      <c r="C340" t="s">
        <v>476</v>
      </c>
      <c r="D340" t="s">
        <v>476</v>
      </c>
      <c r="E340" t="s">
        <v>476</v>
      </c>
      <c r="F340" t="s">
        <v>476</v>
      </c>
      <c r="G340" s="44" t="s">
        <v>476</v>
      </c>
      <c r="H340" s="44" t="s">
        <v>476</v>
      </c>
      <c r="I340" s="44" t="s">
        <v>476</v>
      </c>
      <c r="J340" s="49" t="str">
        <f t="shared" si="78"/>
        <v/>
      </c>
      <c r="K340" s="49" t="s">
        <v>476</v>
      </c>
      <c r="L340" s="49" t="s">
        <v>476</v>
      </c>
      <c r="M340" s="49" t="str">
        <f>IF(B340="","",ROUND(SUM(N340,O340,V340,Z340,AB340,AD340),9))</f>
        <v/>
      </c>
      <c r="N340" s="49" t="s">
        <v>476</v>
      </c>
      <c r="O340" s="49" t="s">
        <v>476</v>
      </c>
      <c r="P340" s="49" t="s">
        <v>476</v>
      </c>
      <c r="Q340" s="49" t="str">
        <f>IF(B340="","",ROUND(SUM(N340,O340,P340),9))</f>
        <v/>
      </c>
      <c r="R340" s="49" t="s">
        <v>476</v>
      </c>
      <c r="S340" s="49" t="s">
        <v>476</v>
      </c>
      <c r="T340" s="49" t="s">
        <v>476</v>
      </c>
      <c r="U340" s="49" t="str">
        <f>IF(B340="","",ROUND(SUM(R340:T340),9))</f>
        <v/>
      </c>
      <c r="V340" s="49" t="s">
        <v>476</v>
      </c>
      <c r="W340" s="49" t="s">
        <v>476</v>
      </c>
      <c r="X340" s="49" t="s">
        <v>476</v>
      </c>
      <c r="Y340" s="49" t="s">
        <v>476</v>
      </c>
      <c r="Z340" s="49" t="s">
        <v>476</v>
      </c>
      <c r="AA340" s="49" t="s">
        <v>476</v>
      </c>
      <c r="AB340" s="49" t="s">
        <v>476</v>
      </c>
      <c r="AC340" s="49" t="s">
        <v>476</v>
      </c>
      <c r="AD340" s="49" t="s">
        <v>476</v>
      </c>
      <c r="AE340" s="49" t="s">
        <v>476</v>
      </c>
      <c r="AF340" s="49" t="s">
        <v>476</v>
      </c>
      <c r="AG340" s="49" t="s">
        <v>476</v>
      </c>
      <c r="AH340" s="49" t="s">
        <v>476</v>
      </c>
      <c r="AI340" s="49" t="s">
        <v>476</v>
      </c>
      <c r="AJ340" s="49" t="str">
        <f>IF(B340="","",ROUND(SUM(AG340:AI340),9))</f>
        <v/>
      </c>
      <c r="AK340" s="49" t="s">
        <v>476</v>
      </c>
      <c r="AL340" s="49" t="s">
        <v>476</v>
      </c>
      <c r="AM340" s="49" t="s">
        <v>476</v>
      </c>
      <c r="AN340" s="49" t="str">
        <f>IF(B340="","",ROUND(SUM(AK340:AM340),9))</f>
        <v/>
      </c>
      <c r="AO340" s="45" t="s">
        <v>476</v>
      </c>
    </row>
    <row r="341" spans="1:41" x14ac:dyDescent="0.2">
      <c r="A341" t="s">
        <v>136</v>
      </c>
      <c r="B341" t="s">
        <v>310</v>
      </c>
      <c r="C341" t="s">
        <v>311</v>
      </c>
      <c r="D341" t="s">
        <v>476</v>
      </c>
      <c r="E341" t="s">
        <v>476</v>
      </c>
      <c r="F341" t="s">
        <v>476</v>
      </c>
      <c r="G341" s="44">
        <v>44279</v>
      </c>
      <c r="H341" s="44">
        <v>44278</v>
      </c>
      <c r="I341" s="44">
        <v>44285</v>
      </c>
      <c r="J341" s="49">
        <f t="shared" si="78"/>
        <v>0</v>
      </c>
      <c r="K341" s="49" t="s">
        <v>476</v>
      </c>
      <c r="L341" s="49" t="s">
        <v>476</v>
      </c>
      <c r="M341" s="49">
        <f>IF(B341="","",ROUND(SUM(N341,O341,V341,Z341,AB341,AD341),9))</f>
        <v>0</v>
      </c>
      <c r="N341" s="49">
        <v>0</v>
      </c>
      <c r="O341" s="49">
        <v>0</v>
      </c>
      <c r="P341" s="49">
        <v>0</v>
      </c>
      <c r="Q341" s="49">
        <f>IF(B341="","",ROUND(SUM(N341,O341,P341),9))</f>
        <v>0</v>
      </c>
      <c r="R341" s="49">
        <v>0</v>
      </c>
      <c r="S341" s="49">
        <v>0</v>
      </c>
      <c r="T341" s="49">
        <v>0</v>
      </c>
      <c r="U341" s="49">
        <f>IF(B341="","",ROUND(SUM(R341:T341),9))</f>
        <v>0</v>
      </c>
      <c r="V341" s="49">
        <v>0</v>
      </c>
      <c r="W341" s="49">
        <v>0</v>
      </c>
      <c r="X341" s="49">
        <v>0</v>
      </c>
      <c r="Y341" s="49">
        <v>0</v>
      </c>
      <c r="Z341" s="49">
        <v>0</v>
      </c>
      <c r="AA341" s="49">
        <v>0</v>
      </c>
      <c r="AB341" s="49">
        <v>0</v>
      </c>
      <c r="AC341" s="49">
        <v>0</v>
      </c>
      <c r="AD341" s="49">
        <v>0</v>
      </c>
      <c r="AE341" s="49" t="s">
        <v>476</v>
      </c>
      <c r="AF341" s="49" t="s">
        <v>476</v>
      </c>
      <c r="AG341" s="49">
        <v>0</v>
      </c>
      <c r="AH341" s="49">
        <v>0</v>
      </c>
      <c r="AI341" s="49">
        <v>0</v>
      </c>
      <c r="AJ341" s="49">
        <f>IF(B341="","",ROUND(SUM(AG341:AI341),9))</f>
        <v>0</v>
      </c>
      <c r="AK341" s="49" t="s">
        <v>476</v>
      </c>
      <c r="AL341" s="49" t="s">
        <v>476</v>
      </c>
      <c r="AM341" s="49" t="s">
        <v>476</v>
      </c>
      <c r="AN341" s="49">
        <f>IF(B341="","",ROUND(SUM(AK341:AM341),9))</f>
        <v>0</v>
      </c>
      <c r="AO341" s="45" t="s">
        <v>476</v>
      </c>
    </row>
    <row r="342" spans="1:41" x14ac:dyDescent="0.2">
      <c r="A342" t="s">
        <v>136</v>
      </c>
      <c r="B342" t="s">
        <v>310</v>
      </c>
      <c r="C342" t="s">
        <v>311</v>
      </c>
      <c r="D342" t="s">
        <v>476</v>
      </c>
      <c r="E342" t="s">
        <v>476</v>
      </c>
      <c r="F342" t="s">
        <v>476</v>
      </c>
      <c r="G342" s="44">
        <v>44370</v>
      </c>
      <c r="H342" s="44">
        <v>44369</v>
      </c>
      <c r="I342" s="44">
        <v>44376</v>
      </c>
      <c r="J342" s="49">
        <f t="shared" si="78"/>
        <v>0</v>
      </c>
      <c r="K342" s="49" t="s">
        <v>476</v>
      </c>
      <c r="L342" s="49" t="s">
        <v>476</v>
      </c>
      <c r="M342" s="49">
        <f>IF(B342="","",ROUND(SUM(N342,O342,V342,Z342,AB342,AD342),9))</f>
        <v>0</v>
      </c>
      <c r="N342" s="49">
        <v>0</v>
      </c>
      <c r="O342" s="49">
        <v>0</v>
      </c>
      <c r="P342" s="49">
        <v>0</v>
      </c>
      <c r="Q342" s="49">
        <f>IF(B342="","",ROUND(SUM(N342,O342,P342),9))</f>
        <v>0</v>
      </c>
      <c r="R342" s="49">
        <v>0</v>
      </c>
      <c r="S342" s="49">
        <v>0</v>
      </c>
      <c r="T342" s="49">
        <v>0</v>
      </c>
      <c r="U342" s="49">
        <f>IF(B342="","",ROUND(SUM(R342:T342),9))</f>
        <v>0</v>
      </c>
      <c r="V342" s="49">
        <v>0</v>
      </c>
      <c r="W342" s="49">
        <v>0</v>
      </c>
      <c r="X342" s="49">
        <v>0</v>
      </c>
      <c r="Y342" s="49">
        <v>0</v>
      </c>
      <c r="Z342" s="49">
        <v>0</v>
      </c>
      <c r="AA342" s="49">
        <v>0</v>
      </c>
      <c r="AB342" s="49">
        <v>0</v>
      </c>
      <c r="AC342" s="49">
        <v>0</v>
      </c>
      <c r="AD342" s="49">
        <v>0</v>
      </c>
      <c r="AE342" s="49" t="s">
        <v>476</v>
      </c>
      <c r="AF342" s="49" t="s">
        <v>476</v>
      </c>
      <c r="AG342" s="49">
        <v>0</v>
      </c>
      <c r="AH342" s="49">
        <v>0</v>
      </c>
      <c r="AI342" s="49">
        <v>0</v>
      </c>
      <c r="AJ342" s="49">
        <f>IF(B342="","",ROUND(SUM(AG342:AI342),9))</f>
        <v>0</v>
      </c>
      <c r="AK342" s="49" t="s">
        <v>476</v>
      </c>
      <c r="AL342" s="49" t="s">
        <v>476</v>
      </c>
      <c r="AM342" s="49" t="s">
        <v>476</v>
      </c>
      <c r="AN342" s="49">
        <f>IF(B342="","",ROUND(SUM(AK342:AM342),9))</f>
        <v>0</v>
      </c>
      <c r="AO342" s="45" t="s">
        <v>476</v>
      </c>
    </row>
    <row r="343" spans="1:41" x14ac:dyDescent="0.2">
      <c r="A343" t="s">
        <v>136</v>
      </c>
      <c r="B343" t="s">
        <v>310</v>
      </c>
      <c r="C343" t="s">
        <v>311</v>
      </c>
      <c r="D343" t="s">
        <v>476</v>
      </c>
      <c r="E343" t="s">
        <v>476</v>
      </c>
      <c r="F343" t="s">
        <v>476</v>
      </c>
      <c r="G343" s="44">
        <v>44462</v>
      </c>
      <c r="H343" s="44">
        <v>44461</v>
      </c>
      <c r="I343" s="44">
        <v>44468</v>
      </c>
      <c r="J343" s="49">
        <f t="shared" si="78"/>
        <v>0</v>
      </c>
      <c r="K343" s="49" t="s">
        <v>476</v>
      </c>
      <c r="L343" s="49" t="s">
        <v>476</v>
      </c>
      <c r="M343" s="49">
        <f>IF(B343="","",ROUND(SUM(N343,O343,V343,Z343,AB343,AD343),9))</f>
        <v>0</v>
      </c>
      <c r="N343" s="49">
        <v>0</v>
      </c>
      <c r="O343" s="49">
        <v>0</v>
      </c>
      <c r="P343" s="49">
        <v>0</v>
      </c>
      <c r="Q343" s="49">
        <f>IF(B343="","",ROUND(SUM(N343,O343,P343),9))</f>
        <v>0</v>
      </c>
      <c r="R343" s="49">
        <v>0</v>
      </c>
      <c r="S343" s="49">
        <v>0</v>
      </c>
      <c r="T343" s="49">
        <v>0</v>
      </c>
      <c r="U343" s="49">
        <f>IF(B343="","",ROUND(SUM(R343:T343),9))</f>
        <v>0</v>
      </c>
      <c r="V343" s="49">
        <v>0</v>
      </c>
      <c r="W343" s="49">
        <v>0</v>
      </c>
      <c r="X343" s="49">
        <v>0</v>
      </c>
      <c r="Y343" s="49">
        <v>0</v>
      </c>
      <c r="Z343" s="49">
        <v>0</v>
      </c>
      <c r="AA343" s="49">
        <v>0</v>
      </c>
      <c r="AB343" s="49">
        <v>0</v>
      </c>
      <c r="AC343" s="49">
        <v>0</v>
      </c>
      <c r="AD343" s="49">
        <v>0</v>
      </c>
      <c r="AE343" s="49" t="s">
        <v>476</v>
      </c>
      <c r="AF343" s="49" t="s">
        <v>476</v>
      </c>
      <c r="AG343" s="49">
        <v>0</v>
      </c>
      <c r="AH343" s="49">
        <v>0</v>
      </c>
      <c r="AI343" s="49">
        <v>0</v>
      </c>
      <c r="AJ343" s="49">
        <f>IF(B343="","",ROUND(SUM(AG343:AI343),9))</f>
        <v>0</v>
      </c>
      <c r="AK343" s="49" t="s">
        <v>476</v>
      </c>
      <c r="AL343" s="49" t="s">
        <v>476</v>
      </c>
      <c r="AM343" s="49" t="s">
        <v>476</v>
      </c>
      <c r="AN343" s="49">
        <f>IF(B343="","",ROUND(SUM(AK343:AM343),9))</f>
        <v>0</v>
      </c>
      <c r="AO343" s="45" t="s">
        <v>476</v>
      </c>
    </row>
    <row r="344" spans="1:41" x14ac:dyDescent="0.2">
      <c r="A344" t="s">
        <v>136</v>
      </c>
      <c r="B344" t="s">
        <v>310</v>
      </c>
      <c r="C344" t="s">
        <v>311</v>
      </c>
      <c r="D344" t="s">
        <v>476</v>
      </c>
      <c r="E344" t="s">
        <v>476</v>
      </c>
      <c r="F344" t="s">
        <v>476</v>
      </c>
      <c r="G344" s="44">
        <v>44557</v>
      </c>
      <c r="H344" s="44">
        <v>44553</v>
      </c>
      <c r="I344" s="44">
        <v>44561</v>
      </c>
      <c r="J344" s="49">
        <f t="shared" si="78"/>
        <v>0</v>
      </c>
      <c r="K344" s="49" t="s">
        <v>476</v>
      </c>
      <c r="L344" s="49" t="s">
        <v>476</v>
      </c>
      <c r="M344" s="49">
        <f>IF(B344="","",ROUND(SUM(N344,O344,V344,Z344,AB344,AD344),9))</f>
        <v>0</v>
      </c>
      <c r="N344" s="49">
        <v>0</v>
      </c>
      <c r="O344" s="49">
        <v>0</v>
      </c>
      <c r="P344" s="49">
        <v>0</v>
      </c>
      <c r="Q344" s="49">
        <f>IF(B344="","",ROUND(SUM(N344,O344,P344),9))</f>
        <v>0</v>
      </c>
      <c r="R344" s="49">
        <v>0</v>
      </c>
      <c r="S344" s="49">
        <v>0</v>
      </c>
      <c r="T344" s="49">
        <v>0</v>
      </c>
      <c r="U344" s="49">
        <f>IF(B344="","",ROUND(SUM(R344:T344),9))</f>
        <v>0</v>
      </c>
      <c r="V344" s="49">
        <v>0</v>
      </c>
      <c r="W344" s="49">
        <v>0</v>
      </c>
      <c r="X344" s="49">
        <v>0</v>
      </c>
      <c r="Y344" s="49">
        <v>0</v>
      </c>
      <c r="Z344" s="49">
        <v>0</v>
      </c>
      <c r="AA344" s="49">
        <v>0</v>
      </c>
      <c r="AB344" s="49">
        <v>0</v>
      </c>
      <c r="AC344" s="49">
        <v>0</v>
      </c>
      <c r="AD344" s="49">
        <v>0</v>
      </c>
      <c r="AE344" s="49" t="s">
        <v>476</v>
      </c>
      <c r="AF344" s="49" t="s">
        <v>476</v>
      </c>
      <c r="AG344" s="49">
        <v>0</v>
      </c>
      <c r="AH344" s="49">
        <v>0</v>
      </c>
      <c r="AI344" s="49">
        <v>0</v>
      </c>
      <c r="AJ344" s="49">
        <f>IF(B344="","",ROUND(SUM(AG344:AI344),9))</f>
        <v>0</v>
      </c>
      <c r="AK344" s="49" t="s">
        <v>476</v>
      </c>
      <c r="AL344" s="49" t="s">
        <v>476</v>
      </c>
      <c r="AM344" s="49" t="s">
        <v>476</v>
      </c>
      <c r="AN344" s="49">
        <f>IF(B344="","",ROUND(SUM(AK344:AM344),9))</f>
        <v>0</v>
      </c>
      <c r="AO344" s="45" t="s">
        <v>476</v>
      </c>
    </row>
    <row r="345" spans="1:41" s="47" customFormat="1" x14ac:dyDescent="0.2">
      <c r="A345" s="51" t="s">
        <v>451</v>
      </c>
      <c r="B345" s="47" t="s">
        <v>476</v>
      </c>
      <c r="C345" s="47" t="s">
        <v>476</v>
      </c>
      <c r="D345" s="47" t="s">
        <v>476</v>
      </c>
      <c r="E345" s="47" t="s">
        <v>476</v>
      </c>
      <c r="F345" s="47" t="s">
        <v>476</v>
      </c>
      <c r="G345" s="47" t="s">
        <v>476</v>
      </c>
      <c r="H345" s="47" t="s">
        <v>476</v>
      </c>
      <c r="I345" s="47" t="s">
        <v>476</v>
      </c>
      <c r="J345" s="48">
        <f>SUM(J341:J344)</f>
        <v>0</v>
      </c>
      <c r="K345" s="48">
        <v>0</v>
      </c>
      <c r="L345" s="48">
        <v>0</v>
      </c>
      <c r="M345" s="48">
        <f t="shared" ref="M345:AO345" si="80">SUM(M341:M344)</f>
        <v>0</v>
      </c>
      <c r="N345" s="48">
        <f t="shared" si="80"/>
        <v>0</v>
      </c>
      <c r="O345" s="48">
        <f t="shared" si="80"/>
        <v>0</v>
      </c>
      <c r="P345" s="48">
        <f t="shared" si="80"/>
        <v>0</v>
      </c>
      <c r="Q345" s="48">
        <f t="shared" si="80"/>
        <v>0</v>
      </c>
      <c r="R345" s="48">
        <f t="shared" si="80"/>
        <v>0</v>
      </c>
      <c r="S345" s="48">
        <f t="shared" si="80"/>
        <v>0</v>
      </c>
      <c r="T345" s="48">
        <f t="shared" si="80"/>
        <v>0</v>
      </c>
      <c r="U345" s="48">
        <f t="shared" si="80"/>
        <v>0</v>
      </c>
      <c r="V345" s="48">
        <f t="shared" si="80"/>
        <v>0</v>
      </c>
      <c r="W345" s="48">
        <f t="shared" si="80"/>
        <v>0</v>
      </c>
      <c r="X345" s="48">
        <f t="shared" si="80"/>
        <v>0</v>
      </c>
      <c r="Y345" s="48">
        <f t="shared" si="80"/>
        <v>0</v>
      </c>
      <c r="Z345" s="48">
        <f t="shared" si="80"/>
        <v>0</v>
      </c>
      <c r="AA345" s="48">
        <f t="shared" si="80"/>
        <v>0</v>
      </c>
      <c r="AB345" s="48">
        <f t="shared" si="80"/>
        <v>0</v>
      </c>
      <c r="AC345" s="48">
        <f t="shared" si="80"/>
        <v>0</v>
      </c>
      <c r="AD345" s="48">
        <f t="shared" si="80"/>
        <v>0</v>
      </c>
      <c r="AE345" s="48">
        <f t="shared" si="80"/>
        <v>0</v>
      </c>
      <c r="AF345" s="48">
        <f t="shared" si="80"/>
        <v>0</v>
      </c>
      <c r="AG345" s="48">
        <f t="shared" si="80"/>
        <v>0</v>
      </c>
      <c r="AH345" s="48">
        <f t="shared" si="80"/>
        <v>0</v>
      </c>
      <c r="AI345" s="48">
        <f t="shared" si="80"/>
        <v>0</v>
      </c>
      <c r="AJ345" s="48">
        <f t="shared" si="80"/>
        <v>0</v>
      </c>
      <c r="AK345" s="48">
        <f t="shared" si="80"/>
        <v>0</v>
      </c>
      <c r="AL345" s="48">
        <f t="shared" si="80"/>
        <v>0</v>
      </c>
      <c r="AM345" s="48">
        <f t="shared" si="80"/>
        <v>0</v>
      </c>
      <c r="AN345" s="48">
        <f t="shared" si="80"/>
        <v>0</v>
      </c>
      <c r="AO345" s="48">
        <f t="shared" si="80"/>
        <v>0</v>
      </c>
    </row>
    <row r="346" spans="1:41" x14ac:dyDescent="0.2">
      <c r="A346" t="s">
        <v>476</v>
      </c>
      <c r="B346" t="s">
        <v>476</v>
      </c>
      <c r="C346" t="s">
        <v>476</v>
      </c>
      <c r="D346" t="s">
        <v>476</v>
      </c>
      <c r="E346" t="s">
        <v>476</v>
      </c>
      <c r="F346" t="s">
        <v>476</v>
      </c>
      <c r="G346" s="44" t="s">
        <v>476</v>
      </c>
      <c r="H346" s="44" t="s">
        <v>476</v>
      </c>
      <c r="I346" s="44" t="s">
        <v>476</v>
      </c>
      <c r="J346" s="49" t="str">
        <f t="shared" si="78"/>
        <v/>
      </c>
      <c r="K346" s="49" t="s">
        <v>476</v>
      </c>
      <c r="L346" s="49" t="s">
        <v>476</v>
      </c>
      <c r="M346" s="49" t="str">
        <f>IF(B346="","",ROUND(SUM(N346,O346,V346,Z346,AB346,AD346),9))</f>
        <v/>
      </c>
      <c r="N346" s="49" t="s">
        <v>476</v>
      </c>
      <c r="O346" s="49" t="s">
        <v>476</v>
      </c>
      <c r="P346" s="49" t="s">
        <v>476</v>
      </c>
      <c r="Q346" s="49" t="str">
        <f>IF(B346="","",ROUND(SUM(N346,O346,P346),9))</f>
        <v/>
      </c>
      <c r="R346" s="49" t="s">
        <v>476</v>
      </c>
      <c r="S346" s="49" t="s">
        <v>476</v>
      </c>
      <c r="T346" s="49" t="s">
        <v>476</v>
      </c>
      <c r="U346" s="49" t="str">
        <f>IF(B346="","",ROUND(SUM(R346:T346),9))</f>
        <v/>
      </c>
      <c r="V346" s="49" t="s">
        <v>476</v>
      </c>
      <c r="W346" s="49" t="s">
        <v>476</v>
      </c>
      <c r="X346" s="49" t="s">
        <v>476</v>
      </c>
      <c r="Y346" s="49" t="s">
        <v>476</v>
      </c>
      <c r="Z346" s="49" t="s">
        <v>476</v>
      </c>
      <c r="AA346" s="49" t="s">
        <v>476</v>
      </c>
      <c r="AB346" s="49" t="s">
        <v>476</v>
      </c>
      <c r="AC346" s="49" t="s">
        <v>476</v>
      </c>
      <c r="AD346" s="49" t="s">
        <v>476</v>
      </c>
      <c r="AE346" s="49" t="s">
        <v>476</v>
      </c>
      <c r="AF346" s="49" t="s">
        <v>476</v>
      </c>
      <c r="AG346" s="49" t="s">
        <v>476</v>
      </c>
      <c r="AH346" s="49" t="s">
        <v>476</v>
      </c>
      <c r="AI346" s="49" t="s">
        <v>476</v>
      </c>
      <c r="AJ346" s="49" t="str">
        <f>IF(B346="","",ROUND(SUM(AG346:AI346),9))</f>
        <v/>
      </c>
      <c r="AK346" s="49" t="s">
        <v>476</v>
      </c>
      <c r="AL346" s="49" t="s">
        <v>476</v>
      </c>
      <c r="AM346" s="49" t="s">
        <v>476</v>
      </c>
      <c r="AN346" s="49" t="str">
        <f>IF(B346="","",ROUND(SUM(AK346:AM346),9))</f>
        <v/>
      </c>
      <c r="AO346" s="45" t="s">
        <v>476</v>
      </c>
    </row>
    <row r="347" spans="1:41" x14ac:dyDescent="0.2">
      <c r="A347" t="s">
        <v>461</v>
      </c>
      <c r="B347" t="s">
        <v>312</v>
      </c>
      <c r="C347" t="s">
        <v>313</v>
      </c>
      <c r="D347" t="s">
        <v>476</v>
      </c>
      <c r="E347" t="s">
        <v>476</v>
      </c>
      <c r="F347" t="s">
        <v>476</v>
      </c>
      <c r="G347" s="44">
        <v>44279</v>
      </c>
      <c r="H347" s="44">
        <v>44278</v>
      </c>
      <c r="I347" s="44">
        <v>44285</v>
      </c>
      <c r="J347" s="49">
        <f t="shared" si="78"/>
        <v>0</v>
      </c>
      <c r="K347" s="49" t="s">
        <v>476</v>
      </c>
      <c r="L347" s="49" t="s">
        <v>476</v>
      </c>
      <c r="M347" s="49">
        <f>IF(B347="","",ROUND(SUM(N347,O347,V347,Z347,AB347,AD347),9))</f>
        <v>0</v>
      </c>
      <c r="N347" s="49">
        <v>0</v>
      </c>
      <c r="O347" s="49">
        <v>0</v>
      </c>
      <c r="P347" s="49">
        <v>0</v>
      </c>
      <c r="Q347" s="49">
        <f>IF(B347="","",ROUND(SUM(N347,O347,P347),9))</f>
        <v>0</v>
      </c>
      <c r="R347" s="49">
        <v>0</v>
      </c>
      <c r="S347" s="49">
        <v>0</v>
      </c>
      <c r="T347" s="49">
        <v>0</v>
      </c>
      <c r="U347" s="49">
        <f>IF(B347="","",ROUND(SUM(R347:T347),9))</f>
        <v>0</v>
      </c>
      <c r="V347" s="49">
        <v>0</v>
      </c>
      <c r="W347" s="49">
        <v>0</v>
      </c>
      <c r="X347" s="49">
        <v>0</v>
      </c>
      <c r="Y347" s="49">
        <v>0</v>
      </c>
      <c r="Z347" s="49">
        <v>0</v>
      </c>
      <c r="AA347" s="49">
        <v>0</v>
      </c>
      <c r="AB347" s="49">
        <v>0</v>
      </c>
      <c r="AC347" s="49">
        <v>0</v>
      </c>
      <c r="AD347" s="49">
        <v>0</v>
      </c>
      <c r="AE347" s="49" t="s">
        <v>476</v>
      </c>
      <c r="AF347" s="49" t="s">
        <v>476</v>
      </c>
      <c r="AG347" s="49">
        <v>0</v>
      </c>
      <c r="AH347" s="49">
        <v>0</v>
      </c>
      <c r="AI347" s="49">
        <v>0</v>
      </c>
      <c r="AJ347" s="49">
        <f>IF(B347="","",ROUND(SUM(AG347:AI347),9))</f>
        <v>0</v>
      </c>
      <c r="AK347" s="49" t="s">
        <v>476</v>
      </c>
      <c r="AL347" s="49" t="s">
        <v>476</v>
      </c>
      <c r="AM347" s="49" t="s">
        <v>476</v>
      </c>
      <c r="AN347" s="49">
        <f>IF(B347="","",ROUND(SUM(AK347:AM347),9))</f>
        <v>0</v>
      </c>
      <c r="AO347" s="45" t="s">
        <v>476</v>
      </c>
    </row>
    <row r="348" spans="1:41" x14ac:dyDescent="0.2">
      <c r="A348" t="s">
        <v>461</v>
      </c>
      <c r="B348" t="s">
        <v>312</v>
      </c>
      <c r="C348" t="s">
        <v>313</v>
      </c>
      <c r="D348" t="s">
        <v>476</v>
      </c>
      <c r="E348" t="s">
        <v>476</v>
      </c>
      <c r="F348" t="s">
        <v>476</v>
      </c>
      <c r="G348" s="44">
        <v>44370</v>
      </c>
      <c r="H348" s="44">
        <v>44369</v>
      </c>
      <c r="I348" s="44">
        <v>44376</v>
      </c>
      <c r="J348" s="49">
        <f t="shared" si="78"/>
        <v>0</v>
      </c>
      <c r="K348" s="49" t="s">
        <v>476</v>
      </c>
      <c r="L348" s="49" t="s">
        <v>476</v>
      </c>
      <c r="M348" s="49">
        <f>IF(B348="","",ROUND(SUM(N348,O348,V348,Z348,AB348,AD348),9))</f>
        <v>0</v>
      </c>
      <c r="N348" s="49">
        <v>0</v>
      </c>
      <c r="O348" s="49">
        <v>0</v>
      </c>
      <c r="P348" s="49">
        <v>0</v>
      </c>
      <c r="Q348" s="49">
        <f>IF(B348="","",ROUND(SUM(N348,O348,P348),9))</f>
        <v>0</v>
      </c>
      <c r="R348" s="49">
        <v>0</v>
      </c>
      <c r="S348" s="49">
        <v>0</v>
      </c>
      <c r="T348" s="49">
        <v>0</v>
      </c>
      <c r="U348" s="49">
        <f>IF(B348="","",ROUND(SUM(R348:T348),9))</f>
        <v>0</v>
      </c>
      <c r="V348" s="49">
        <v>0</v>
      </c>
      <c r="W348" s="49">
        <v>0</v>
      </c>
      <c r="X348" s="49">
        <v>0</v>
      </c>
      <c r="Y348" s="49">
        <v>0</v>
      </c>
      <c r="Z348" s="49">
        <v>0</v>
      </c>
      <c r="AA348" s="49">
        <v>0</v>
      </c>
      <c r="AB348" s="49">
        <v>0</v>
      </c>
      <c r="AC348" s="49">
        <v>0</v>
      </c>
      <c r="AD348" s="49">
        <v>0</v>
      </c>
      <c r="AE348" s="49" t="s">
        <v>476</v>
      </c>
      <c r="AF348" s="49" t="s">
        <v>476</v>
      </c>
      <c r="AG348" s="49">
        <v>0</v>
      </c>
      <c r="AH348" s="49">
        <v>0</v>
      </c>
      <c r="AI348" s="49">
        <v>0</v>
      </c>
      <c r="AJ348" s="49">
        <f>IF(B348="","",ROUND(SUM(AG348:AI348),9))</f>
        <v>0</v>
      </c>
      <c r="AK348" s="49" t="s">
        <v>476</v>
      </c>
      <c r="AL348" s="49" t="s">
        <v>476</v>
      </c>
      <c r="AM348" s="49" t="s">
        <v>476</v>
      </c>
      <c r="AN348" s="49">
        <f>IF(B348="","",ROUND(SUM(AK348:AM348),9))</f>
        <v>0</v>
      </c>
      <c r="AO348" s="45" t="s">
        <v>476</v>
      </c>
    </row>
    <row r="349" spans="1:41" x14ac:dyDescent="0.2">
      <c r="A349" t="s">
        <v>461</v>
      </c>
      <c r="B349" t="s">
        <v>312</v>
      </c>
      <c r="C349" t="s">
        <v>313</v>
      </c>
      <c r="D349" t="s">
        <v>476</v>
      </c>
      <c r="E349" t="s">
        <v>476</v>
      </c>
      <c r="F349" t="s">
        <v>476</v>
      </c>
      <c r="G349" s="44">
        <v>44462</v>
      </c>
      <c r="H349" s="44">
        <v>44461</v>
      </c>
      <c r="I349" s="44">
        <v>44468</v>
      </c>
      <c r="J349" s="49">
        <f t="shared" si="78"/>
        <v>0</v>
      </c>
      <c r="K349" s="49" t="s">
        <v>476</v>
      </c>
      <c r="L349" s="49" t="s">
        <v>476</v>
      </c>
      <c r="M349" s="49">
        <f>IF(B349="","",ROUND(SUM(N349,O349,V349,Z349,AB349,AD349),9))</f>
        <v>0</v>
      </c>
      <c r="N349" s="49">
        <v>0</v>
      </c>
      <c r="O349" s="49">
        <v>0</v>
      </c>
      <c r="P349" s="49">
        <v>0</v>
      </c>
      <c r="Q349" s="49">
        <f>IF(B349="","",ROUND(SUM(N349,O349,P349),9))</f>
        <v>0</v>
      </c>
      <c r="R349" s="49">
        <v>0</v>
      </c>
      <c r="S349" s="49">
        <v>0</v>
      </c>
      <c r="T349" s="49">
        <v>0</v>
      </c>
      <c r="U349" s="49">
        <f>IF(B349="","",ROUND(SUM(R349:T349),9))</f>
        <v>0</v>
      </c>
      <c r="V349" s="49">
        <v>0</v>
      </c>
      <c r="W349" s="49">
        <v>0</v>
      </c>
      <c r="X349" s="49">
        <v>0</v>
      </c>
      <c r="Y349" s="49">
        <v>0</v>
      </c>
      <c r="Z349" s="49">
        <v>0</v>
      </c>
      <c r="AA349" s="49">
        <v>0</v>
      </c>
      <c r="AB349" s="49">
        <v>0</v>
      </c>
      <c r="AC349" s="49">
        <v>0</v>
      </c>
      <c r="AD349" s="49">
        <v>0</v>
      </c>
      <c r="AE349" s="49" t="s">
        <v>476</v>
      </c>
      <c r="AF349" s="49" t="s">
        <v>476</v>
      </c>
      <c r="AG349" s="49">
        <v>0</v>
      </c>
      <c r="AH349" s="49">
        <v>0</v>
      </c>
      <c r="AI349" s="49">
        <v>0</v>
      </c>
      <c r="AJ349" s="49">
        <f>IF(B349="","",ROUND(SUM(AG349:AI349),9))</f>
        <v>0</v>
      </c>
      <c r="AK349" s="49" t="s">
        <v>476</v>
      </c>
      <c r="AL349" s="49" t="s">
        <v>476</v>
      </c>
      <c r="AM349" s="49" t="s">
        <v>476</v>
      </c>
      <c r="AN349" s="49">
        <f>IF(B349="","",ROUND(SUM(AK349:AM349),9))</f>
        <v>0</v>
      </c>
      <c r="AO349" s="45" t="s">
        <v>476</v>
      </c>
    </row>
    <row r="350" spans="1:41" x14ac:dyDescent="0.2">
      <c r="A350" t="s">
        <v>461</v>
      </c>
      <c r="B350" t="s">
        <v>312</v>
      </c>
      <c r="C350" t="s">
        <v>313</v>
      </c>
      <c r="D350" t="s">
        <v>476</v>
      </c>
      <c r="E350" t="s">
        <v>476</v>
      </c>
      <c r="F350" t="s">
        <v>476</v>
      </c>
      <c r="G350" s="44">
        <v>44557</v>
      </c>
      <c r="H350" s="44">
        <v>44553</v>
      </c>
      <c r="I350" s="44">
        <v>44561</v>
      </c>
      <c r="J350" s="49">
        <f t="shared" si="78"/>
        <v>0</v>
      </c>
      <c r="K350" s="49" t="s">
        <v>476</v>
      </c>
      <c r="L350" s="49" t="s">
        <v>476</v>
      </c>
      <c r="M350" s="49">
        <f>IF(B350="","",ROUND(SUM(N350,O350,V350,Z350,AB350,AD350),9))</f>
        <v>0</v>
      </c>
      <c r="N350" s="49">
        <v>0</v>
      </c>
      <c r="O350" s="49">
        <v>0</v>
      </c>
      <c r="P350" s="49">
        <v>0</v>
      </c>
      <c r="Q350" s="49">
        <f>IF(B350="","",ROUND(SUM(N350,O350,P350),9))</f>
        <v>0</v>
      </c>
      <c r="R350" s="49">
        <v>0</v>
      </c>
      <c r="S350" s="49">
        <v>0</v>
      </c>
      <c r="T350" s="49">
        <v>0</v>
      </c>
      <c r="U350" s="49">
        <f>IF(B350="","",ROUND(SUM(R350:T350),9))</f>
        <v>0</v>
      </c>
      <c r="V350" s="49">
        <v>0</v>
      </c>
      <c r="W350" s="49">
        <v>0</v>
      </c>
      <c r="X350" s="49">
        <v>0</v>
      </c>
      <c r="Y350" s="49">
        <v>0</v>
      </c>
      <c r="Z350" s="49">
        <v>0</v>
      </c>
      <c r="AA350" s="49">
        <v>0</v>
      </c>
      <c r="AB350" s="49">
        <v>0</v>
      </c>
      <c r="AC350" s="49">
        <v>0</v>
      </c>
      <c r="AD350" s="49">
        <v>0</v>
      </c>
      <c r="AE350" s="49" t="s">
        <v>476</v>
      </c>
      <c r="AF350" s="49" t="s">
        <v>476</v>
      </c>
      <c r="AG350" s="49">
        <v>0</v>
      </c>
      <c r="AH350" s="49">
        <v>0</v>
      </c>
      <c r="AI350" s="49">
        <v>0</v>
      </c>
      <c r="AJ350" s="49">
        <f>IF(B350="","",ROUND(SUM(AG350:AI350),9))</f>
        <v>0</v>
      </c>
      <c r="AK350" s="49" t="s">
        <v>476</v>
      </c>
      <c r="AL350" s="49" t="s">
        <v>476</v>
      </c>
      <c r="AM350" s="49" t="s">
        <v>476</v>
      </c>
      <c r="AN350" s="49">
        <f>IF(B350="","",ROUND(SUM(AK350:AM350),9))</f>
        <v>0</v>
      </c>
      <c r="AO350" s="45" t="s">
        <v>476</v>
      </c>
    </row>
    <row r="351" spans="1:41" s="47" customFormat="1" x14ac:dyDescent="0.2">
      <c r="A351" s="51" t="s">
        <v>451</v>
      </c>
      <c r="B351" s="47" t="s">
        <v>476</v>
      </c>
      <c r="C351" s="47" t="s">
        <v>476</v>
      </c>
      <c r="D351" s="47" t="s">
        <v>476</v>
      </c>
      <c r="E351" s="47" t="s">
        <v>476</v>
      </c>
      <c r="F351" s="47" t="s">
        <v>476</v>
      </c>
      <c r="G351" s="47" t="s">
        <v>476</v>
      </c>
      <c r="H351" s="47" t="s">
        <v>476</v>
      </c>
      <c r="I351" s="47" t="s">
        <v>476</v>
      </c>
      <c r="J351" s="48">
        <f>SUM(J347:J350)</f>
        <v>0</v>
      </c>
      <c r="K351" s="48">
        <v>0</v>
      </c>
      <c r="L351" s="48">
        <v>0</v>
      </c>
      <c r="M351" s="48">
        <f t="shared" ref="M351:AO351" si="81">SUM(M347:M350)</f>
        <v>0</v>
      </c>
      <c r="N351" s="48">
        <f t="shared" si="81"/>
        <v>0</v>
      </c>
      <c r="O351" s="48">
        <f t="shared" si="81"/>
        <v>0</v>
      </c>
      <c r="P351" s="48">
        <f t="shared" si="81"/>
        <v>0</v>
      </c>
      <c r="Q351" s="48">
        <f t="shared" si="81"/>
        <v>0</v>
      </c>
      <c r="R351" s="48">
        <f t="shared" si="81"/>
        <v>0</v>
      </c>
      <c r="S351" s="48">
        <f t="shared" si="81"/>
        <v>0</v>
      </c>
      <c r="T351" s="48">
        <f t="shared" si="81"/>
        <v>0</v>
      </c>
      <c r="U351" s="48">
        <f t="shared" si="81"/>
        <v>0</v>
      </c>
      <c r="V351" s="48">
        <f t="shared" si="81"/>
        <v>0</v>
      </c>
      <c r="W351" s="48">
        <f t="shared" si="81"/>
        <v>0</v>
      </c>
      <c r="X351" s="48">
        <f t="shared" si="81"/>
        <v>0</v>
      </c>
      <c r="Y351" s="48">
        <f t="shared" si="81"/>
        <v>0</v>
      </c>
      <c r="Z351" s="48">
        <f t="shared" si="81"/>
        <v>0</v>
      </c>
      <c r="AA351" s="48">
        <f t="shared" si="81"/>
        <v>0</v>
      </c>
      <c r="AB351" s="48">
        <f t="shared" si="81"/>
        <v>0</v>
      </c>
      <c r="AC351" s="48">
        <f t="shared" si="81"/>
        <v>0</v>
      </c>
      <c r="AD351" s="48">
        <f t="shared" si="81"/>
        <v>0</v>
      </c>
      <c r="AE351" s="48">
        <f t="shared" si="81"/>
        <v>0</v>
      </c>
      <c r="AF351" s="48">
        <f t="shared" si="81"/>
        <v>0</v>
      </c>
      <c r="AG351" s="48">
        <f t="shared" si="81"/>
        <v>0</v>
      </c>
      <c r="AH351" s="48">
        <f t="shared" si="81"/>
        <v>0</v>
      </c>
      <c r="AI351" s="48">
        <f t="shared" si="81"/>
        <v>0</v>
      </c>
      <c r="AJ351" s="48">
        <f t="shared" si="81"/>
        <v>0</v>
      </c>
      <c r="AK351" s="48">
        <f t="shared" si="81"/>
        <v>0</v>
      </c>
      <c r="AL351" s="48">
        <f t="shared" si="81"/>
        <v>0</v>
      </c>
      <c r="AM351" s="48">
        <f t="shared" si="81"/>
        <v>0</v>
      </c>
      <c r="AN351" s="48">
        <f t="shared" si="81"/>
        <v>0</v>
      </c>
      <c r="AO351" s="48">
        <f t="shared" si="81"/>
        <v>0</v>
      </c>
    </row>
    <row r="352" spans="1:41" x14ac:dyDescent="0.2">
      <c r="A352" t="s">
        <v>476</v>
      </c>
      <c r="B352" t="s">
        <v>476</v>
      </c>
      <c r="C352" t="s">
        <v>476</v>
      </c>
      <c r="D352" t="s">
        <v>476</v>
      </c>
      <c r="E352" t="s">
        <v>476</v>
      </c>
      <c r="F352" t="s">
        <v>476</v>
      </c>
      <c r="G352" s="44" t="s">
        <v>476</v>
      </c>
      <c r="H352" s="44" t="s">
        <v>476</v>
      </c>
      <c r="I352" s="44" t="s">
        <v>476</v>
      </c>
      <c r="J352" s="49" t="str">
        <f t="shared" si="78"/>
        <v/>
      </c>
      <c r="K352" s="49" t="s">
        <v>476</v>
      </c>
      <c r="L352" s="49" t="s">
        <v>476</v>
      </c>
      <c r="M352" s="49" t="str">
        <f>IF(B352="","",ROUND(SUM(N352,O352,V352,Z352,AB352,AD352),9))</f>
        <v/>
      </c>
      <c r="N352" s="49" t="s">
        <v>476</v>
      </c>
      <c r="O352" s="49" t="s">
        <v>476</v>
      </c>
      <c r="P352" s="49" t="s">
        <v>476</v>
      </c>
      <c r="Q352" s="49" t="str">
        <f>IF(B352="","",ROUND(SUM(N352,O352,P352),9))</f>
        <v/>
      </c>
      <c r="R352" s="49" t="s">
        <v>476</v>
      </c>
      <c r="S352" s="49" t="s">
        <v>476</v>
      </c>
      <c r="T352" s="49" t="s">
        <v>476</v>
      </c>
      <c r="U352" s="49" t="str">
        <f>IF(B352="","",ROUND(SUM(R352:T352),9))</f>
        <v/>
      </c>
      <c r="V352" s="49" t="s">
        <v>476</v>
      </c>
      <c r="W352" s="49" t="s">
        <v>476</v>
      </c>
      <c r="X352" s="49" t="s">
        <v>476</v>
      </c>
      <c r="Y352" s="49" t="s">
        <v>476</v>
      </c>
      <c r="Z352" s="49" t="s">
        <v>476</v>
      </c>
      <c r="AA352" s="49" t="s">
        <v>476</v>
      </c>
      <c r="AB352" s="49" t="s">
        <v>476</v>
      </c>
      <c r="AC352" s="49" t="s">
        <v>476</v>
      </c>
      <c r="AD352" s="49" t="s">
        <v>476</v>
      </c>
      <c r="AE352" s="49" t="s">
        <v>476</v>
      </c>
      <c r="AF352" s="49" t="s">
        <v>476</v>
      </c>
      <c r="AG352" s="49" t="s">
        <v>476</v>
      </c>
      <c r="AH352" s="49" t="s">
        <v>476</v>
      </c>
      <c r="AI352" s="49" t="s">
        <v>476</v>
      </c>
      <c r="AJ352" s="49" t="str">
        <f>IF(B352="","",ROUND(SUM(AG352:AI352),9))</f>
        <v/>
      </c>
      <c r="AK352" s="49" t="s">
        <v>476</v>
      </c>
      <c r="AL352" s="49" t="s">
        <v>476</v>
      </c>
      <c r="AM352" s="49" t="s">
        <v>476</v>
      </c>
      <c r="AN352" s="49" t="str">
        <f>IF(B352="","",ROUND(SUM(AK352:AM352),9))</f>
        <v/>
      </c>
      <c r="AO352" s="45" t="s">
        <v>476</v>
      </c>
    </row>
    <row r="353" spans="1:41" x14ac:dyDescent="0.2">
      <c r="A353" t="s">
        <v>137</v>
      </c>
      <c r="B353" t="s">
        <v>314</v>
      </c>
      <c r="C353" t="s">
        <v>315</v>
      </c>
      <c r="D353" t="s">
        <v>476</v>
      </c>
      <c r="E353" t="s">
        <v>476</v>
      </c>
      <c r="F353" t="s">
        <v>476</v>
      </c>
      <c r="G353" s="44">
        <v>44279</v>
      </c>
      <c r="H353" s="44">
        <v>44278</v>
      </c>
      <c r="I353" s="44">
        <v>44285</v>
      </c>
      <c r="J353" s="49">
        <f t="shared" si="78"/>
        <v>0</v>
      </c>
      <c r="K353" s="49" t="s">
        <v>476</v>
      </c>
      <c r="L353" s="49" t="s">
        <v>476</v>
      </c>
      <c r="M353" s="49">
        <f>IF(B353="","",ROUND(SUM(N353,O353,V353,Z353,AB353,AD353),9))</f>
        <v>0</v>
      </c>
      <c r="N353" s="49">
        <v>0</v>
      </c>
      <c r="O353" s="49">
        <v>0</v>
      </c>
      <c r="P353" s="49">
        <v>0</v>
      </c>
      <c r="Q353" s="49">
        <f>IF(B353="","",ROUND(SUM(N353,O353,P353),9))</f>
        <v>0</v>
      </c>
      <c r="R353" s="49">
        <v>0</v>
      </c>
      <c r="S353" s="49">
        <v>0</v>
      </c>
      <c r="T353" s="49">
        <v>0</v>
      </c>
      <c r="U353" s="49">
        <f>IF(B353="","",ROUND(SUM(R353:T353),9))</f>
        <v>0</v>
      </c>
      <c r="V353" s="49">
        <v>0</v>
      </c>
      <c r="W353" s="49">
        <v>0</v>
      </c>
      <c r="X353" s="49">
        <v>0</v>
      </c>
      <c r="Y353" s="49">
        <v>0</v>
      </c>
      <c r="Z353" s="49">
        <v>0</v>
      </c>
      <c r="AA353" s="49">
        <v>0</v>
      </c>
      <c r="AB353" s="49">
        <v>0</v>
      </c>
      <c r="AC353" s="49">
        <v>0</v>
      </c>
      <c r="AD353" s="49">
        <v>0</v>
      </c>
      <c r="AE353" s="49" t="s">
        <v>476</v>
      </c>
      <c r="AF353" s="49" t="s">
        <v>476</v>
      </c>
      <c r="AG353" s="49">
        <v>0</v>
      </c>
      <c r="AH353" s="49">
        <v>0</v>
      </c>
      <c r="AI353" s="49">
        <v>0</v>
      </c>
      <c r="AJ353" s="49">
        <f>IF(B353="","",ROUND(SUM(AG353:AI353),9))</f>
        <v>0</v>
      </c>
      <c r="AK353" s="49" t="s">
        <v>476</v>
      </c>
      <c r="AL353" s="49" t="s">
        <v>476</v>
      </c>
      <c r="AM353" s="49" t="s">
        <v>476</v>
      </c>
      <c r="AN353" s="49">
        <f>IF(B353="","",ROUND(SUM(AK353:AM353),9))</f>
        <v>0</v>
      </c>
      <c r="AO353" s="45" t="s">
        <v>476</v>
      </c>
    </row>
    <row r="354" spans="1:41" x14ac:dyDescent="0.2">
      <c r="A354" t="s">
        <v>137</v>
      </c>
      <c r="B354" t="s">
        <v>314</v>
      </c>
      <c r="C354" t="s">
        <v>315</v>
      </c>
      <c r="D354" t="s">
        <v>476</v>
      </c>
      <c r="E354" t="s">
        <v>476</v>
      </c>
      <c r="F354" t="s">
        <v>476</v>
      </c>
      <c r="G354" s="44">
        <v>44370</v>
      </c>
      <c r="H354" s="44">
        <v>44369</v>
      </c>
      <c r="I354" s="44">
        <v>44376</v>
      </c>
      <c r="J354" s="49">
        <f t="shared" si="78"/>
        <v>0</v>
      </c>
      <c r="K354" s="49" t="s">
        <v>476</v>
      </c>
      <c r="L354" s="49" t="s">
        <v>476</v>
      </c>
      <c r="M354" s="49">
        <f>IF(B354="","",ROUND(SUM(N354,O354,V354,Z354,AB354,AD354),9))</f>
        <v>0</v>
      </c>
      <c r="N354" s="49">
        <v>0</v>
      </c>
      <c r="O354" s="49">
        <v>0</v>
      </c>
      <c r="P354" s="49">
        <v>0</v>
      </c>
      <c r="Q354" s="49">
        <f>IF(B354="","",ROUND(SUM(N354,O354,P354),9))</f>
        <v>0</v>
      </c>
      <c r="R354" s="49">
        <v>0</v>
      </c>
      <c r="S354" s="49">
        <v>0</v>
      </c>
      <c r="T354" s="49">
        <v>0</v>
      </c>
      <c r="U354" s="49">
        <f>IF(B354="","",ROUND(SUM(R354:T354),9))</f>
        <v>0</v>
      </c>
      <c r="V354" s="49">
        <v>0</v>
      </c>
      <c r="W354" s="49">
        <v>0</v>
      </c>
      <c r="X354" s="49">
        <v>0</v>
      </c>
      <c r="Y354" s="49">
        <v>0</v>
      </c>
      <c r="Z354" s="49">
        <v>0</v>
      </c>
      <c r="AA354" s="49">
        <v>0</v>
      </c>
      <c r="AB354" s="49">
        <v>0</v>
      </c>
      <c r="AC354" s="49">
        <v>0</v>
      </c>
      <c r="AD354" s="49">
        <v>0</v>
      </c>
      <c r="AE354" s="49" t="s">
        <v>476</v>
      </c>
      <c r="AF354" s="49" t="s">
        <v>476</v>
      </c>
      <c r="AG354" s="49">
        <v>0</v>
      </c>
      <c r="AH354" s="49">
        <v>0</v>
      </c>
      <c r="AI354" s="49">
        <v>0</v>
      </c>
      <c r="AJ354" s="49">
        <f>IF(B354="","",ROUND(SUM(AG354:AI354),9))</f>
        <v>0</v>
      </c>
      <c r="AK354" s="49" t="s">
        <v>476</v>
      </c>
      <c r="AL354" s="49" t="s">
        <v>476</v>
      </c>
      <c r="AM354" s="49" t="s">
        <v>476</v>
      </c>
      <c r="AN354" s="49">
        <f>IF(B354="","",ROUND(SUM(AK354:AM354),9))</f>
        <v>0</v>
      </c>
      <c r="AO354" s="45" t="s">
        <v>476</v>
      </c>
    </row>
    <row r="355" spans="1:41" x14ac:dyDescent="0.2">
      <c r="A355" t="s">
        <v>137</v>
      </c>
      <c r="B355" t="s">
        <v>314</v>
      </c>
      <c r="C355" t="s">
        <v>315</v>
      </c>
      <c r="D355" t="s">
        <v>476</v>
      </c>
      <c r="E355" t="s">
        <v>476</v>
      </c>
      <c r="F355" t="s">
        <v>476</v>
      </c>
      <c r="G355" s="44">
        <v>44462</v>
      </c>
      <c r="H355" s="44">
        <v>44461</v>
      </c>
      <c r="I355" s="44">
        <v>44468</v>
      </c>
      <c r="J355" s="49">
        <f t="shared" si="78"/>
        <v>0</v>
      </c>
      <c r="K355" s="49" t="s">
        <v>476</v>
      </c>
      <c r="L355" s="49" t="s">
        <v>476</v>
      </c>
      <c r="M355" s="49">
        <f>IF(B355="","",ROUND(SUM(N355,O355,V355,Z355,AB355,AD355),9))</f>
        <v>0</v>
      </c>
      <c r="N355" s="49">
        <v>0</v>
      </c>
      <c r="O355" s="49">
        <v>0</v>
      </c>
      <c r="P355" s="49">
        <v>0</v>
      </c>
      <c r="Q355" s="49">
        <f>IF(B355="","",ROUND(SUM(N355,O355,P355),9))</f>
        <v>0</v>
      </c>
      <c r="R355" s="49">
        <v>0</v>
      </c>
      <c r="S355" s="49">
        <v>0</v>
      </c>
      <c r="T355" s="49">
        <v>0</v>
      </c>
      <c r="U355" s="49">
        <f>IF(B355="","",ROUND(SUM(R355:T355),9))</f>
        <v>0</v>
      </c>
      <c r="V355" s="49">
        <v>0</v>
      </c>
      <c r="W355" s="49">
        <v>0</v>
      </c>
      <c r="X355" s="49">
        <v>0</v>
      </c>
      <c r="Y355" s="49">
        <v>0</v>
      </c>
      <c r="Z355" s="49">
        <v>0</v>
      </c>
      <c r="AA355" s="49">
        <v>0</v>
      </c>
      <c r="AB355" s="49">
        <v>0</v>
      </c>
      <c r="AC355" s="49">
        <v>0</v>
      </c>
      <c r="AD355" s="49">
        <v>0</v>
      </c>
      <c r="AE355" s="49" t="s">
        <v>476</v>
      </c>
      <c r="AF355" s="49" t="s">
        <v>476</v>
      </c>
      <c r="AG355" s="49">
        <v>0</v>
      </c>
      <c r="AH355" s="49">
        <v>0</v>
      </c>
      <c r="AI355" s="49">
        <v>0</v>
      </c>
      <c r="AJ355" s="49">
        <f>IF(B355="","",ROUND(SUM(AG355:AI355),9))</f>
        <v>0</v>
      </c>
      <c r="AK355" s="49" t="s">
        <v>476</v>
      </c>
      <c r="AL355" s="49" t="s">
        <v>476</v>
      </c>
      <c r="AM355" s="49" t="s">
        <v>476</v>
      </c>
      <c r="AN355" s="49">
        <f>IF(B355="","",ROUND(SUM(AK355:AM355),9))</f>
        <v>0</v>
      </c>
      <c r="AO355" s="45" t="s">
        <v>476</v>
      </c>
    </row>
    <row r="356" spans="1:41" x14ac:dyDescent="0.2">
      <c r="A356" t="s">
        <v>137</v>
      </c>
      <c r="B356" t="s">
        <v>314</v>
      </c>
      <c r="C356" t="s">
        <v>315</v>
      </c>
      <c r="D356" t="s">
        <v>476</v>
      </c>
      <c r="E356" t="s">
        <v>476</v>
      </c>
      <c r="F356" t="s">
        <v>476</v>
      </c>
      <c r="G356" s="44">
        <v>44557</v>
      </c>
      <c r="H356" s="44">
        <v>44553</v>
      </c>
      <c r="I356" s="44">
        <v>44561</v>
      </c>
      <c r="J356" s="49">
        <f t="shared" si="78"/>
        <v>0</v>
      </c>
      <c r="K356" s="49" t="s">
        <v>476</v>
      </c>
      <c r="L356" s="49" t="s">
        <v>476</v>
      </c>
      <c r="M356" s="49">
        <f>IF(B356="","",ROUND(SUM(N356,O356,V356,Z356,AB356,AD356),9))</f>
        <v>0</v>
      </c>
      <c r="N356" s="49">
        <v>0</v>
      </c>
      <c r="O356" s="49">
        <v>0</v>
      </c>
      <c r="P356" s="49">
        <v>0</v>
      </c>
      <c r="Q356" s="49">
        <f>IF(B356="","",ROUND(SUM(N356,O356,P356),9))</f>
        <v>0</v>
      </c>
      <c r="R356" s="49">
        <v>0</v>
      </c>
      <c r="S356" s="49">
        <v>0</v>
      </c>
      <c r="T356" s="49">
        <v>0</v>
      </c>
      <c r="U356" s="49">
        <f>IF(B356="","",ROUND(SUM(R356:T356),9))</f>
        <v>0</v>
      </c>
      <c r="V356" s="49">
        <v>0</v>
      </c>
      <c r="W356" s="49">
        <v>0</v>
      </c>
      <c r="X356" s="49">
        <v>0</v>
      </c>
      <c r="Y356" s="49">
        <v>0</v>
      </c>
      <c r="Z356" s="49">
        <v>0</v>
      </c>
      <c r="AA356" s="49">
        <v>0</v>
      </c>
      <c r="AB356" s="49">
        <v>0</v>
      </c>
      <c r="AC356" s="49">
        <v>0</v>
      </c>
      <c r="AD356" s="49">
        <v>0</v>
      </c>
      <c r="AE356" s="49" t="s">
        <v>476</v>
      </c>
      <c r="AF356" s="49" t="s">
        <v>476</v>
      </c>
      <c r="AG356" s="49">
        <v>0</v>
      </c>
      <c r="AH356" s="49">
        <v>0</v>
      </c>
      <c r="AI356" s="49">
        <v>0</v>
      </c>
      <c r="AJ356" s="49">
        <f>IF(B356="","",ROUND(SUM(AG356:AI356),9))</f>
        <v>0</v>
      </c>
      <c r="AK356" s="49" t="s">
        <v>476</v>
      </c>
      <c r="AL356" s="49" t="s">
        <v>476</v>
      </c>
      <c r="AM356" s="49" t="s">
        <v>476</v>
      </c>
      <c r="AN356" s="49">
        <f>IF(B356="","",ROUND(SUM(AK356:AM356),9))</f>
        <v>0</v>
      </c>
      <c r="AO356" s="45" t="s">
        <v>476</v>
      </c>
    </row>
    <row r="357" spans="1:41" s="47" customFormat="1" ht="12" customHeight="1" x14ac:dyDescent="0.2">
      <c r="A357" s="51" t="s">
        <v>451</v>
      </c>
      <c r="B357" s="47" t="s">
        <v>476</v>
      </c>
      <c r="C357" s="47" t="s">
        <v>476</v>
      </c>
      <c r="D357" s="47" t="s">
        <v>476</v>
      </c>
      <c r="E357" s="47" t="s">
        <v>476</v>
      </c>
      <c r="F357" s="47" t="s">
        <v>476</v>
      </c>
      <c r="G357" s="47" t="s">
        <v>476</v>
      </c>
      <c r="H357" s="47" t="s">
        <v>476</v>
      </c>
      <c r="I357" s="47" t="s">
        <v>476</v>
      </c>
      <c r="J357" s="48">
        <f>SUM(J353:J356)</f>
        <v>0</v>
      </c>
      <c r="K357" s="48">
        <v>0</v>
      </c>
      <c r="L357" s="48">
        <v>0</v>
      </c>
      <c r="M357" s="48">
        <f t="shared" ref="M357:AO357" si="82">SUM(M353:M356)</f>
        <v>0</v>
      </c>
      <c r="N357" s="48">
        <f t="shared" si="82"/>
        <v>0</v>
      </c>
      <c r="O357" s="48">
        <f t="shared" si="82"/>
        <v>0</v>
      </c>
      <c r="P357" s="48">
        <f t="shared" si="82"/>
        <v>0</v>
      </c>
      <c r="Q357" s="48">
        <f t="shared" si="82"/>
        <v>0</v>
      </c>
      <c r="R357" s="48">
        <f t="shared" si="82"/>
        <v>0</v>
      </c>
      <c r="S357" s="48">
        <f t="shared" si="82"/>
        <v>0</v>
      </c>
      <c r="T357" s="48">
        <f t="shared" si="82"/>
        <v>0</v>
      </c>
      <c r="U357" s="48">
        <f t="shared" si="82"/>
        <v>0</v>
      </c>
      <c r="V357" s="48">
        <f t="shared" si="82"/>
        <v>0</v>
      </c>
      <c r="W357" s="48">
        <f t="shared" si="82"/>
        <v>0</v>
      </c>
      <c r="X357" s="48">
        <f t="shared" si="82"/>
        <v>0</v>
      </c>
      <c r="Y357" s="48">
        <f t="shared" si="82"/>
        <v>0</v>
      </c>
      <c r="Z357" s="48">
        <f t="shared" si="82"/>
        <v>0</v>
      </c>
      <c r="AA357" s="48">
        <f t="shared" si="82"/>
        <v>0</v>
      </c>
      <c r="AB357" s="48">
        <f t="shared" si="82"/>
        <v>0</v>
      </c>
      <c r="AC357" s="48">
        <f t="shared" si="82"/>
        <v>0</v>
      </c>
      <c r="AD357" s="48">
        <f t="shared" si="82"/>
        <v>0</v>
      </c>
      <c r="AE357" s="48">
        <f t="shared" si="82"/>
        <v>0</v>
      </c>
      <c r="AF357" s="48">
        <f t="shared" si="82"/>
        <v>0</v>
      </c>
      <c r="AG357" s="48">
        <f t="shared" si="82"/>
        <v>0</v>
      </c>
      <c r="AH357" s="48">
        <f t="shared" si="82"/>
        <v>0</v>
      </c>
      <c r="AI357" s="48">
        <f t="shared" si="82"/>
        <v>0</v>
      </c>
      <c r="AJ357" s="48">
        <f t="shared" si="82"/>
        <v>0</v>
      </c>
      <c r="AK357" s="48">
        <f t="shared" si="82"/>
        <v>0</v>
      </c>
      <c r="AL357" s="48">
        <f t="shared" si="82"/>
        <v>0</v>
      </c>
      <c r="AM357" s="48">
        <f t="shared" si="82"/>
        <v>0</v>
      </c>
      <c r="AN357" s="48">
        <f t="shared" si="82"/>
        <v>0</v>
      </c>
      <c r="AO357" s="48">
        <f t="shared" si="82"/>
        <v>0</v>
      </c>
    </row>
    <row r="358" spans="1:41" x14ac:dyDescent="0.2">
      <c r="A358" t="s">
        <v>476</v>
      </c>
      <c r="B358" t="s">
        <v>476</v>
      </c>
      <c r="C358" t="s">
        <v>476</v>
      </c>
      <c r="D358" t="s">
        <v>476</v>
      </c>
      <c r="E358" t="s">
        <v>476</v>
      </c>
      <c r="F358" t="s">
        <v>476</v>
      </c>
      <c r="G358" s="44" t="s">
        <v>476</v>
      </c>
      <c r="H358" s="44" t="s">
        <v>476</v>
      </c>
      <c r="I358" s="44" t="s">
        <v>476</v>
      </c>
      <c r="J358" s="49" t="str">
        <f t="shared" si="78"/>
        <v/>
      </c>
      <c r="K358" s="49" t="s">
        <v>476</v>
      </c>
      <c r="L358" s="49" t="s">
        <v>476</v>
      </c>
      <c r="M358" s="49" t="str">
        <f t="shared" ref="M358:M370" si="83">IF(B358="","",ROUND(SUM(N358,O358,V358,Z358,AB358,AD358),9))</f>
        <v/>
      </c>
      <c r="N358" s="49" t="s">
        <v>476</v>
      </c>
      <c r="O358" s="49" t="s">
        <v>476</v>
      </c>
      <c r="P358" s="49" t="s">
        <v>476</v>
      </c>
      <c r="Q358" s="49" t="str">
        <f t="shared" ref="Q358:Q370" si="84">IF(B358="","",ROUND(SUM(N358,O358,P358),9))</f>
        <v/>
      </c>
      <c r="R358" s="49" t="s">
        <v>476</v>
      </c>
      <c r="S358" s="49" t="s">
        <v>476</v>
      </c>
      <c r="T358" s="49" t="s">
        <v>476</v>
      </c>
      <c r="U358" s="49" t="str">
        <f t="shared" ref="U358:U370" si="85">IF(B358="","",ROUND(SUM(R358:T358),9))</f>
        <v/>
      </c>
      <c r="V358" s="49" t="s">
        <v>476</v>
      </c>
      <c r="W358" s="49" t="s">
        <v>476</v>
      </c>
      <c r="X358" s="49" t="s">
        <v>476</v>
      </c>
      <c r="Y358" s="49" t="s">
        <v>476</v>
      </c>
      <c r="Z358" s="49" t="s">
        <v>476</v>
      </c>
      <c r="AA358" s="49" t="s">
        <v>476</v>
      </c>
      <c r="AB358" s="49" t="s">
        <v>476</v>
      </c>
      <c r="AC358" s="49" t="s">
        <v>476</v>
      </c>
      <c r="AD358" s="49" t="s">
        <v>476</v>
      </c>
      <c r="AE358" s="49" t="s">
        <v>476</v>
      </c>
      <c r="AF358" s="49" t="s">
        <v>476</v>
      </c>
      <c r="AG358" s="49" t="s">
        <v>476</v>
      </c>
      <c r="AH358" s="49" t="s">
        <v>476</v>
      </c>
      <c r="AI358" s="49" t="s">
        <v>476</v>
      </c>
      <c r="AJ358" s="49" t="str">
        <f t="shared" ref="AJ358:AJ370" si="86">IF(B358="","",ROUND(SUM(AG358:AI358),9))</f>
        <v/>
      </c>
      <c r="AK358" s="49" t="s">
        <v>476</v>
      </c>
      <c r="AL358" s="49" t="s">
        <v>476</v>
      </c>
      <c r="AM358" s="49" t="s">
        <v>476</v>
      </c>
      <c r="AN358" s="49" t="str">
        <f t="shared" ref="AN358:AN370" si="87">IF(B358="","",ROUND(SUM(AK358:AM358),9))</f>
        <v/>
      </c>
      <c r="AO358" s="45" t="s">
        <v>476</v>
      </c>
    </row>
    <row r="359" spans="1:41" x14ac:dyDescent="0.2">
      <c r="A359" t="s">
        <v>138</v>
      </c>
      <c r="B359" t="s">
        <v>316</v>
      </c>
      <c r="C359" t="s">
        <v>317</v>
      </c>
      <c r="D359" t="s">
        <v>476</v>
      </c>
      <c r="E359" t="s">
        <v>476</v>
      </c>
      <c r="F359" t="s">
        <v>476</v>
      </c>
      <c r="G359" s="44">
        <v>44229</v>
      </c>
      <c r="H359" s="44">
        <v>44228</v>
      </c>
      <c r="I359" s="44">
        <v>44235</v>
      </c>
      <c r="J359" s="49">
        <f t="shared" si="78"/>
        <v>0.153534</v>
      </c>
      <c r="K359" s="49" t="s">
        <v>476</v>
      </c>
      <c r="L359" s="49" t="s">
        <v>476</v>
      </c>
      <c r="M359" s="49">
        <f t="shared" si="83"/>
        <v>0.153534</v>
      </c>
      <c r="N359" s="49">
        <v>0.153534</v>
      </c>
      <c r="O359" s="49">
        <v>0</v>
      </c>
      <c r="P359" s="49">
        <v>0</v>
      </c>
      <c r="Q359" s="49">
        <f t="shared" si="84"/>
        <v>0.153534</v>
      </c>
      <c r="R359" s="49">
        <v>0</v>
      </c>
      <c r="S359" s="49">
        <v>0</v>
      </c>
      <c r="T359" s="49">
        <v>0</v>
      </c>
      <c r="U359" s="49">
        <f t="shared" si="85"/>
        <v>0</v>
      </c>
      <c r="V359" s="49">
        <v>0</v>
      </c>
      <c r="W359" s="49">
        <v>0</v>
      </c>
      <c r="X359" s="49">
        <v>0</v>
      </c>
      <c r="Y359" s="49">
        <v>0</v>
      </c>
      <c r="Z359" s="49">
        <v>0</v>
      </c>
      <c r="AA359" s="49">
        <v>0</v>
      </c>
      <c r="AB359" s="49">
        <v>0</v>
      </c>
      <c r="AC359" s="49">
        <v>0</v>
      </c>
      <c r="AD359" s="49">
        <v>0</v>
      </c>
      <c r="AE359" s="49" t="s">
        <v>476</v>
      </c>
      <c r="AF359" s="49" t="s">
        <v>476</v>
      </c>
      <c r="AG359" s="49">
        <v>0</v>
      </c>
      <c r="AH359" s="49">
        <v>0</v>
      </c>
      <c r="AI359" s="49">
        <v>0</v>
      </c>
      <c r="AJ359" s="49">
        <f t="shared" si="86"/>
        <v>0</v>
      </c>
      <c r="AK359" s="49" t="s">
        <v>476</v>
      </c>
      <c r="AL359" s="49" t="s">
        <v>476</v>
      </c>
      <c r="AM359" s="49" t="s">
        <v>476</v>
      </c>
      <c r="AN359" s="49">
        <f t="shared" si="87"/>
        <v>0</v>
      </c>
      <c r="AO359" s="45" t="s">
        <v>476</v>
      </c>
    </row>
    <row r="360" spans="1:41" x14ac:dyDescent="0.2">
      <c r="A360" t="s">
        <v>138</v>
      </c>
      <c r="B360" t="s">
        <v>316</v>
      </c>
      <c r="C360" t="s">
        <v>317</v>
      </c>
      <c r="D360" t="s">
        <v>476</v>
      </c>
      <c r="E360" t="s">
        <v>476</v>
      </c>
      <c r="F360" t="s">
        <v>476</v>
      </c>
      <c r="G360" s="44">
        <v>44257</v>
      </c>
      <c r="H360" s="44">
        <v>44256</v>
      </c>
      <c r="I360" s="44">
        <v>44263</v>
      </c>
      <c r="J360" s="49">
        <f t="shared" si="78"/>
        <v>0.17419000000000001</v>
      </c>
      <c r="K360" s="49" t="s">
        <v>476</v>
      </c>
      <c r="L360" s="49" t="s">
        <v>476</v>
      </c>
      <c r="M360" s="49">
        <f t="shared" si="83"/>
        <v>0.17419000000000001</v>
      </c>
      <c r="N360" s="49">
        <v>0.17419000000000001</v>
      </c>
      <c r="O360" s="49">
        <v>0</v>
      </c>
      <c r="P360" s="49">
        <v>0</v>
      </c>
      <c r="Q360" s="49">
        <f t="shared" si="84"/>
        <v>0.17419000000000001</v>
      </c>
      <c r="R360" s="49">
        <v>0</v>
      </c>
      <c r="S360" s="49">
        <v>0</v>
      </c>
      <c r="T360" s="49">
        <v>0</v>
      </c>
      <c r="U360" s="49">
        <f t="shared" si="85"/>
        <v>0</v>
      </c>
      <c r="V360" s="49">
        <v>0</v>
      </c>
      <c r="W360" s="49">
        <v>0</v>
      </c>
      <c r="X360" s="49">
        <v>0</v>
      </c>
      <c r="Y360" s="49">
        <v>0</v>
      </c>
      <c r="Z360" s="49">
        <v>0</v>
      </c>
      <c r="AA360" s="49">
        <v>0</v>
      </c>
      <c r="AB360" s="49">
        <v>0</v>
      </c>
      <c r="AC360" s="49">
        <v>0</v>
      </c>
      <c r="AD360" s="49">
        <v>0</v>
      </c>
      <c r="AE360" s="49" t="s">
        <v>476</v>
      </c>
      <c r="AF360" s="49" t="s">
        <v>476</v>
      </c>
      <c r="AG360" s="49">
        <v>0</v>
      </c>
      <c r="AH360" s="49">
        <v>0</v>
      </c>
      <c r="AI360" s="49">
        <v>0</v>
      </c>
      <c r="AJ360" s="49">
        <f t="shared" si="86"/>
        <v>0</v>
      </c>
      <c r="AK360" s="49" t="s">
        <v>476</v>
      </c>
      <c r="AL360" s="49" t="s">
        <v>476</v>
      </c>
      <c r="AM360" s="49" t="s">
        <v>476</v>
      </c>
      <c r="AN360" s="49">
        <f t="shared" si="87"/>
        <v>0</v>
      </c>
      <c r="AO360" s="45" t="s">
        <v>476</v>
      </c>
    </row>
    <row r="361" spans="1:41" x14ac:dyDescent="0.2">
      <c r="A361" t="s">
        <v>138</v>
      </c>
      <c r="B361" t="s">
        <v>316</v>
      </c>
      <c r="C361" t="s">
        <v>317</v>
      </c>
      <c r="D361" t="s">
        <v>476</v>
      </c>
      <c r="E361" t="s">
        <v>476</v>
      </c>
      <c r="F361" t="s">
        <v>476</v>
      </c>
      <c r="G361" s="44">
        <v>44291</v>
      </c>
      <c r="H361" s="44">
        <v>44287</v>
      </c>
      <c r="I361" s="44">
        <v>44295</v>
      </c>
      <c r="J361" s="49">
        <f t="shared" si="78"/>
        <v>0.162163</v>
      </c>
      <c r="K361" s="49" t="s">
        <v>476</v>
      </c>
      <c r="L361" s="49" t="s">
        <v>476</v>
      </c>
      <c r="M361" s="49">
        <f t="shared" si="83"/>
        <v>0.162163</v>
      </c>
      <c r="N361" s="49">
        <v>0.162163</v>
      </c>
      <c r="O361" s="49">
        <v>0</v>
      </c>
      <c r="P361" s="49">
        <v>0</v>
      </c>
      <c r="Q361" s="49">
        <f t="shared" si="84"/>
        <v>0.162163</v>
      </c>
      <c r="R361" s="49">
        <v>0</v>
      </c>
      <c r="S361" s="49">
        <v>0</v>
      </c>
      <c r="T361" s="49">
        <v>0</v>
      </c>
      <c r="U361" s="49">
        <f t="shared" si="85"/>
        <v>0</v>
      </c>
      <c r="V361" s="49">
        <v>0</v>
      </c>
      <c r="W361" s="49">
        <v>0</v>
      </c>
      <c r="X361" s="49">
        <v>0</v>
      </c>
      <c r="Y361" s="49">
        <v>0</v>
      </c>
      <c r="Z361" s="49">
        <v>0</v>
      </c>
      <c r="AA361" s="49">
        <v>0</v>
      </c>
      <c r="AB361" s="49">
        <v>0</v>
      </c>
      <c r="AC361" s="49">
        <v>0</v>
      </c>
      <c r="AD361" s="49">
        <v>0</v>
      </c>
      <c r="AE361" s="49" t="s">
        <v>476</v>
      </c>
      <c r="AF361" s="49" t="s">
        <v>476</v>
      </c>
      <c r="AG361" s="49">
        <v>0</v>
      </c>
      <c r="AH361" s="49">
        <v>0</v>
      </c>
      <c r="AI361" s="49">
        <v>0</v>
      </c>
      <c r="AJ361" s="49">
        <f t="shared" si="86"/>
        <v>0</v>
      </c>
      <c r="AK361" s="49" t="s">
        <v>476</v>
      </c>
      <c r="AL361" s="49" t="s">
        <v>476</v>
      </c>
      <c r="AM361" s="49" t="s">
        <v>476</v>
      </c>
      <c r="AN361" s="49">
        <f t="shared" si="87"/>
        <v>0</v>
      </c>
      <c r="AO361" s="45" t="s">
        <v>476</v>
      </c>
    </row>
    <row r="362" spans="1:41" x14ac:dyDescent="0.2">
      <c r="A362" t="s">
        <v>138</v>
      </c>
      <c r="B362" t="s">
        <v>316</v>
      </c>
      <c r="C362" t="s">
        <v>317</v>
      </c>
      <c r="D362" t="s">
        <v>476</v>
      </c>
      <c r="E362" t="s">
        <v>476</v>
      </c>
      <c r="F362" t="s">
        <v>476</v>
      </c>
      <c r="G362" s="44">
        <v>44320</v>
      </c>
      <c r="H362" s="44">
        <v>44319</v>
      </c>
      <c r="I362" s="44">
        <v>44326</v>
      </c>
      <c r="J362" s="49">
        <f t="shared" si="78"/>
        <v>0.16544500000000001</v>
      </c>
      <c r="K362" s="49" t="s">
        <v>476</v>
      </c>
      <c r="L362" s="49" t="s">
        <v>476</v>
      </c>
      <c r="M362" s="49">
        <f t="shared" si="83"/>
        <v>0.16544500000000001</v>
      </c>
      <c r="N362" s="49">
        <v>0.16544500000000001</v>
      </c>
      <c r="O362" s="49">
        <v>0</v>
      </c>
      <c r="P362" s="49">
        <v>0</v>
      </c>
      <c r="Q362" s="49">
        <f t="shared" si="84"/>
        <v>0.16544500000000001</v>
      </c>
      <c r="R362" s="49">
        <v>0</v>
      </c>
      <c r="S362" s="49">
        <v>0</v>
      </c>
      <c r="T362" s="49">
        <v>0</v>
      </c>
      <c r="U362" s="49">
        <f t="shared" si="85"/>
        <v>0</v>
      </c>
      <c r="V362" s="49">
        <v>0</v>
      </c>
      <c r="W362" s="49">
        <v>0</v>
      </c>
      <c r="X362" s="49">
        <v>0</v>
      </c>
      <c r="Y362" s="49">
        <v>0</v>
      </c>
      <c r="Z362" s="49">
        <v>0</v>
      </c>
      <c r="AA362" s="49">
        <v>0</v>
      </c>
      <c r="AB362" s="49">
        <v>0</v>
      </c>
      <c r="AC362" s="49">
        <v>0</v>
      </c>
      <c r="AD362" s="49">
        <v>0</v>
      </c>
      <c r="AE362" s="49" t="s">
        <v>476</v>
      </c>
      <c r="AF362" s="49" t="s">
        <v>476</v>
      </c>
      <c r="AG362" s="49">
        <v>0</v>
      </c>
      <c r="AH362" s="49">
        <v>0</v>
      </c>
      <c r="AI362" s="49">
        <v>0</v>
      </c>
      <c r="AJ362" s="49">
        <f t="shared" si="86"/>
        <v>0</v>
      </c>
      <c r="AK362" s="49" t="s">
        <v>476</v>
      </c>
      <c r="AL362" s="49" t="s">
        <v>476</v>
      </c>
      <c r="AM362" s="49" t="s">
        <v>476</v>
      </c>
      <c r="AN362" s="49">
        <f t="shared" si="87"/>
        <v>0</v>
      </c>
      <c r="AO362" s="45" t="s">
        <v>476</v>
      </c>
    </row>
    <row r="363" spans="1:41" x14ac:dyDescent="0.2">
      <c r="A363" t="s">
        <v>138</v>
      </c>
      <c r="B363" t="s">
        <v>316</v>
      </c>
      <c r="C363" t="s">
        <v>317</v>
      </c>
      <c r="D363" t="s">
        <v>476</v>
      </c>
      <c r="E363" t="s">
        <v>476</v>
      </c>
      <c r="F363" t="s">
        <v>476</v>
      </c>
      <c r="G363" s="44">
        <v>44349</v>
      </c>
      <c r="H363" s="44">
        <v>44348</v>
      </c>
      <c r="I363" s="44">
        <v>44355</v>
      </c>
      <c r="J363" s="49">
        <f t="shared" si="78"/>
        <v>0.16064600000000001</v>
      </c>
      <c r="K363" s="49" t="s">
        <v>476</v>
      </c>
      <c r="L363" s="49" t="s">
        <v>476</v>
      </c>
      <c r="M363" s="49">
        <f t="shared" si="83"/>
        <v>0.16064600000000001</v>
      </c>
      <c r="N363" s="49">
        <v>0.16064600000000001</v>
      </c>
      <c r="O363" s="49">
        <v>0</v>
      </c>
      <c r="P363" s="49">
        <v>0</v>
      </c>
      <c r="Q363" s="49">
        <f t="shared" si="84"/>
        <v>0.16064600000000001</v>
      </c>
      <c r="R363" s="49">
        <v>0</v>
      </c>
      <c r="S363" s="49">
        <v>0</v>
      </c>
      <c r="T363" s="49">
        <v>0</v>
      </c>
      <c r="U363" s="49">
        <f t="shared" si="85"/>
        <v>0</v>
      </c>
      <c r="V363" s="49">
        <v>0</v>
      </c>
      <c r="W363" s="49">
        <v>0</v>
      </c>
      <c r="X363" s="49">
        <v>0</v>
      </c>
      <c r="Y363" s="49">
        <v>0</v>
      </c>
      <c r="Z363" s="49">
        <v>0</v>
      </c>
      <c r="AA363" s="49">
        <v>0</v>
      </c>
      <c r="AB363" s="49">
        <v>0</v>
      </c>
      <c r="AC363" s="49">
        <v>0</v>
      </c>
      <c r="AD363" s="49">
        <v>0</v>
      </c>
      <c r="AE363" s="49" t="s">
        <v>476</v>
      </c>
      <c r="AF363" s="49" t="s">
        <v>476</v>
      </c>
      <c r="AG363" s="49">
        <v>0</v>
      </c>
      <c r="AH363" s="49">
        <v>0</v>
      </c>
      <c r="AI363" s="49">
        <v>0</v>
      </c>
      <c r="AJ363" s="49">
        <f t="shared" si="86"/>
        <v>0</v>
      </c>
      <c r="AK363" s="49" t="s">
        <v>476</v>
      </c>
      <c r="AL363" s="49" t="s">
        <v>476</v>
      </c>
      <c r="AM363" s="49" t="s">
        <v>476</v>
      </c>
      <c r="AN363" s="49">
        <f t="shared" si="87"/>
        <v>0</v>
      </c>
      <c r="AO363" s="45" t="s">
        <v>476</v>
      </c>
    </row>
    <row r="364" spans="1:41" x14ac:dyDescent="0.2">
      <c r="A364" t="s">
        <v>138</v>
      </c>
      <c r="B364" t="s">
        <v>316</v>
      </c>
      <c r="C364" t="s">
        <v>317</v>
      </c>
      <c r="D364" t="s">
        <v>476</v>
      </c>
      <c r="E364" t="s">
        <v>476</v>
      </c>
      <c r="F364" t="s">
        <v>476</v>
      </c>
      <c r="G364" s="44">
        <v>44379</v>
      </c>
      <c r="H364" s="44">
        <v>44378</v>
      </c>
      <c r="I364" s="44">
        <v>44386</v>
      </c>
      <c r="J364" s="49">
        <f t="shared" si="78"/>
        <v>0.163549</v>
      </c>
      <c r="K364" s="49" t="s">
        <v>476</v>
      </c>
      <c r="L364" s="49" t="s">
        <v>476</v>
      </c>
      <c r="M364" s="49">
        <f t="shared" si="83"/>
        <v>0.163549</v>
      </c>
      <c r="N364" s="49">
        <v>0.163549</v>
      </c>
      <c r="O364" s="49">
        <v>0</v>
      </c>
      <c r="P364" s="49">
        <v>0</v>
      </c>
      <c r="Q364" s="49">
        <f t="shared" si="84"/>
        <v>0.163549</v>
      </c>
      <c r="R364" s="49">
        <v>0</v>
      </c>
      <c r="S364" s="49">
        <v>0</v>
      </c>
      <c r="T364" s="49">
        <v>0</v>
      </c>
      <c r="U364" s="49">
        <f t="shared" si="85"/>
        <v>0</v>
      </c>
      <c r="V364" s="49">
        <v>0</v>
      </c>
      <c r="W364" s="49">
        <v>0</v>
      </c>
      <c r="X364" s="49">
        <v>0</v>
      </c>
      <c r="Y364" s="49">
        <v>0</v>
      </c>
      <c r="Z364" s="49">
        <v>0</v>
      </c>
      <c r="AA364" s="49">
        <v>0</v>
      </c>
      <c r="AB364" s="49">
        <v>0</v>
      </c>
      <c r="AC364" s="49">
        <v>0</v>
      </c>
      <c r="AD364" s="49">
        <v>0</v>
      </c>
      <c r="AE364" s="49" t="s">
        <v>476</v>
      </c>
      <c r="AF364" s="49" t="s">
        <v>476</v>
      </c>
      <c r="AG364" s="49">
        <v>0</v>
      </c>
      <c r="AH364" s="49">
        <v>0</v>
      </c>
      <c r="AI364" s="49">
        <v>0</v>
      </c>
      <c r="AJ364" s="49">
        <f t="shared" si="86"/>
        <v>0</v>
      </c>
      <c r="AK364" s="49" t="s">
        <v>476</v>
      </c>
      <c r="AL364" s="49" t="s">
        <v>476</v>
      </c>
      <c r="AM364" s="49" t="s">
        <v>476</v>
      </c>
      <c r="AN364" s="49">
        <f t="shared" si="87"/>
        <v>0</v>
      </c>
      <c r="AO364" s="45" t="s">
        <v>476</v>
      </c>
    </row>
    <row r="365" spans="1:41" x14ac:dyDescent="0.2">
      <c r="A365" t="s">
        <v>138</v>
      </c>
      <c r="B365" t="s">
        <v>316</v>
      </c>
      <c r="C365" t="s">
        <v>317</v>
      </c>
      <c r="D365" t="s">
        <v>476</v>
      </c>
      <c r="E365" t="s">
        <v>476</v>
      </c>
      <c r="F365" t="s">
        <v>476</v>
      </c>
      <c r="G365" s="44">
        <v>44411</v>
      </c>
      <c r="H365" s="44">
        <v>44410</v>
      </c>
      <c r="I365" s="44">
        <v>44417</v>
      </c>
      <c r="J365" s="49">
        <f t="shared" si="78"/>
        <v>0.16032099999999999</v>
      </c>
      <c r="K365" s="49" t="s">
        <v>476</v>
      </c>
      <c r="L365" s="49" t="s">
        <v>476</v>
      </c>
      <c r="M365" s="49">
        <f t="shared" si="83"/>
        <v>0.16032099999999999</v>
      </c>
      <c r="N365" s="49">
        <v>0.16032099999999999</v>
      </c>
      <c r="O365" s="49">
        <v>0</v>
      </c>
      <c r="P365" s="49">
        <v>0</v>
      </c>
      <c r="Q365" s="49">
        <f t="shared" si="84"/>
        <v>0.16032099999999999</v>
      </c>
      <c r="R365" s="49">
        <v>0</v>
      </c>
      <c r="S365" s="49">
        <v>0</v>
      </c>
      <c r="T365" s="49">
        <v>0</v>
      </c>
      <c r="U365" s="49">
        <f t="shared" si="85"/>
        <v>0</v>
      </c>
      <c r="V365" s="49">
        <v>0</v>
      </c>
      <c r="W365" s="49">
        <v>0</v>
      </c>
      <c r="X365" s="49">
        <v>0</v>
      </c>
      <c r="Y365" s="49">
        <v>0</v>
      </c>
      <c r="Z365" s="49">
        <v>0</v>
      </c>
      <c r="AA365" s="49">
        <v>0</v>
      </c>
      <c r="AB365" s="49">
        <v>0</v>
      </c>
      <c r="AC365" s="49">
        <v>0</v>
      </c>
      <c r="AD365" s="49">
        <v>0</v>
      </c>
      <c r="AE365" s="49" t="s">
        <v>476</v>
      </c>
      <c r="AF365" s="49" t="s">
        <v>476</v>
      </c>
      <c r="AG365" s="49">
        <v>0</v>
      </c>
      <c r="AH365" s="49">
        <v>0</v>
      </c>
      <c r="AI365" s="49">
        <v>0</v>
      </c>
      <c r="AJ365" s="49">
        <f t="shared" si="86"/>
        <v>0</v>
      </c>
      <c r="AK365" s="49" t="s">
        <v>476</v>
      </c>
      <c r="AL365" s="49" t="s">
        <v>476</v>
      </c>
      <c r="AM365" s="49" t="s">
        <v>476</v>
      </c>
      <c r="AN365" s="49">
        <f t="shared" si="87"/>
        <v>0</v>
      </c>
      <c r="AO365" s="45" t="s">
        <v>476</v>
      </c>
    </row>
    <row r="366" spans="1:41" x14ac:dyDescent="0.2">
      <c r="A366" t="s">
        <v>138</v>
      </c>
      <c r="B366" t="s">
        <v>316</v>
      </c>
      <c r="C366" t="s">
        <v>317</v>
      </c>
      <c r="D366" t="s">
        <v>476</v>
      </c>
      <c r="E366" t="s">
        <v>476</v>
      </c>
      <c r="F366" t="s">
        <v>476</v>
      </c>
      <c r="G366" s="44">
        <v>44441</v>
      </c>
      <c r="H366" s="44">
        <v>44440</v>
      </c>
      <c r="I366" s="44">
        <v>44448</v>
      </c>
      <c r="J366" s="49">
        <f t="shared" si="78"/>
        <v>0.16070300000000001</v>
      </c>
      <c r="K366" s="49" t="s">
        <v>476</v>
      </c>
      <c r="L366" s="49" t="s">
        <v>476</v>
      </c>
      <c r="M366" s="49">
        <f t="shared" si="83"/>
        <v>0.16070300000000001</v>
      </c>
      <c r="N366" s="49">
        <v>0.16070300000000001</v>
      </c>
      <c r="O366" s="49">
        <v>0</v>
      </c>
      <c r="P366" s="49">
        <v>0</v>
      </c>
      <c r="Q366" s="49">
        <f t="shared" si="84"/>
        <v>0.16070300000000001</v>
      </c>
      <c r="R366" s="49">
        <v>0</v>
      </c>
      <c r="S366" s="49">
        <v>0</v>
      </c>
      <c r="T366" s="49">
        <v>0</v>
      </c>
      <c r="U366" s="49">
        <f t="shared" si="85"/>
        <v>0</v>
      </c>
      <c r="V366" s="49">
        <v>0</v>
      </c>
      <c r="W366" s="49">
        <v>0</v>
      </c>
      <c r="X366" s="49">
        <v>0</v>
      </c>
      <c r="Y366" s="49">
        <v>0</v>
      </c>
      <c r="Z366" s="49">
        <v>0</v>
      </c>
      <c r="AA366" s="49">
        <v>0</v>
      </c>
      <c r="AB366" s="49">
        <v>0</v>
      </c>
      <c r="AC366" s="49">
        <v>0</v>
      </c>
      <c r="AD366" s="49">
        <v>0</v>
      </c>
      <c r="AE366" s="49" t="s">
        <v>476</v>
      </c>
      <c r="AF366" s="49" t="s">
        <v>476</v>
      </c>
      <c r="AG366" s="49">
        <v>0</v>
      </c>
      <c r="AH366" s="49">
        <v>0</v>
      </c>
      <c r="AI366" s="49">
        <v>0</v>
      </c>
      <c r="AJ366" s="49">
        <f t="shared" si="86"/>
        <v>0</v>
      </c>
      <c r="AK366" s="49" t="s">
        <v>476</v>
      </c>
      <c r="AL366" s="49" t="s">
        <v>476</v>
      </c>
      <c r="AM366" s="49" t="s">
        <v>476</v>
      </c>
      <c r="AN366" s="49">
        <f t="shared" si="87"/>
        <v>0</v>
      </c>
      <c r="AO366" s="45" t="s">
        <v>476</v>
      </c>
    </row>
    <row r="367" spans="1:41" x14ac:dyDescent="0.2">
      <c r="A367" t="s">
        <v>138</v>
      </c>
      <c r="B367" t="s">
        <v>316</v>
      </c>
      <c r="C367" t="s">
        <v>317</v>
      </c>
      <c r="D367" t="s">
        <v>476</v>
      </c>
      <c r="E367" t="s">
        <v>476</v>
      </c>
      <c r="F367" t="s">
        <v>476</v>
      </c>
      <c r="G367" s="44">
        <v>44473</v>
      </c>
      <c r="H367" s="44">
        <v>44470</v>
      </c>
      <c r="I367" s="44">
        <v>44477</v>
      </c>
      <c r="J367" s="49">
        <f t="shared" si="78"/>
        <v>0.162545</v>
      </c>
      <c r="K367" s="49" t="s">
        <v>476</v>
      </c>
      <c r="L367" s="49" t="s">
        <v>476</v>
      </c>
      <c r="M367" s="49">
        <f t="shared" si="83"/>
        <v>0.162545</v>
      </c>
      <c r="N367" s="49">
        <v>0.162545</v>
      </c>
      <c r="O367" s="49">
        <v>0</v>
      </c>
      <c r="P367" s="49">
        <v>0</v>
      </c>
      <c r="Q367" s="49">
        <f t="shared" si="84"/>
        <v>0.162545</v>
      </c>
      <c r="R367" s="49">
        <v>0</v>
      </c>
      <c r="S367" s="49">
        <v>0</v>
      </c>
      <c r="T367" s="49">
        <v>0</v>
      </c>
      <c r="U367" s="49">
        <f t="shared" si="85"/>
        <v>0</v>
      </c>
      <c r="V367" s="49">
        <v>0</v>
      </c>
      <c r="W367" s="49">
        <v>0</v>
      </c>
      <c r="X367" s="49">
        <v>0</v>
      </c>
      <c r="Y367" s="49">
        <v>0</v>
      </c>
      <c r="Z367" s="49">
        <v>0</v>
      </c>
      <c r="AA367" s="49">
        <v>0</v>
      </c>
      <c r="AB367" s="49">
        <v>0</v>
      </c>
      <c r="AC367" s="49">
        <v>0</v>
      </c>
      <c r="AD367" s="49">
        <v>0</v>
      </c>
      <c r="AE367" s="49" t="s">
        <v>476</v>
      </c>
      <c r="AF367" s="49" t="s">
        <v>476</v>
      </c>
      <c r="AG367" s="49">
        <v>0</v>
      </c>
      <c r="AH367" s="49">
        <v>0</v>
      </c>
      <c r="AI367" s="49">
        <v>0</v>
      </c>
      <c r="AJ367" s="49">
        <f t="shared" si="86"/>
        <v>0</v>
      </c>
      <c r="AK367" s="49" t="s">
        <v>476</v>
      </c>
      <c r="AL367" s="49" t="s">
        <v>476</v>
      </c>
      <c r="AM367" s="49" t="s">
        <v>476</v>
      </c>
      <c r="AN367" s="49">
        <f t="shared" si="87"/>
        <v>0</v>
      </c>
      <c r="AO367" s="45" t="s">
        <v>476</v>
      </c>
    </row>
    <row r="368" spans="1:41" x14ac:dyDescent="0.2">
      <c r="A368" t="s">
        <v>138</v>
      </c>
      <c r="B368" t="s">
        <v>316</v>
      </c>
      <c r="C368" t="s">
        <v>317</v>
      </c>
      <c r="D368" t="s">
        <v>476</v>
      </c>
      <c r="E368" t="s">
        <v>476</v>
      </c>
      <c r="F368" t="s">
        <v>476</v>
      </c>
      <c r="G368" s="44">
        <v>44502</v>
      </c>
      <c r="H368" s="44">
        <v>44501</v>
      </c>
      <c r="I368" s="44">
        <v>44508</v>
      </c>
      <c r="J368" s="49">
        <f t="shared" si="78"/>
        <v>0.13958400000000001</v>
      </c>
      <c r="K368" s="49" t="s">
        <v>476</v>
      </c>
      <c r="L368" s="49" t="s">
        <v>476</v>
      </c>
      <c r="M368" s="49">
        <f t="shared" si="83"/>
        <v>0.13958400000000001</v>
      </c>
      <c r="N368" s="49">
        <v>0.13958400000000001</v>
      </c>
      <c r="O368" s="49">
        <v>0</v>
      </c>
      <c r="P368" s="49">
        <v>0</v>
      </c>
      <c r="Q368" s="49">
        <f t="shared" si="84"/>
        <v>0.13958400000000001</v>
      </c>
      <c r="R368" s="49">
        <v>0</v>
      </c>
      <c r="S368" s="49">
        <v>0</v>
      </c>
      <c r="T368" s="49">
        <v>0</v>
      </c>
      <c r="U368" s="49">
        <f t="shared" si="85"/>
        <v>0</v>
      </c>
      <c r="V368" s="49">
        <v>0</v>
      </c>
      <c r="W368" s="49">
        <v>0</v>
      </c>
      <c r="X368" s="49">
        <v>0</v>
      </c>
      <c r="Y368" s="49">
        <v>0</v>
      </c>
      <c r="Z368" s="49">
        <v>0</v>
      </c>
      <c r="AA368" s="49">
        <v>0</v>
      </c>
      <c r="AB368" s="49">
        <v>0</v>
      </c>
      <c r="AC368" s="49">
        <v>0</v>
      </c>
      <c r="AD368" s="49">
        <v>0</v>
      </c>
      <c r="AE368" s="49" t="s">
        <v>476</v>
      </c>
      <c r="AF368" s="49" t="s">
        <v>476</v>
      </c>
      <c r="AG368" s="49">
        <v>0</v>
      </c>
      <c r="AH368" s="49">
        <v>0</v>
      </c>
      <c r="AI368" s="49">
        <v>0</v>
      </c>
      <c r="AJ368" s="49">
        <f t="shared" si="86"/>
        <v>0</v>
      </c>
      <c r="AK368" s="49" t="s">
        <v>476</v>
      </c>
      <c r="AL368" s="49" t="s">
        <v>476</v>
      </c>
      <c r="AM368" s="49" t="s">
        <v>476</v>
      </c>
      <c r="AN368" s="49">
        <f t="shared" si="87"/>
        <v>0</v>
      </c>
      <c r="AO368" s="45" t="s">
        <v>476</v>
      </c>
    </row>
    <row r="369" spans="1:41" x14ac:dyDescent="0.2">
      <c r="A369" t="s">
        <v>138</v>
      </c>
      <c r="B369" t="s">
        <v>316</v>
      </c>
      <c r="C369" t="s">
        <v>317</v>
      </c>
      <c r="D369" t="s">
        <v>476</v>
      </c>
      <c r="E369" t="s">
        <v>476</v>
      </c>
      <c r="F369" t="s">
        <v>476</v>
      </c>
      <c r="G369" s="44">
        <v>44532</v>
      </c>
      <c r="H369" s="44">
        <v>44531</v>
      </c>
      <c r="I369" s="44">
        <v>44538</v>
      </c>
      <c r="J369" s="49">
        <f t="shared" si="78"/>
        <v>0.166323</v>
      </c>
      <c r="K369" s="49" t="s">
        <v>476</v>
      </c>
      <c r="L369" s="49" t="s">
        <v>476</v>
      </c>
      <c r="M369" s="49">
        <f t="shared" si="83"/>
        <v>0.166323</v>
      </c>
      <c r="N369" s="49">
        <v>0.166323</v>
      </c>
      <c r="O369" s="49">
        <v>0</v>
      </c>
      <c r="P369" s="49">
        <v>0</v>
      </c>
      <c r="Q369" s="49">
        <f t="shared" si="84"/>
        <v>0.166323</v>
      </c>
      <c r="R369" s="49">
        <v>0</v>
      </c>
      <c r="S369" s="49">
        <v>0</v>
      </c>
      <c r="T369" s="49">
        <v>0</v>
      </c>
      <c r="U369" s="49">
        <f t="shared" si="85"/>
        <v>0</v>
      </c>
      <c r="V369" s="49">
        <v>0</v>
      </c>
      <c r="W369" s="49">
        <v>0</v>
      </c>
      <c r="X369" s="49">
        <v>0</v>
      </c>
      <c r="Y369" s="49">
        <v>0</v>
      </c>
      <c r="Z369" s="49">
        <v>0</v>
      </c>
      <c r="AA369" s="49">
        <v>0</v>
      </c>
      <c r="AB369" s="49">
        <v>0</v>
      </c>
      <c r="AC369" s="49">
        <v>0</v>
      </c>
      <c r="AD369" s="49">
        <v>0</v>
      </c>
      <c r="AE369" s="49" t="s">
        <v>476</v>
      </c>
      <c r="AF369" s="49" t="s">
        <v>476</v>
      </c>
      <c r="AG369" s="49">
        <v>0</v>
      </c>
      <c r="AH369" s="49">
        <v>0</v>
      </c>
      <c r="AI369" s="49">
        <v>0</v>
      </c>
      <c r="AJ369" s="49">
        <f t="shared" si="86"/>
        <v>0</v>
      </c>
      <c r="AK369" s="49" t="s">
        <v>476</v>
      </c>
      <c r="AL369" s="49" t="s">
        <v>476</v>
      </c>
      <c r="AM369" s="49" t="s">
        <v>476</v>
      </c>
      <c r="AN369" s="49">
        <f t="shared" si="87"/>
        <v>0</v>
      </c>
      <c r="AO369" s="45" t="s">
        <v>476</v>
      </c>
    </row>
    <row r="370" spans="1:41" x14ac:dyDescent="0.2">
      <c r="A370" t="s">
        <v>138</v>
      </c>
      <c r="B370" t="s">
        <v>316</v>
      </c>
      <c r="C370" t="s">
        <v>317</v>
      </c>
      <c r="D370" t="s">
        <v>476</v>
      </c>
      <c r="E370" t="s">
        <v>476</v>
      </c>
      <c r="F370" t="s">
        <v>476</v>
      </c>
      <c r="G370" s="44">
        <v>44557</v>
      </c>
      <c r="H370" s="44">
        <v>44553</v>
      </c>
      <c r="I370" s="44">
        <v>44561</v>
      </c>
      <c r="J370" s="49">
        <f t="shared" si="78"/>
        <v>0.18271899999999999</v>
      </c>
      <c r="K370" s="49" t="s">
        <v>476</v>
      </c>
      <c r="L370" s="49" t="s">
        <v>476</v>
      </c>
      <c r="M370" s="49">
        <f t="shared" si="83"/>
        <v>0.18271899999999999</v>
      </c>
      <c r="N370" s="49">
        <v>0.18271899999999999</v>
      </c>
      <c r="O370" s="49">
        <v>0</v>
      </c>
      <c r="P370" s="49">
        <v>0</v>
      </c>
      <c r="Q370" s="49">
        <f t="shared" si="84"/>
        <v>0.18271899999999999</v>
      </c>
      <c r="R370" s="49">
        <v>0</v>
      </c>
      <c r="S370" s="49">
        <v>0</v>
      </c>
      <c r="T370" s="49">
        <v>0</v>
      </c>
      <c r="U370" s="49">
        <f t="shared" si="85"/>
        <v>0</v>
      </c>
      <c r="V370" s="49">
        <v>0</v>
      </c>
      <c r="W370" s="49">
        <v>0</v>
      </c>
      <c r="X370" s="49">
        <v>0</v>
      </c>
      <c r="Y370" s="49">
        <v>0</v>
      </c>
      <c r="Z370" s="49">
        <v>0</v>
      </c>
      <c r="AA370" s="49">
        <v>0</v>
      </c>
      <c r="AB370" s="49">
        <v>0</v>
      </c>
      <c r="AC370" s="49">
        <v>0</v>
      </c>
      <c r="AD370" s="49">
        <v>0</v>
      </c>
      <c r="AE370" s="49" t="s">
        <v>476</v>
      </c>
      <c r="AF370" s="49" t="s">
        <v>476</v>
      </c>
      <c r="AG370" s="49">
        <v>0</v>
      </c>
      <c r="AH370" s="49">
        <v>0</v>
      </c>
      <c r="AI370" s="49">
        <v>0</v>
      </c>
      <c r="AJ370" s="49">
        <f t="shared" si="86"/>
        <v>0</v>
      </c>
      <c r="AK370" s="49" t="s">
        <v>476</v>
      </c>
      <c r="AL370" s="49" t="s">
        <v>476</v>
      </c>
      <c r="AM370" s="49" t="s">
        <v>476</v>
      </c>
      <c r="AN370" s="49">
        <f t="shared" si="87"/>
        <v>0</v>
      </c>
      <c r="AO370" s="45" t="s">
        <v>476</v>
      </c>
    </row>
    <row r="371" spans="1:41" s="47" customFormat="1" ht="12" customHeight="1" x14ac:dyDescent="0.2">
      <c r="A371" s="51" t="s">
        <v>451</v>
      </c>
      <c r="B371" s="47" t="s">
        <v>476</v>
      </c>
      <c r="C371" s="47" t="s">
        <v>476</v>
      </c>
      <c r="D371" s="47" t="s">
        <v>476</v>
      </c>
      <c r="E371" s="47" t="s">
        <v>476</v>
      </c>
      <c r="F371" s="47" t="s">
        <v>476</v>
      </c>
      <c r="G371" s="47" t="s">
        <v>476</v>
      </c>
      <c r="H371" s="47" t="s">
        <v>476</v>
      </c>
      <c r="I371" s="47" t="s">
        <v>476</v>
      </c>
      <c r="J371" s="48">
        <f>SUM(J359:J370)</f>
        <v>1.951722</v>
      </c>
      <c r="K371" s="48">
        <v>0</v>
      </c>
      <c r="L371" s="48">
        <v>0</v>
      </c>
      <c r="M371" s="48">
        <f t="shared" ref="M371:AO371" si="88">SUM(M359:M370)</f>
        <v>1.951722</v>
      </c>
      <c r="N371" s="48">
        <f t="shared" si="88"/>
        <v>1.951722</v>
      </c>
      <c r="O371" s="48">
        <f t="shared" si="88"/>
        <v>0</v>
      </c>
      <c r="P371" s="48">
        <f t="shared" si="88"/>
        <v>0</v>
      </c>
      <c r="Q371" s="48">
        <f t="shared" si="88"/>
        <v>1.951722</v>
      </c>
      <c r="R371" s="48">
        <f t="shared" si="88"/>
        <v>0</v>
      </c>
      <c r="S371" s="48">
        <f t="shared" si="88"/>
        <v>0</v>
      </c>
      <c r="T371" s="48">
        <f t="shared" si="88"/>
        <v>0</v>
      </c>
      <c r="U371" s="48">
        <f t="shared" si="88"/>
        <v>0</v>
      </c>
      <c r="V371" s="48">
        <f t="shared" si="88"/>
        <v>0</v>
      </c>
      <c r="W371" s="48">
        <f t="shared" si="88"/>
        <v>0</v>
      </c>
      <c r="X371" s="48">
        <f t="shared" si="88"/>
        <v>0</v>
      </c>
      <c r="Y371" s="48">
        <f t="shared" si="88"/>
        <v>0</v>
      </c>
      <c r="Z371" s="48">
        <f t="shared" si="88"/>
        <v>0</v>
      </c>
      <c r="AA371" s="48">
        <f t="shared" si="88"/>
        <v>0</v>
      </c>
      <c r="AB371" s="48">
        <f t="shared" si="88"/>
        <v>0</v>
      </c>
      <c r="AC371" s="48">
        <f t="shared" si="88"/>
        <v>0</v>
      </c>
      <c r="AD371" s="48">
        <f t="shared" si="88"/>
        <v>0</v>
      </c>
      <c r="AE371" s="48">
        <f t="shared" si="88"/>
        <v>0</v>
      </c>
      <c r="AF371" s="48">
        <f t="shared" si="88"/>
        <v>0</v>
      </c>
      <c r="AG371" s="48">
        <f t="shared" si="88"/>
        <v>0</v>
      </c>
      <c r="AH371" s="48">
        <f t="shared" si="88"/>
        <v>0</v>
      </c>
      <c r="AI371" s="48">
        <f t="shared" si="88"/>
        <v>0</v>
      </c>
      <c r="AJ371" s="48">
        <f t="shared" si="88"/>
        <v>0</v>
      </c>
      <c r="AK371" s="48">
        <f t="shared" si="88"/>
        <v>0</v>
      </c>
      <c r="AL371" s="48">
        <f t="shared" si="88"/>
        <v>0</v>
      </c>
      <c r="AM371" s="48">
        <f t="shared" si="88"/>
        <v>0</v>
      </c>
      <c r="AN371" s="48">
        <f t="shared" si="88"/>
        <v>0</v>
      </c>
      <c r="AO371" s="48">
        <f t="shared" si="88"/>
        <v>0</v>
      </c>
    </row>
    <row r="372" spans="1:41" x14ac:dyDescent="0.2">
      <c r="A372" t="s">
        <v>476</v>
      </c>
      <c r="B372" t="s">
        <v>476</v>
      </c>
      <c r="C372" t="s">
        <v>476</v>
      </c>
      <c r="D372" t="s">
        <v>476</v>
      </c>
      <c r="E372" t="s">
        <v>476</v>
      </c>
      <c r="F372" t="s">
        <v>476</v>
      </c>
      <c r="G372" s="44" t="s">
        <v>476</v>
      </c>
      <c r="H372" s="44" t="s">
        <v>476</v>
      </c>
      <c r="I372" s="44" t="s">
        <v>476</v>
      </c>
      <c r="J372" s="49" t="str">
        <f t="shared" si="78"/>
        <v/>
      </c>
      <c r="K372" s="49" t="s">
        <v>476</v>
      </c>
      <c r="L372" s="49" t="s">
        <v>476</v>
      </c>
      <c r="M372" s="49" t="str">
        <f>IF(B372="","",ROUND(SUM(N372,O372,V372,Z372,AB372,AD372),9))</f>
        <v/>
      </c>
      <c r="N372" s="49" t="s">
        <v>476</v>
      </c>
      <c r="O372" s="49" t="s">
        <v>476</v>
      </c>
      <c r="P372" s="49" t="s">
        <v>476</v>
      </c>
      <c r="Q372" s="49" t="str">
        <f>IF(B372="","",ROUND(SUM(N372,O372,P372),9))</f>
        <v/>
      </c>
      <c r="R372" s="49" t="s">
        <v>476</v>
      </c>
      <c r="S372" s="49" t="s">
        <v>476</v>
      </c>
      <c r="T372" s="49" t="s">
        <v>476</v>
      </c>
      <c r="U372" s="49" t="str">
        <f>IF(B372="","",ROUND(SUM(R372:T372),9))</f>
        <v/>
      </c>
      <c r="V372" s="49" t="s">
        <v>476</v>
      </c>
      <c r="W372" s="49" t="s">
        <v>476</v>
      </c>
      <c r="X372" s="49" t="s">
        <v>476</v>
      </c>
      <c r="Y372" s="49" t="s">
        <v>476</v>
      </c>
      <c r="Z372" s="49" t="s">
        <v>476</v>
      </c>
      <c r="AA372" s="49" t="s">
        <v>476</v>
      </c>
      <c r="AB372" s="49" t="s">
        <v>476</v>
      </c>
      <c r="AC372" s="49" t="s">
        <v>476</v>
      </c>
      <c r="AD372" s="49" t="s">
        <v>476</v>
      </c>
      <c r="AE372" s="49" t="s">
        <v>476</v>
      </c>
      <c r="AF372" s="49" t="s">
        <v>476</v>
      </c>
      <c r="AG372" s="49" t="s">
        <v>476</v>
      </c>
      <c r="AH372" s="49" t="s">
        <v>476</v>
      </c>
      <c r="AI372" s="49" t="s">
        <v>476</v>
      </c>
      <c r="AJ372" s="49" t="str">
        <f>IF(B372="","",ROUND(SUM(AG372:AI372),9))</f>
        <v/>
      </c>
      <c r="AK372" s="49" t="s">
        <v>476</v>
      </c>
      <c r="AL372" s="49" t="s">
        <v>476</v>
      </c>
      <c r="AM372" s="49" t="s">
        <v>476</v>
      </c>
      <c r="AN372" s="49" t="str">
        <f>IF(B372="","",ROUND(SUM(AK372:AM372),9))</f>
        <v/>
      </c>
      <c r="AO372" s="45" t="s">
        <v>476</v>
      </c>
    </row>
    <row r="373" spans="1:41" x14ac:dyDescent="0.2">
      <c r="A373" t="s">
        <v>463</v>
      </c>
      <c r="B373" t="s">
        <v>318</v>
      </c>
      <c r="C373" t="s">
        <v>319</v>
      </c>
      <c r="D373" t="s">
        <v>476</v>
      </c>
      <c r="E373" t="s">
        <v>476</v>
      </c>
      <c r="F373" t="s">
        <v>476</v>
      </c>
      <c r="G373" s="44">
        <v>44557</v>
      </c>
      <c r="H373" s="44">
        <v>44553</v>
      </c>
      <c r="I373" s="44">
        <v>44561</v>
      </c>
      <c r="J373" s="49">
        <f t="shared" si="78"/>
        <v>4.7739999999999998E-2</v>
      </c>
      <c r="K373" s="49" t="s">
        <v>476</v>
      </c>
      <c r="L373" s="49" t="s">
        <v>476</v>
      </c>
      <c r="M373" s="49">
        <f>IF(B373="","",ROUND(SUM(N373,O373,V373,Z373,AB373,AD373),9))</f>
        <v>4.7739999999999998E-2</v>
      </c>
      <c r="N373" s="49">
        <v>4.7739999999999998E-2</v>
      </c>
      <c r="O373" s="49">
        <v>0</v>
      </c>
      <c r="P373" s="49">
        <v>0</v>
      </c>
      <c r="Q373" s="49">
        <f>IF(B373="","",ROUND(SUM(N373,O373,P373),9))</f>
        <v>4.7739999999999998E-2</v>
      </c>
      <c r="R373" s="49">
        <v>0</v>
      </c>
      <c r="S373" s="49">
        <v>0</v>
      </c>
      <c r="T373" s="49">
        <v>0</v>
      </c>
      <c r="U373" s="49">
        <f>IF(B373="","",ROUND(SUM(R373:T373),9))</f>
        <v>0</v>
      </c>
      <c r="V373" s="49">
        <v>0</v>
      </c>
      <c r="W373" s="49">
        <v>0</v>
      </c>
      <c r="X373" s="49">
        <v>0</v>
      </c>
      <c r="Y373" s="49">
        <v>0</v>
      </c>
      <c r="Z373" s="49">
        <v>0</v>
      </c>
      <c r="AA373" s="49">
        <v>0</v>
      </c>
      <c r="AB373" s="49">
        <v>0</v>
      </c>
      <c r="AC373" s="49">
        <v>0</v>
      </c>
      <c r="AD373" s="49">
        <v>0</v>
      </c>
      <c r="AE373" s="49" t="s">
        <v>476</v>
      </c>
      <c r="AF373" s="49" t="s">
        <v>476</v>
      </c>
      <c r="AG373" s="49">
        <v>0</v>
      </c>
      <c r="AH373" s="49">
        <v>0</v>
      </c>
      <c r="AI373" s="49">
        <v>0</v>
      </c>
      <c r="AJ373" s="49">
        <f>IF(B373="","",ROUND(SUM(AG373:AI373),9))</f>
        <v>0</v>
      </c>
      <c r="AK373" s="49" t="s">
        <v>476</v>
      </c>
      <c r="AL373" s="49" t="s">
        <v>476</v>
      </c>
      <c r="AM373" s="49" t="s">
        <v>476</v>
      </c>
      <c r="AN373" s="49">
        <f>IF(B373="","",ROUND(SUM(AK373:AM373),9))</f>
        <v>0</v>
      </c>
      <c r="AO373" s="45" t="s">
        <v>476</v>
      </c>
    </row>
    <row r="374" spans="1:41" s="47" customFormat="1" x14ac:dyDescent="0.2">
      <c r="A374" s="51" t="s">
        <v>451</v>
      </c>
      <c r="B374" s="47" t="s">
        <v>476</v>
      </c>
      <c r="C374" s="47" t="s">
        <v>476</v>
      </c>
      <c r="D374" s="47" t="s">
        <v>476</v>
      </c>
      <c r="E374" s="47" t="s">
        <v>476</v>
      </c>
      <c r="F374" s="47" t="s">
        <v>476</v>
      </c>
      <c r="G374" s="47" t="s">
        <v>476</v>
      </c>
      <c r="H374" s="47" t="s">
        <v>476</v>
      </c>
      <c r="I374" s="47" t="s">
        <v>476</v>
      </c>
      <c r="J374" s="48">
        <f>SUM(J373:J373)</f>
        <v>4.7739999999999998E-2</v>
      </c>
      <c r="K374" s="48">
        <v>0</v>
      </c>
      <c r="L374" s="48">
        <v>0</v>
      </c>
      <c r="M374" s="48">
        <f t="shared" ref="M374:AO374" si="89">SUM(M373:M373)</f>
        <v>4.7739999999999998E-2</v>
      </c>
      <c r="N374" s="48">
        <f t="shared" si="89"/>
        <v>4.7739999999999998E-2</v>
      </c>
      <c r="O374" s="48">
        <f t="shared" si="89"/>
        <v>0</v>
      </c>
      <c r="P374" s="48">
        <f t="shared" si="89"/>
        <v>0</v>
      </c>
      <c r="Q374" s="48">
        <f t="shared" si="89"/>
        <v>4.7739999999999998E-2</v>
      </c>
      <c r="R374" s="48">
        <f t="shared" si="89"/>
        <v>0</v>
      </c>
      <c r="S374" s="48">
        <f t="shared" si="89"/>
        <v>0</v>
      </c>
      <c r="T374" s="48">
        <f t="shared" si="89"/>
        <v>0</v>
      </c>
      <c r="U374" s="48">
        <f t="shared" si="89"/>
        <v>0</v>
      </c>
      <c r="V374" s="48">
        <f t="shared" si="89"/>
        <v>0</v>
      </c>
      <c r="W374" s="48">
        <f t="shared" si="89"/>
        <v>0</v>
      </c>
      <c r="X374" s="48">
        <f t="shared" si="89"/>
        <v>0</v>
      </c>
      <c r="Y374" s="48">
        <f t="shared" si="89"/>
        <v>0</v>
      </c>
      <c r="Z374" s="48">
        <f t="shared" si="89"/>
        <v>0</v>
      </c>
      <c r="AA374" s="48">
        <f t="shared" si="89"/>
        <v>0</v>
      </c>
      <c r="AB374" s="48">
        <f t="shared" si="89"/>
        <v>0</v>
      </c>
      <c r="AC374" s="48">
        <f t="shared" si="89"/>
        <v>0</v>
      </c>
      <c r="AD374" s="48">
        <f t="shared" si="89"/>
        <v>0</v>
      </c>
      <c r="AE374" s="48">
        <f t="shared" si="89"/>
        <v>0</v>
      </c>
      <c r="AF374" s="48">
        <f t="shared" si="89"/>
        <v>0</v>
      </c>
      <c r="AG374" s="48">
        <f t="shared" si="89"/>
        <v>0</v>
      </c>
      <c r="AH374" s="48">
        <f t="shared" si="89"/>
        <v>0</v>
      </c>
      <c r="AI374" s="48">
        <f t="shared" si="89"/>
        <v>0</v>
      </c>
      <c r="AJ374" s="48">
        <f t="shared" si="89"/>
        <v>0</v>
      </c>
      <c r="AK374" s="48">
        <f t="shared" si="89"/>
        <v>0</v>
      </c>
      <c r="AL374" s="48">
        <f t="shared" si="89"/>
        <v>0</v>
      </c>
      <c r="AM374" s="48">
        <f t="shared" si="89"/>
        <v>0</v>
      </c>
      <c r="AN374" s="48">
        <f t="shared" si="89"/>
        <v>0</v>
      </c>
      <c r="AO374" s="48">
        <f t="shared" si="89"/>
        <v>0</v>
      </c>
    </row>
    <row r="375" spans="1:41" x14ac:dyDescent="0.2">
      <c r="A375" t="s">
        <v>476</v>
      </c>
      <c r="B375" t="s">
        <v>476</v>
      </c>
      <c r="C375" t="s">
        <v>476</v>
      </c>
      <c r="D375" t="s">
        <v>476</v>
      </c>
      <c r="E375" t="s">
        <v>476</v>
      </c>
      <c r="F375" t="s">
        <v>476</v>
      </c>
      <c r="G375" s="44" t="s">
        <v>476</v>
      </c>
      <c r="H375" s="44" t="s">
        <v>476</v>
      </c>
      <c r="I375" s="44" t="s">
        <v>476</v>
      </c>
      <c r="J375" s="49" t="str">
        <f t="shared" si="78"/>
        <v/>
      </c>
      <c r="K375" s="49" t="s">
        <v>476</v>
      </c>
      <c r="L375" s="49" t="s">
        <v>476</v>
      </c>
      <c r="M375" s="49" t="str">
        <f>IF(B375="","",ROUND(SUM(N375,O375,V375,Z375,AB375,AD375),9))</f>
        <v/>
      </c>
      <c r="N375" s="49" t="s">
        <v>476</v>
      </c>
      <c r="O375" s="49" t="s">
        <v>476</v>
      </c>
      <c r="P375" s="49" t="s">
        <v>476</v>
      </c>
      <c r="Q375" s="49" t="str">
        <f>IF(B375="","",ROUND(SUM(N375,O375,P375),9))</f>
        <v/>
      </c>
      <c r="R375" s="49" t="s">
        <v>476</v>
      </c>
      <c r="S375" s="49" t="s">
        <v>476</v>
      </c>
      <c r="T375" s="49" t="s">
        <v>476</v>
      </c>
      <c r="U375" s="49" t="str">
        <f>IF(B375="","",ROUND(SUM(R375:T375),9))</f>
        <v/>
      </c>
      <c r="V375" s="49" t="s">
        <v>476</v>
      </c>
      <c r="W375" s="49" t="s">
        <v>476</v>
      </c>
      <c r="X375" s="49" t="s">
        <v>476</v>
      </c>
      <c r="Y375" s="49" t="s">
        <v>476</v>
      </c>
      <c r="Z375" s="49" t="s">
        <v>476</v>
      </c>
      <c r="AA375" s="49" t="s">
        <v>476</v>
      </c>
      <c r="AB375" s="49" t="s">
        <v>476</v>
      </c>
      <c r="AC375" s="49" t="s">
        <v>476</v>
      </c>
      <c r="AD375" s="49" t="s">
        <v>476</v>
      </c>
      <c r="AE375" s="49" t="s">
        <v>476</v>
      </c>
      <c r="AF375" s="49" t="s">
        <v>476</v>
      </c>
      <c r="AG375" s="49" t="s">
        <v>476</v>
      </c>
      <c r="AH375" s="49" t="s">
        <v>476</v>
      </c>
      <c r="AI375" s="49" t="s">
        <v>476</v>
      </c>
      <c r="AJ375" s="49" t="str">
        <f>IF(B375="","",ROUND(SUM(AG375:AI375),9))</f>
        <v/>
      </c>
      <c r="AK375" s="49" t="s">
        <v>476</v>
      </c>
      <c r="AL375" s="49" t="s">
        <v>476</v>
      </c>
      <c r="AM375" s="49" t="s">
        <v>476</v>
      </c>
      <c r="AN375" s="49" t="str">
        <f>IF(B375="","",ROUND(SUM(AK375:AM375),9))</f>
        <v/>
      </c>
      <c r="AO375" s="45" t="s">
        <v>476</v>
      </c>
    </row>
    <row r="376" spans="1:41" x14ac:dyDescent="0.2">
      <c r="A376" t="s">
        <v>139</v>
      </c>
      <c r="B376" t="s">
        <v>320</v>
      </c>
      <c r="C376" t="s">
        <v>321</v>
      </c>
      <c r="D376" t="s">
        <v>476</v>
      </c>
      <c r="E376" t="s">
        <v>476</v>
      </c>
      <c r="F376" t="s">
        <v>476</v>
      </c>
      <c r="G376" s="44">
        <v>44279</v>
      </c>
      <c r="H376" s="44">
        <v>44278</v>
      </c>
      <c r="I376" s="44">
        <v>44285</v>
      </c>
      <c r="J376" s="49">
        <f t="shared" si="78"/>
        <v>0</v>
      </c>
      <c r="K376" s="49" t="s">
        <v>476</v>
      </c>
      <c r="L376" s="49" t="s">
        <v>476</v>
      </c>
      <c r="M376" s="49">
        <f>IF(B376="","",ROUND(SUM(N376,O376,V376,Z376,AB376,AD376),9))</f>
        <v>0</v>
      </c>
      <c r="N376" s="49">
        <v>0</v>
      </c>
      <c r="O376" s="49">
        <v>0</v>
      </c>
      <c r="P376" s="49">
        <v>0</v>
      </c>
      <c r="Q376" s="49">
        <f>IF(B376="","",ROUND(SUM(N376,O376,P376),9))</f>
        <v>0</v>
      </c>
      <c r="R376" s="49">
        <v>0</v>
      </c>
      <c r="S376" s="49">
        <v>0</v>
      </c>
      <c r="T376" s="49">
        <v>0</v>
      </c>
      <c r="U376" s="49">
        <f>IF(B376="","",ROUND(SUM(R376:T376),9))</f>
        <v>0</v>
      </c>
      <c r="V376" s="49">
        <v>0</v>
      </c>
      <c r="W376" s="49">
        <v>0</v>
      </c>
      <c r="X376" s="49">
        <v>0</v>
      </c>
      <c r="Y376" s="49">
        <v>0</v>
      </c>
      <c r="Z376" s="49">
        <v>0</v>
      </c>
      <c r="AA376" s="49">
        <v>0</v>
      </c>
      <c r="AB376" s="49">
        <v>0</v>
      </c>
      <c r="AC376" s="49">
        <v>0</v>
      </c>
      <c r="AD376" s="49">
        <v>0</v>
      </c>
      <c r="AE376" s="49" t="s">
        <v>476</v>
      </c>
      <c r="AF376" s="49" t="s">
        <v>476</v>
      </c>
      <c r="AG376" s="49">
        <v>0</v>
      </c>
      <c r="AH376" s="49">
        <v>0</v>
      </c>
      <c r="AI376" s="49">
        <v>0</v>
      </c>
      <c r="AJ376" s="49">
        <f>IF(B376="","",ROUND(SUM(AG376:AI376),9))</f>
        <v>0</v>
      </c>
      <c r="AK376" s="49" t="s">
        <v>476</v>
      </c>
      <c r="AL376" s="49" t="s">
        <v>476</v>
      </c>
      <c r="AM376" s="49" t="s">
        <v>476</v>
      </c>
      <c r="AN376" s="49">
        <f>IF(B376="","",ROUND(SUM(AK376:AM376),9))</f>
        <v>0</v>
      </c>
      <c r="AO376" s="45" t="s">
        <v>476</v>
      </c>
    </row>
    <row r="377" spans="1:41" x14ac:dyDescent="0.2">
      <c r="A377" t="s">
        <v>139</v>
      </c>
      <c r="B377" t="s">
        <v>320</v>
      </c>
      <c r="C377" t="s">
        <v>321</v>
      </c>
      <c r="D377" t="s">
        <v>476</v>
      </c>
      <c r="E377" t="s">
        <v>476</v>
      </c>
      <c r="F377" t="s">
        <v>476</v>
      </c>
      <c r="G377" s="44">
        <v>44370</v>
      </c>
      <c r="H377" s="44">
        <v>44369</v>
      </c>
      <c r="I377" s="44">
        <v>44376</v>
      </c>
      <c r="J377" s="49">
        <f t="shared" si="78"/>
        <v>0</v>
      </c>
      <c r="K377" s="49" t="s">
        <v>476</v>
      </c>
      <c r="L377" s="49" t="s">
        <v>476</v>
      </c>
      <c r="M377" s="49">
        <f>IF(B377="","",ROUND(SUM(N377,O377,V377,Z377,AB377,AD377),9))</f>
        <v>0</v>
      </c>
      <c r="N377" s="49">
        <v>0</v>
      </c>
      <c r="O377" s="49">
        <v>0</v>
      </c>
      <c r="P377" s="49">
        <v>0</v>
      </c>
      <c r="Q377" s="49">
        <f>IF(B377="","",ROUND(SUM(N377,O377,P377),9))</f>
        <v>0</v>
      </c>
      <c r="R377" s="49">
        <v>0</v>
      </c>
      <c r="S377" s="49">
        <v>0</v>
      </c>
      <c r="T377" s="49">
        <v>0</v>
      </c>
      <c r="U377" s="49">
        <f>IF(B377="","",ROUND(SUM(R377:T377),9))</f>
        <v>0</v>
      </c>
      <c r="V377" s="49">
        <v>0</v>
      </c>
      <c r="W377" s="49">
        <v>0</v>
      </c>
      <c r="X377" s="49">
        <v>0</v>
      </c>
      <c r="Y377" s="49">
        <v>0</v>
      </c>
      <c r="Z377" s="49">
        <v>0</v>
      </c>
      <c r="AA377" s="49">
        <v>0</v>
      </c>
      <c r="AB377" s="49">
        <v>0</v>
      </c>
      <c r="AC377" s="49">
        <v>0</v>
      </c>
      <c r="AD377" s="49">
        <v>0</v>
      </c>
      <c r="AE377" s="49" t="s">
        <v>476</v>
      </c>
      <c r="AF377" s="49" t="s">
        <v>476</v>
      </c>
      <c r="AG377" s="49">
        <v>0</v>
      </c>
      <c r="AH377" s="49">
        <v>0</v>
      </c>
      <c r="AI377" s="49">
        <v>0</v>
      </c>
      <c r="AJ377" s="49">
        <f>IF(B377="","",ROUND(SUM(AG377:AI377),9))</f>
        <v>0</v>
      </c>
      <c r="AK377" s="49" t="s">
        <v>476</v>
      </c>
      <c r="AL377" s="49" t="s">
        <v>476</v>
      </c>
      <c r="AM377" s="49" t="s">
        <v>476</v>
      </c>
      <c r="AN377" s="49">
        <f>IF(B377="","",ROUND(SUM(AK377:AM377),9))</f>
        <v>0</v>
      </c>
      <c r="AO377" s="45" t="s">
        <v>476</v>
      </c>
    </row>
    <row r="378" spans="1:41" x14ac:dyDescent="0.2">
      <c r="A378" t="s">
        <v>139</v>
      </c>
      <c r="B378" t="s">
        <v>320</v>
      </c>
      <c r="C378" t="s">
        <v>321</v>
      </c>
      <c r="D378" t="s">
        <v>476</v>
      </c>
      <c r="E378" t="s">
        <v>476</v>
      </c>
      <c r="F378" t="s">
        <v>476</v>
      </c>
      <c r="G378" s="44">
        <v>44462</v>
      </c>
      <c r="H378" s="44">
        <v>44461</v>
      </c>
      <c r="I378" s="44">
        <v>44468</v>
      </c>
      <c r="J378" s="49">
        <f t="shared" si="78"/>
        <v>0</v>
      </c>
      <c r="K378" s="49" t="s">
        <v>476</v>
      </c>
      <c r="L378" s="49" t="s">
        <v>476</v>
      </c>
      <c r="M378" s="49">
        <f>IF(B378="","",ROUND(SUM(N378,O378,V378,Z378,AB378,AD378),9))</f>
        <v>0</v>
      </c>
      <c r="N378" s="49">
        <v>0</v>
      </c>
      <c r="O378" s="49">
        <v>0</v>
      </c>
      <c r="P378" s="49">
        <v>0</v>
      </c>
      <c r="Q378" s="49">
        <f>IF(B378="","",ROUND(SUM(N378,O378,P378),9))</f>
        <v>0</v>
      </c>
      <c r="R378" s="49">
        <v>0</v>
      </c>
      <c r="S378" s="49">
        <v>0</v>
      </c>
      <c r="T378" s="49">
        <v>0</v>
      </c>
      <c r="U378" s="49">
        <f>IF(B378="","",ROUND(SUM(R378:T378),9))</f>
        <v>0</v>
      </c>
      <c r="V378" s="49">
        <v>0</v>
      </c>
      <c r="W378" s="49">
        <v>0</v>
      </c>
      <c r="X378" s="49">
        <v>0</v>
      </c>
      <c r="Y378" s="49">
        <v>0</v>
      </c>
      <c r="Z378" s="49">
        <v>0</v>
      </c>
      <c r="AA378" s="49">
        <v>0</v>
      </c>
      <c r="AB378" s="49">
        <v>0</v>
      </c>
      <c r="AC378" s="49">
        <v>0</v>
      </c>
      <c r="AD378" s="49">
        <v>0</v>
      </c>
      <c r="AE378" s="49" t="s">
        <v>476</v>
      </c>
      <c r="AF378" s="49" t="s">
        <v>476</v>
      </c>
      <c r="AG378" s="49">
        <v>0</v>
      </c>
      <c r="AH378" s="49">
        <v>0</v>
      </c>
      <c r="AI378" s="49">
        <v>0</v>
      </c>
      <c r="AJ378" s="49">
        <f>IF(B378="","",ROUND(SUM(AG378:AI378),9))</f>
        <v>0</v>
      </c>
      <c r="AK378" s="49" t="s">
        <v>476</v>
      </c>
      <c r="AL378" s="49" t="s">
        <v>476</v>
      </c>
      <c r="AM378" s="49" t="s">
        <v>476</v>
      </c>
      <c r="AN378" s="49">
        <f>IF(B378="","",ROUND(SUM(AK378:AM378),9))</f>
        <v>0</v>
      </c>
      <c r="AO378" s="45" t="s">
        <v>476</v>
      </c>
    </row>
    <row r="379" spans="1:41" x14ac:dyDescent="0.2">
      <c r="A379" t="s">
        <v>139</v>
      </c>
      <c r="B379" t="s">
        <v>320</v>
      </c>
      <c r="C379" t="s">
        <v>321</v>
      </c>
      <c r="D379" t="s">
        <v>476</v>
      </c>
      <c r="E379" t="s">
        <v>476</v>
      </c>
      <c r="F379" t="s">
        <v>476</v>
      </c>
      <c r="G379" s="44">
        <v>44557</v>
      </c>
      <c r="H379" s="44">
        <v>44553</v>
      </c>
      <c r="I379" s="44">
        <v>44561</v>
      </c>
      <c r="J379" s="49">
        <f t="shared" si="78"/>
        <v>0</v>
      </c>
      <c r="K379" s="49" t="s">
        <v>476</v>
      </c>
      <c r="L379" s="49" t="s">
        <v>476</v>
      </c>
      <c r="M379" s="49">
        <f>IF(B379="","",ROUND(SUM(N379,O379,V379,Z379,AB379,AD379),9))</f>
        <v>0</v>
      </c>
      <c r="N379" s="49">
        <v>0</v>
      </c>
      <c r="O379" s="49">
        <v>0</v>
      </c>
      <c r="P379" s="49">
        <v>0</v>
      </c>
      <c r="Q379" s="49">
        <f>IF(B379="","",ROUND(SUM(N379,O379,P379),9))</f>
        <v>0</v>
      </c>
      <c r="R379" s="49">
        <v>0</v>
      </c>
      <c r="S379" s="49">
        <v>0</v>
      </c>
      <c r="T379" s="49">
        <v>0</v>
      </c>
      <c r="U379" s="49">
        <f>IF(B379="","",ROUND(SUM(R379:T379),9))</f>
        <v>0</v>
      </c>
      <c r="V379" s="49">
        <v>0</v>
      </c>
      <c r="W379" s="49">
        <v>0</v>
      </c>
      <c r="X379" s="49">
        <v>0</v>
      </c>
      <c r="Y379" s="49">
        <v>0</v>
      </c>
      <c r="Z379" s="49">
        <v>0</v>
      </c>
      <c r="AA379" s="49">
        <v>0</v>
      </c>
      <c r="AB379" s="49">
        <v>0</v>
      </c>
      <c r="AC379" s="49">
        <v>0</v>
      </c>
      <c r="AD379" s="49">
        <v>0</v>
      </c>
      <c r="AE379" s="49" t="s">
        <v>476</v>
      </c>
      <c r="AF379" s="49" t="s">
        <v>476</v>
      </c>
      <c r="AG379" s="49">
        <v>0</v>
      </c>
      <c r="AH379" s="49">
        <v>0</v>
      </c>
      <c r="AI379" s="49">
        <v>0</v>
      </c>
      <c r="AJ379" s="49">
        <f>IF(B379="","",ROUND(SUM(AG379:AI379),9))</f>
        <v>0</v>
      </c>
      <c r="AK379" s="49" t="s">
        <v>476</v>
      </c>
      <c r="AL379" s="49" t="s">
        <v>476</v>
      </c>
      <c r="AM379" s="49" t="s">
        <v>476</v>
      </c>
      <c r="AN379" s="49">
        <f>IF(B379="","",ROUND(SUM(AK379:AM379),9))</f>
        <v>0</v>
      </c>
      <c r="AO379" s="45" t="s">
        <v>476</v>
      </c>
    </row>
    <row r="380" spans="1:41" s="47" customFormat="1" x14ac:dyDescent="0.2">
      <c r="A380" s="51" t="s">
        <v>451</v>
      </c>
      <c r="B380" s="47" t="s">
        <v>476</v>
      </c>
      <c r="C380" s="47" t="s">
        <v>476</v>
      </c>
      <c r="D380" s="47" t="s">
        <v>476</v>
      </c>
      <c r="E380" s="47" t="s">
        <v>476</v>
      </c>
      <c r="F380" s="47" t="s">
        <v>476</v>
      </c>
      <c r="G380" s="47" t="s">
        <v>476</v>
      </c>
      <c r="H380" s="47" t="s">
        <v>476</v>
      </c>
      <c r="I380" s="47" t="s">
        <v>476</v>
      </c>
      <c r="J380" s="48">
        <f>SUM(J376:J379)</f>
        <v>0</v>
      </c>
      <c r="K380" s="48">
        <v>0</v>
      </c>
      <c r="L380" s="48">
        <v>0</v>
      </c>
      <c r="M380" s="48">
        <f t="shared" ref="M380:AO380" si="90">SUM(M376:M379)</f>
        <v>0</v>
      </c>
      <c r="N380" s="48">
        <f t="shared" si="90"/>
        <v>0</v>
      </c>
      <c r="O380" s="48">
        <f t="shared" si="90"/>
        <v>0</v>
      </c>
      <c r="P380" s="48">
        <f t="shared" si="90"/>
        <v>0</v>
      </c>
      <c r="Q380" s="48">
        <f t="shared" si="90"/>
        <v>0</v>
      </c>
      <c r="R380" s="48">
        <f t="shared" si="90"/>
        <v>0</v>
      </c>
      <c r="S380" s="48">
        <f t="shared" si="90"/>
        <v>0</v>
      </c>
      <c r="T380" s="48">
        <f t="shared" si="90"/>
        <v>0</v>
      </c>
      <c r="U380" s="48">
        <f t="shared" si="90"/>
        <v>0</v>
      </c>
      <c r="V380" s="48">
        <f t="shared" si="90"/>
        <v>0</v>
      </c>
      <c r="W380" s="48">
        <f t="shared" si="90"/>
        <v>0</v>
      </c>
      <c r="X380" s="48">
        <f t="shared" si="90"/>
        <v>0</v>
      </c>
      <c r="Y380" s="48">
        <f t="shared" si="90"/>
        <v>0</v>
      </c>
      <c r="Z380" s="48">
        <f t="shared" si="90"/>
        <v>0</v>
      </c>
      <c r="AA380" s="48">
        <f t="shared" si="90"/>
        <v>0</v>
      </c>
      <c r="AB380" s="48">
        <f t="shared" si="90"/>
        <v>0</v>
      </c>
      <c r="AC380" s="48">
        <f t="shared" si="90"/>
        <v>0</v>
      </c>
      <c r="AD380" s="48">
        <f t="shared" si="90"/>
        <v>0</v>
      </c>
      <c r="AE380" s="48">
        <f t="shared" si="90"/>
        <v>0</v>
      </c>
      <c r="AF380" s="48">
        <f t="shared" si="90"/>
        <v>0</v>
      </c>
      <c r="AG380" s="48">
        <f t="shared" si="90"/>
        <v>0</v>
      </c>
      <c r="AH380" s="48">
        <f t="shared" si="90"/>
        <v>0</v>
      </c>
      <c r="AI380" s="48">
        <f t="shared" si="90"/>
        <v>0</v>
      </c>
      <c r="AJ380" s="48">
        <f t="shared" si="90"/>
        <v>0</v>
      </c>
      <c r="AK380" s="48">
        <f t="shared" si="90"/>
        <v>0</v>
      </c>
      <c r="AL380" s="48">
        <f t="shared" si="90"/>
        <v>0</v>
      </c>
      <c r="AM380" s="48">
        <f t="shared" si="90"/>
        <v>0</v>
      </c>
      <c r="AN380" s="48">
        <f t="shared" si="90"/>
        <v>0</v>
      </c>
      <c r="AO380" s="48">
        <f t="shared" si="90"/>
        <v>0</v>
      </c>
    </row>
    <row r="381" spans="1:41" x14ac:dyDescent="0.2">
      <c r="A381" t="s">
        <v>476</v>
      </c>
      <c r="B381" t="s">
        <v>476</v>
      </c>
      <c r="C381" t="s">
        <v>476</v>
      </c>
      <c r="D381" t="s">
        <v>476</v>
      </c>
      <c r="E381" t="s">
        <v>476</v>
      </c>
      <c r="F381" t="s">
        <v>476</v>
      </c>
      <c r="G381" s="44" t="s">
        <v>476</v>
      </c>
      <c r="H381" s="44" t="s">
        <v>476</v>
      </c>
      <c r="I381" s="44" t="s">
        <v>476</v>
      </c>
      <c r="J381" s="49" t="str">
        <f t="shared" si="78"/>
        <v/>
      </c>
      <c r="K381" s="49" t="s">
        <v>476</v>
      </c>
      <c r="L381" s="49" t="s">
        <v>476</v>
      </c>
      <c r="M381" s="49" t="str">
        <f>IF(B381="","",ROUND(SUM(N381,O381,V381,Z381,AB381,AD381),9))</f>
        <v/>
      </c>
      <c r="N381" s="49" t="s">
        <v>476</v>
      </c>
      <c r="O381" s="49" t="s">
        <v>476</v>
      </c>
      <c r="P381" s="49" t="s">
        <v>476</v>
      </c>
      <c r="Q381" s="49" t="str">
        <f>IF(B381="","",ROUND(SUM(N381,O381,P381),9))</f>
        <v/>
      </c>
      <c r="R381" s="49" t="s">
        <v>476</v>
      </c>
      <c r="S381" s="49" t="s">
        <v>476</v>
      </c>
      <c r="T381" s="49" t="s">
        <v>476</v>
      </c>
      <c r="U381" s="49" t="str">
        <f>IF(B381="","",ROUND(SUM(R381:T381),9))</f>
        <v/>
      </c>
      <c r="V381" s="49" t="s">
        <v>476</v>
      </c>
      <c r="W381" s="49" t="s">
        <v>476</v>
      </c>
      <c r="X381" s="49" t="s">
        <v>476</v>
      </c>
      <c r="Y381" s="49" t="s">
        <v>476</v>
      </c>
      <c r="Z381" s="49" t="s">
        <v>476</v>
      </c>
      <c r="AA381" s="49" t="s">
        <v>476</v>
      </c>
      <c r="AB381" s="49" t="s">
        <v>476</v>
      </c>
      <c r="AC381" s="49" t="s">
        <v>476</v>
      </c>
      <c r="AD381" s="49" t="s">
        <v>476</v>
      </c>
      <c r="AE381" s="49" t="s">
        <v>476</v>
      </c>
      <c r="AF381" s="49" t="s">
        <v>476</v>
      </c>
      <c r="AG381" s="49" t="s">
        <v>476</v>
      </c>
      <c r="AH381" s="49" t="s">
        <v>476</v>
      </c>
      <c r="AI381" s="49" t="s">
        <v>476</v>
      </c>
      <c r="AJ381" s="49" t="str">
        <f>IF(B381="","",ROUND(SUM(AG381:AI381),9))</f>
        <v/>
      </c>
      <c r="AK381" s="49" t="s">
        <v>476</v>
      </c>
      <c r="AL381" s="49" t="s">
        <v>476</v>
      </c>
      <c r="AM381" s="49" t="s">
        <v>476</v>
      </c>
      <c r="AN381" s="49" t="str">
        <f>IF(B381="","",ROUND(SUM(AK381:AM381),9))</f>
        <v/>
      </c>
      <c r="AO381" s="45" t="s">
        <v>476</v>
      </c>
    </row>
    <row r="382" spans="1:41" x14ac:dyDescent="0.2">
      <c r="A382" t="s">
        <v>140</v>
      </c>
      <c r="B382" t="s">
        <v>322</v>
      </c>
      <c r="C382" t="s">
        <v>323</v>
      </c>
      <c r="D382" t="s">
        <v>476</v>
      </c>
      <c r="E382" t="s">
        <v>476</v>
      </c>
      <c r="F382" t="s">
        <v>476</v>
      </c>
      <c r="G382" s="44">
        <v>44279</v>
      </c>
      <c r="H382" s="44">
        <v>44278</v>
      </c>
      <c r="I382" s="44">
        <v>44285</v>
      </c>
      <c r="J382" s="49">
        <f t="shared" si="78"/>
        <v>5.0188999999999998E-2</v>
      </c>
      <c r="K382" s="49" t="s">
        <v>476</v>
      </c>
      <c r="L382" s="49" t="s">
        <v>476</v>
      </c>
      <c r="M382" s="49">
        <f>IF(B382="","",ROUND(SUM(N382,O382,V382,Z382,AB382,AD382),9))</f>
        <v>5.0188999999999998E-2</v>
      </c>
      <c r="N382" s="49">
        <v>5.0188999999999998E-2</v>
      </c>
      <c r="O382" s="49">
        <v>0</v>
      </c>
      <c r="P382" s="49">
        <v>0</v>
      </c>
      <c r="Q382" s="49">
        <f>IF(B382="","",ROUND(SUM(N382,O382,P382),9))</f>
        <v>5.0188999999999998E-2</v>
      </c>
      <c r="R382" s="49">
        <v>0</v>
      </c>
      <c r="S382" s="49">
        <v>0</v>
      </c>
      <c r="T382" s="49">
        <v>0</v>
      </c>
      <c r="U382" s="49">
        <f>IF(B382="","",ROUND(SUM(R382:T382),9))</f>
        <v>0</v>
      </c>
      <c r="V382" s="49">
        <v>0</v>
      </c>
      <c r="W382" s="49">
        <v>0</v>
      </c>
      <c r="X382" s="49">
        <v>0</v>
      </c>
      <c r="Y382" s="49">
        <v>0</v>
      </c>
      <c r="Z382" s="49">
        <v>0</v>
      </c>
      <c r="AA382" s="49">
        <v>0</v>
      </c>
      <c r="AB382" s="49">
        <v>0</v>
      </c>
      <c r="AC382" s="49">
        <v>0</v>
      </c>
      <c r="AD382" s="49">
        <v>0</v>
      </c>
      <c r="AE382" s="49" t="s">
        <v>476</v>
      </c>
      <c r="AF382" s="49" t="s">
        <v>476</v>
      </c>
      <c r="AG382" s="49">
        <v>0</v>
      </c>
      <c r="AH382" s="49">
        <v>0</v>
      </c>
      <c r="AI382" s="49">
        <v>0</v>
      </c>
      <c r="AJ382" s="49">
        <f>IF(B382="","",ROUND(SUM(AG382:AI382),9))</f>
        <v>0</v>
      </c>
      <c r="AK382" s="49" t="s">
        <v>476</v>
      </c>
      <c r="AL382" s="49" t="s">
        <v>476</v>
      </c>
      <c r="AM382" s="49" t="s">
        <v>476</v>
      </c>
      <c r="AN382" s="49">
        <f>IF(B382="","",ROUND(SUM(AK382:AM382),9))</f>
        <v>0</v>
      </c>
      <c r="AO382" s="45" t="s">
        <v>476</v>
      </c>
    </row>
    <row r="383" spans="1:41" x14ac:dyDescent="0.2">
      <c r="A383" t="s">
        <v>140</v>
      </c>
      <c r="B383" t="s">
        <v>322</v>
      </c>
      <c r="C383" t="s">
        <v>323</v>
      </c>
      <c r="D383" t="s">
        <v>476</v>
      </c>
      <c r="E383" t="s">
        <v>476</v>
      </c>
      <c r="F383" t="s">
        <v>476</v>
      </c>
      <c r="G383" s="44">
        <v>44370</v>
      </c>
      <c r="H383" s="44">
        <v>44369</v>
      </c>
      <c r="I383" s="44">
        <v>44376</v>
      </c>
      <c r="J383" s="49">
        <f t="shared" si="78"/>
        <v>6.7602999999999996E-2</v>
      </c>
      <c r="K383" s="49" t="s">
        <v>476</v>
      </c>
      <c r="L383" s="49" t="s">
        <v>476</v>
      </c>
      <c r="M383" s="49">
        <f>IF(B383="","",ROUND(SUM(N383,O383,V383,Z383,AB383,AD383),9))</f>
        <v>6.7602999999999996E-2</v>
      </c>
      <c r="N383" s="49">
        <v>6.7602999999999996E-2</v>
      </c>
      <c r="O383" s="49">
        <v>0</v>
      </c>
      <c r="P383" s="49">
        <v>0</v>
      </c>
      <c r="Q383" s="49">
        <f>IF(B383="","",ROUND(SUM(N383,O383,P383),9))</f>
        <v>6.7602999999999996E-2</v>
      </c>
      <c r="R383" s="49">
        <v>0</v>
      </c>
      <c r="S383" s="49">
        <v>0</v>
      </c>
      <c r="T383" s="49">
        <v>0</v>
      </c>
      <c r="U383" s="49">
        <f>IF(B383="","",ROUND(SUM(R383:T383),9))</f>
        <v>0</v>
      </c>
      <c r="V383" s="49">
        <v>0</v>
      </c>
      <c r="W383" s="49">
        <v>0</v>
      </c>
      <c r="X383" s="49">
        <v>0</v>
      </c>
      <c r="Y383" s="49">
        <v>0</v>
      </c>
      <c r="Z383" s="49">
        <v>0</v>
      </c>
      <c r="AA383" s="49">
        <v>0</v>
      </c>
      <c r="AB383" s="49">
        <v>0</v>
      </c>
      <c r="AC383" s="49">
        <v>0</v>
      </c>
      <c r="AD383" s="49">
        <v>0</v>
      </c>
      <c r="AE383" s="49" t="s">
        <v>476</v>
      </c>
      <c r="AF383" s="49" t="s">
        <v>476</v>
      </c>
      <c r="AG383" s="49">
        <v>0</v>
      </c>
      <c r="AH383" s="49">
        <v>0</v>
      </c>
      <c r="AI383" s="49">
        <v>0</v>
      </c>
      <c r="AJ383" s="49">
        <f>IF(B383="","",ROUND(SUM(AG383:AI383),9))</f>
        <v>0</v>
      </c>
      <c r="AK383" s="49" t="s">
        <v>476</v>
      </c>
      <c r="AL383" s="49" t="s">
        <v>476</v>
      </c>
      <c r="AM383" s="49" t="s">
        <v>476</v>
      </c>
      <c r="AN383" s="49">
        <f>IF(B383="","",ROUND(SUM(AK383:AM383),9))</f>
        <v>0</v>
      </c>
      <c r="AO383" s="45" t="s">
        <v>476</v>
      </c>
    </row>
    <row r="384" spans="1:41" x14ac:dyDescent="0.2">
      <c r="A384" t="s">
        <v>140</v>
      </c>
      <c r="B384" t="s">
        <v>322</v>
      </c>
      <c r="C384" t="s">
        <v>323</v>
      </c>
      <c r="D384" t="s">
        <v>476</v>
      </c>
      <c r="E384" t="s">
        <v>476</v>
      </c>
      <c r="F384" t="s">
        <v>476</v>
      </c>
      <c r="G384" s="44">
        <v>44462</v>
      </c>
      <c r="H384" s="44">
        <v>44461</v>
      </c>
      <c r="I384" s="44">
        <v>44468</v>
      </c>
      <c r="J384" s="49">
        <f t="shared" si="78"/>
        <v>2.2745000000000001E-2</v>
      </c>
      <c r="K384" s="49" t="s">
        <v>476</v>
      </c>
      <c r="L384" s="49" t="s">
        <v>476</v>
      </c>
      <c r="M384" s="49">
        <f>IF(B384="","",ROUND(SUM(N384,O384,V384,Z384,AB384,AD384),9))</f>
        <v>2.2745000000000001E-2</v>
      </c>
      <c r="N384" s="49">
        <v>2.2745000000000001E-2</v>
      </c>
      <c r="O384" s="49">
        <v>0</v>
      </c>
      <c r="P384" s="49">
        <v>0</v>
      </c>
      <c r="Q384" s="49">
        <f>IF(B384="","",ROUND(SUM(N384,O384,P384),9))</f>
        <v>2.2745000000000001E-2</v>
      </c>
      <c r="R384" s="49">
        <v>0</v>
      </c>
      <c r="S384" s="49">
        <v>0</v>
      </c>
      <c r="T384" s="49">
        <v>0</v>
      </c>
      <c r="U384" s="49">
        <f>IF(B384="","",ROUND(SUM(R384:T384),9))</f>
        <v>0</v>
      </c>
      <c r="V384" s="49">
        <v>0</v>
      </c>
      <c r="W384" s="49">
        <v>0</v>
      </c>
      <c r="X384" s="49">
        <v>0</v>
      </c>
      <c r="Y384" s="49">
        <v>0</v>
      </c>
      <c r="Z384" s="49">
        <v>0</v>
      </c>
      <c r="AA384" s="49">
        <v>0</v>
      </c>
      <c r="AB384" s="49">
        <v>0</v>
      </c>
      <c r="AC384" s="49">
        <v>0</v>
      </c>
      <c r="AD384" s="49">
        <v>0</v>
      </c>
      <c r="AE384" s="49" t="s">
        <v>476</v>
      </c>
      <c r="AF384" s="49" t="s">
        <v>476</v>
      </c>
      <c r="AG384" s="49">
        <v>0</v>
      </c>
      <c r="AH384" s="49">
        <v>0</v>
      </c>
      <c r="AI384" s="49">
        <v>0</v>
      </c>
      <c r="AJ384" s="49">
        <f>IF(B384="","",ROUND(SUM(AG384:AI384),9))</f>
        <v>0</v>
      </c>
      <c r="AK384" s="49" t="s">
        <v>476</v>
      </c>
      <c r="AL384" s="49" t="s">
        <v>476</v>
      </c>
      <c r="AM384" s="49" t="s">
        <v>476</v>
      </c>
      <c r="AN384" s="49">
        <f>IF(B384="","",ROUND(SUM(AK384:AM384),9))</f>
        <v>0</v>
      </c>
      <c r="AO384" s="45" t="s">
        <v>476</v>
      </c>
    </row>
    <row r="385" spans="1:41" ht="13.5" customHeight="1" x14ac:dyDescent="0.2">
      <c r="A385" t="s">
        <v>140</v>
      </c>
      <c r="B385" t="s">
        <v>322</v>
      </c>
      <c r="C385" t="s">
        <v>323</v>
      </c>
      <c r="D385" t="s">
        <v>476</v>
      </c>
      <c r="E385" t="s">
        <v>476</v>
      </c>
      <c r="F385" t="s">
        <v>476</v>
      </c>
      <c r="G385" s="44">
        <v>44557</v>
      </c>
      <c r="H385" s="44">
        <v>44553</v>
      </c>
      <c r="I385" s="44">
        <v>44561</v>
      </c>
      <c r="J385" s="49">
        <f t="shared" si="78"/>
        <v>4.4846999999999998E-2</v>
      </c>
      <c r="K385" s="49" t="s">
        <v>476</v>
      </c>
      <c r="L385" s="49" t="s">
        <v>476</v>
      </c>
      <c r="M385" s="49">
        <f>IF(B385="","",ROUND(SUM(N385,O385,V385,Z385,AB385,AD385),9))</f>
        <v>4.4846999999999998E-2</v>
      </c>
      <c r="N385" s="49">
        <v>4.4846999999999998E-2</v>
      </c>
      <c r="O385" s="49">
        <v>0</v>
      </c>
      <c r="P385" s="49">
        <v>0</v>
      </c>
      <c r="Q385" s="49">
        <f>IF(B385="","",ROUND(SUM(N385,O385,P385),9))</f>
        <v>4.4846999999999998E-2</v>
      </c>
      <c r="R385" s="49">
        <v>0</v>
      </c>
      <c r="S385" s="49">
        <v>0</v>
      </c>
      <c r="T385" s="49">
        <v>0</v>
      </c>
      <c r="U385" s="49">
        <f>IF(B385="","",ROUND(SUM(R385:T385),9))</f>
        <v>0</v>
      </c>
      <c r="V385" s="49">
        <v>0</v>
      </c>
      <c r="W385" s="49">
        <v>0</v>
      </c>
      <c r="X385" s="49">
        <v>0</v>
      </c>
      <c r="Y385" s="49">
        <v>0</v>
      </c>
      <c r="Z385" s="49">
        <v>0</v>
      </c>
      <c r="AA385" s="49">
        <v>0</v>
      </c>
      <c r="AB385" s="49">
        <v>0</v>
      </c>
      <c r="AC385" s="49">
        <v>0</v>
      </c>
      <c r="AD385" s="49">
        <v>0</v>
      </c>
      <c r="AE385" s="49" t="s">
        <v>476</v>
      </c>
      <c r="AF385" s="49" t="s">
        <v>476</v>
      </c>
      <c r="AG385" s="49">
        <v>0</v>
      </c>
      <c r="AH385" s="49">
        <v>0</v>
      </c>
      <c r="AI385" s="49">
        <v>0</v>
      </c>
      <c r="AJ385" s="49">
        <f>IF(B385="","",ROUND(SUM(AG385:AI385),9))</f>
        <v>0</v>
      </c>
      <c r="AK385" s="49" t="s">
        <v>476</v>
      </c>
      <c r="AL385" s="49" t="s">
        <v>476</v>
      </c>
      <c r="AM385" s="49" t="s">
        <v>476</v>
      </c>
      <c r="AN385" s="49">
        <f>IF(B385="","",ROUND(SUM(AK385:AM385),9))</f>
        <v>0</v>
      </c>
      <c r="AO385" s="45" t="s">
        <v>476</v>
      </c>
    </row>
    <row r="386" spans="1:41" s="47" customFormat="1" x14ac:dyDescent="0.2">
      <c r="A386" s="51" t="s">
        <v>451</v>
      </c>
      <c r="B386" s="47" t="s">
        <v>476</v>
      </c>
      <c r="C386" s="47" t="s">
        <v>476</v>
      </c>
      <c r="D386" s="47" t="s">
        <v>476</v>
      </c>
      <c r="E386" s="47" t="s">
        <v>476</v>
      </c>
      <c r="F386" s="47" t="s">
        <v>476</v>
      </c>
      <c r="G386" s="47" t="s">
        <v>476</v>
      </c>
      <c r="H386" s="47" t="s">
        <v>476</v>
      </c>
      <c r="I386" s="47" t="s">
        <v>476</v>
      </c>
      <c r="J386" s="48">
        <f>SUM(J382:J385)</f>
        <v>0.18538399999999999</v>
      </c>
      <c r="K386" s="48">
        <v>0</v>
      </c>
      <c r="L386" s="48">
        <v>0</v>
      </c>
      <c r="M386" s="48">
        <f t="shared" ref="M386:AO386" si="91">SUM(M382:M385)</f>
        <v>0.18538399999999999</v>
      </c>
      <c r="N386" s="48">
        <f t="shared" si="91"/>
        <v>0.18538399999999999</v>
      </c>
      <c r="O386" s="48">
        <f t="shared" si="91"/>
        <v>0</v>
      </c>
      <c r="P386" s="48">
        <f t="shared" si="91"/>
        <v>0</v>
      </c>
      <c r="Q386" s="48">
        <f t="shared" si="91"/>
        <v>0.18538399999999999</v>
      </c>
      <c r="R386" s="48">
        <f t="shared" si="91"/>
        <v>0</v>
      </c>
      <c r="S386" s="48">
        <f t="shared" si="91"/>
        <v>0</v>
      </c>
      <c r="T386" s="48">
        <f t="shared" si="91"/>
        <v>0</v>
      </c>
      <c r="U386" s="48">
        <f t="shared" si="91"/>
        <v>0</v>
      </c>
      <c r="V386" s="48">
        <f t="shared" si="91"/>
        <v>0</v>
      </c>
      <c r="W386" s="48">
        <f t="shared" si="91"/>
        <v>0</v>
      </c>
      <c r="X386" s="48">
        <f t="shared" si="91"/>
        <v>0</v>
      </c>
      <c r="Y386" s="48">
        <f t="shared" si="91"/>
        <v>0</v>
      </c>
      <c r="Z386" s="48">
        <f t="shared" si="91"/>
        <v>0</v>
      </c>
      <c r="AA386" s="48">
        <f t="shared" si="91"/>
        <v>0</v>
      </c>
      <c r="AB386" s="48">
        <f t="shared" si="91"/>
        <v>0</v>
      </c>
      <c r="AC386" s="48">
        <f t="shared" si="91"/>
        <v>0</v>
      </c>
      <c r="AD386" s="48">
        <f t="shared" si="91"/>
        <v>0</v>
      </c>
      <c r="AE386" s="48">
        <f t="shared" si="91"/>
        <v>0</v>
      </c>
      <c r="AF386" s="48">
        <f t="shared" si="91"/>
        <v>0</v>
      </c>
      <c r="AG386" s="48">
        <f t="shared" si="91"/>
        <v>0</v>
      </c>
      <c r="AH386" s="48">
        <f t="shared" si="91"/>
        <v>0</v>
      </c>
      <c r="AI386" s="48">
        <f t="shared" si="91"/>
        <v>0</v>
      </c>
      <c r="AJ386" s="48">
        <f t="shared" si="91"/>
        <v>0</v>
      </c>
      <c r="AK386" s="48">
        <f t="shared" si="91"/>
        <v>0</v>
      </c>
      <c r="AL386" s="48">
        <f t="shared" si="91"/>
        <v>0</v>
      </c>
      <c r="AM386" s="48">
        <f t="shared" si="91"/>
        <v>0</v>
      </c>
      <c r="AN386" s="48">
        <f t="shared" si="91"/>
        <v>0</v>
      </c>
      <c r="AO386" s="48">
        <f t="shared" si="91"/>
        <v>0</v>
      </c>
    </row>
    <row r="387" spans="1:41" x14ac:dyDescent="0.2">
      <c r="A387" t="s">
        <v>476</v>
      </c>
      <c r="B387" t="s">
        <v>476</v>
      </c>
      <c r="C387" t="s">
        <v>476</v>
      </c>
      <c r="D387" t="s">
        <v>476</v>
      </c>
      <c r="E387" t="s">
        <v>476</v>
      </c>
      <c r="F387" t="s">
        <v>476</v>
      </c>
      <c r="G387" s="44" t="s">
        <v>476</v>
      </c>
      <c r="H387" s="44" t="s">
        <v>476</v>
      </c>
      <c r="I387" s="44" t="s">
        <v>476</v>
      </c>
      <c r="J387" s="49" t="str">
        <f t="shared" si="78"/>
        <v/>
      </c>
      <c r="K387" s="49" t="s">
        <v>476</v>
      </c>
      <c r="L387" s="49" t="s">
        <v>476</v>
      </c>
      <c r="M387" s="49" t="str">
        <f>IF(B387="","",ROUND(SUM(N387,O387,V387,Z387,AB387,AD387),9))</f>
        <v/>
      </c>
      <c r="N387" s="49" t="s">
        <v>476</v>
      </c>
      <c r="O387" s="49" t="s">
        <v>476</v>
      </c>
      <c r="P387" s="49" t="s">
        <v>476</v>
      </c>
      <c r="Q387" s="49" t="str">
        <f>IF(B387="","",ROUND(SUM(N387,O387,P387),9))</f>
        <v/>
      </c>
      <c r="R387" s="49" t="s">
        <v>476</v>
      </c>
      <c r="S387" s="49" t="s">
        <v>476</v>
      </c>
      <c r="T387" s="49" t="s">
        <v>476</v>
      </c>
      <c r="U387" s="49" t="str">
        <f>IF(B387="","",ROUND(SUM(R387:T387),9))</f>
        <v/>
      </c>
      <c r="V387" s="49" t="s">
        <v>476</v>
      </c>
      <c r="W387" s="49" t="s">
        <v>476</v>
      </c>
      <c r="X387" s="49" t="s">
        <v>476</v>
      </c>
      <c r="Y387" s="49" t="s">
        <v>476</v>
      </c>
      <c r="Z387" s="49" t="s">
        <v>476</v>
      </c>
      <c r="AA387" s="49" t="s">
        <v>476</v>
      </c>
      <c r="AB387" s="49" t="s">
        <v>476</v>
      </c>
      <c r="AC387" s="49" t="s">
        <v>476</v>
      </c>
      <c r="AD387" s="49" t="s">
        <v>476</v>
      </c>
      <c r="AE387" s="49" t="s">
        <v>476</v>
      </c>
      <c r="AF387" s="49" t="s">
        <v>476</v>
      </c>
      <c r="AG387" s="49" t="s">
        <v>476</v>
      </c>
      <c r="AH387" s="49" t="s">
        <v>476</v>
      </c>
      <c r="AI387" s="49" t="s">
        <v>476</v>
      </c>
      <c r="AJ387" s="49" t="str">
        <f>IF(B387="","",ROUND(SUM(AG387:AI387),9))</f>
        <v/>
      </c>
      <c r="AK387" s="49" t="s">
        <v>476</v>
      </c>
      <c r="AL387" s="49" t="s">
        <v>476</v>
      </c>
      <c r="AM387" s="49" t="s">
        <v>476</v>
      </c>
      <c r="AN387" s="49" t="str">
        <f>IF(B387="","",ROUND(SUM(AK387:AM387),9))</f>
        <v/>
      </c>
      <c r="AO387" s="45" t="s">
        <v>476</v>
      </c>
    </row>
    <row r="388" spans="1:41" x14ac:dyDescent="0.2">
      <c r="A388" t="s">
        <v>141</v>
      </c>
      <c r="B388" t="s">
        <v>324</v>
      </c>
      <c r="C388" t="s">
        <v>325</v>
      </c>
      <c r="D388" t="s">
        <v>476</v>
      </c>
      <c r="E388" t="s">
        <v>476</v>
      </c>
      <c r="F388" t="s">
        <v>476</v>
      </c>
      <c r="G388" s="44">
        <v>44279</v>
      </c>
      <c r="H388" s="44">
        <v>44278</v>
      </c>
      <c r="I388" s="44">
        <v>44285</v>
      </c>
      <c r="J388" s="49">
        <f t="shared" si="78"/>
        <v>7.5613E-2</v>
      </c>
      <c r="K388" s="49" t="s">
        <v>476</v>
      </c>
      <c r="L388" s="49" t="s">
        <v>476</v>
      </c>
      <c r="M388" s="49">
        <f>IF(B388="","",ROUND(SUM(N388,O388,V388,Z388,AB388,AD388),9))</f>
        <v>7.5613E-2</v>
      </c>
      <c r="N388" s="49">
        <v>7.5613E-2</v>
      </c>
      <c r="O388" s="49">
        <v>0</v>
      </c>
      <c r="P388" s="49">
        <v>0</v>
      </c>
      <c r="Q388" s="49">
        <f>IF(B388="","",ROUND(SUM(N388,O388,P388),9))</f>
        <v>7.5613E-2</v>
      </c>
      <c r="R388" s="49">
        <v>7.5613E-2</v>
      </c>
      <c r="S388" s="49">
        <v>0</v>
      </c>
      <c r="T388" s="49">
        <v>0</v>
      </c>
      <c r="U388" s="49">
        <f>IF(B388="","",ROUND(SUM(R388:T388),9))</f>
        <v>7.5613E-2</v>
      </c>
      <c r="V388" s="49">
        <v>0</v>
      </c>
      <c r="W388" s="49">
        <v>0</v>
      </c>
      <c r="X388" s="49">
        <v>0</v>
      </c>
      <c r="Y388" s="49">
        <v>0</v>
      </c>
      <c r="Z388" s="49">
        <v>0</v>
      </c>
      <c r="AA388" s="49">
        <v>0</v>
      </c>
      <c r="AB388" s="49">
        <v>0</v>
      </c>
      <c r="AC388" s="49">
        <v>0</v>
      </c>
      <c r="AD388" s="49">
        <v>0</v>
      </c>
      <c r="AE388" s="49" t="s">
        <v>476</v>
      </c>
      <c r="AF388" s="49" t="s">
        <v>476</v>
      </c>
      <c r="AG388" s="49">
        <v>0</v>
      </c>
      <c r="AH388" s="49">
        <v>0</v>
      </c>
      <c r="AI388" s="49">
        <v>0</v>
      </c>
      <c r="AJ388" s="49">
        <f>IF(B388="","",ROUND(SUM(AG388:AI388),9))</f>
        <v>0</v>
      </c>
      <c r="AK388" s="49" t="s">
        <v>476</v>
      </c>
      <c r="AL388" s="49" t="s">
        <v>476</v>
      </c>
      <c r="AM388" s="49" t="s">
        <v>476</v>
      </c>
      <c r="AN388" s="49">
        <f>IF(B388="","",ROUND(SUM(AK388:AM388),9))</f>
        <v>0</v>
      </c>
      <c r="AO388" s="45" t="s">
        <v>476</v>
      </c>
    </row>
    <row r="389" spans="1:41" ht="13.5" customHeight="1" x14ac:dyDescent="0.2">
      <c r="A389" t="s">
        <v>141</v>
      </c>
      <c r="B389" t="s">
        <v>324</v>
      </c>
      <c r="C389" t="s">
        <v>325</v>
      </c>
      <c r="D389" t="s">
        <v>476</v>
      </c>
      <c r="E389" t="s">
        <v>476</v>
      </c>
      <c r="F389" t="s">
        <v>476</v>
      </c>
      <c r="G389" s="44">
        <v>44370</v>
      </c>
      <c r="H389" s="44">
        <v>44369</v>
      </c>
      <c r="I389" s="44">
        <v>44376</v>
      </c>
      <c r="J389" s="49">
        <f t="shared" si="78"/>
        <v>0.14674300000000001</v>
      </c>
      <c r="K389" s="49" t="s">
        <v>476</v>
      </c>
      <c r="L389" s="49" t="s">
        <v>476</v>
      </c>
      <c r="M389" s="49">
        <f>IF(B389="","",ROUND(SUM(N389,O389,V389,Z389,AB389,AD389),9))</f>
        <v>0.14674300000000001</v>
      </c>
      <c r="N389" s="49">
        <v>0.14674300000000001</v>
      </c>
      <c r="O389" s="49">
        <v>0</v>
      </c>
      <c r="P389" s="49">
        <v>0</v>
      </c>
      <c r="Q389" s="49">
        <f>IF(B389="","",ROUND(SUM(N389,O389,P389),9))</f>
        <v>0.14674300000000001</v>
      </c>
      <c r="R389" s="49">
        <v>0.14674300000000001</v>
      </c>
      <c r="S389" s="49">
        <v>0</v>
      </c>
      <c r="T389" s="49">
        <v>0</v>
      </c>
      <c r="U389" s="49">
        <f>IF(B389="","",ROUND(SUM(R389:T389),9))</f>
        <v>0.14674300000000001</v>
      </c>
      <c r="V389" s="49">
        <v>0</v>
      </c>
      <c r="W389" s="49">
        <v>0</v>
      </c>
      <c r="X389" s="49">
        <v>0</v>
      </c>
      <c r="Y389" s="49">
        <v>0</v>
      </c>
      <c r="Z389" s="49">
        <v>0</v>
      </c>
      <c r="AA389" s="49">
        <v>0</v>
      </c>
      <c r="AB389" s="49">
        <v>0</v>
      </c>
      <c r="AC389" s="49">
        <v>0</v>
      </c>
      <c r="AD389" s="49">
        <v>0</v>
      </c>
      <c r="AE389" s="49" t="s">
        <v>476</v>
      </c>
      <c r="AF389" s="49" t="s">
        <v>476</v>
      </c>
      <c r="AG389" s="49">
        <v>0</v>
      </c>
      <c r="AH389" s="49">
        <v>0</v>
      </c>
      <c r="AI389" s="49">
        <v>0</v>
      </c>
      <c r="AJ389" s="49">
        <f>IF(B389="","",ROUND(SUM(AG389:AI389),9))</f>
        <v>0</v>
      </c>
      <c r="AK389" s="49" t="s">
        <v>476</v>
      </c>
      <c r="AL389" s="49" t="s">
        <v>476</v>
      </c>
      <c r="AM389" s="49" t="s">
        <v>476</v>
      </c>
      <c r="AN389" s="49">
        <f>IF(B389="","",ROUND(SUM(AK389:AM389),9))</f>
        <v>0</v>
      </c>
      <c r="AO389" s="45" t="s">
        <v>476</v>
      </c>
    </row>
    <row r="390" spans="1:41" ht="13.5" customHeight="1" x14ac:dyDescent="0.2">
      <c r="A390" t="s">
        <v>141</v>
      </c>
      <c r="B390" t="s">
        <v>324</v>
      </c>
      <c r="C390" t="s">
        <v>325</v>
      </c>
      <c r="D390" t="s">
        <v>476</v>
      </c>
      <c r="E390" t="s">
        <v>476</v>
      </c>
      <c r="F390" t="s">
        <v>476</v>
      </c>
      <c r="G390" s="44">
        <v>44462</v>
      </c>
      <c r="H390" s="44">
        <v>44461</v>
      </c>
      <c r="I390" s="44">
        <v>44468</v>
      </c>
      <c r="J390" s="49">
        <f t="shared" si="78"/>
        <v>0.123847</v>
      </c>
      <c r="K390" s="49" t="s">
        <v>476</v>
      </c>
      <c r="L390" s="49" t="s">
        <v>476</v>
      </c>
      <c r="M390" s="49">
        <f>IF(B390="","",ROUND(SUM(N390,O390,V390,Z390,AB390,AD390),9))</f>
        <v>0.123847</v>
      </c>
      <c r="N390" s="49">
        <v>0.123847</v>
      </c>
      <c r="O390" s="49">
        <v>0</v>
      </c>
      <c r="P390" s="49">
        <v>0</v>
      </c>
      <c r="Q390" s="49">
        <f>IF(B390="","",ROUND(SUM(N390,O390,P390),9))</f>
        <v>0.123847</v>
      </c>
      <c r="R390" s="49">
        <v>0.123847</v>
      </c>
      <c r="S390" s="49">
        <v>0</v>
      </c>
      <c r="T390" s="49">
        <v>0</v>
      </c>
      <c r="U390" s="49">
        <f>IF(B390="","",ROUND(SUM(R390:T390),9))</f>
        <v>0.123847</v>
      </c>
      <c r="V390" s="49">
        <v>0</v>
      </c>
      <c r="W390" s="49">
        <v>0</v>
      </c>
      <c r="X390" s="49">
        <v>0</v>
      </c>
      <c r="Y390" s="49">
        <v>0</v>
      </c>
      <c r="Z390" s="49">
        <v>0</v>
      </c>
      <c r="AA390" s="49">
        <v>0</v>
      </c>
      <c r="AB390" s="49">
        <v>0</v>
      </c>
      <c r="AC390" s="49">
        <v>0</v>
      </c>
      <c r="AD390" s="49">
        <v>0</v>
      </c>
      <c r="AE390" s="49" t="s">
        <v>476</v>
      </c>
      <c r="AF390" s="49" t="s">
        <v>476</v>
      </c>
      <c r="AG390" s="49">
        <v>0</v>
      </c>
      <c r="AH390" s="49">
        <v>0</v>
      </c>
      <c r="AI390" s="49">
        <v>0</v>
      </c>
      <c r="AJ390" s="49">
        <f>IF(B390="","",ROUND(SUM(AG390:AI390),9))</f>
        <v>0</v>
      </c>
      <c r="AK390" s="49" t="s">
        <v>476</v>
      </c>
      <c r="AL390" s="49" t="s">
        <v>476</v>
      </c>
      <c r="AM390" s="49" t="s">
        <v>476</v>
      </c>
      <c r="AN390" s="49">
        <f>IF(B390="","",ROUND(SUM(AK390:AM390),9))</f>
        <v>0</v>
      </c>
      <c r="AO390" s="45" t="s">
        <v>476</v>
      </c>
    </row>
    <row r="391" spans="1:41" ht="13.5" customHeight="1" x14ac:dyDescent="0.2">
      <c r="A391" t="s">
        <v>141</v>
      </c>
      <c r="B391" t="s">
        <v>324</v>
      </c>
      <c r="C391" t="s">
        <v>325</v>
      </c>
      <c r="D391" t="s">
        <v>476</v>
      </c>
      <c r="E391" t="s">
        <v>476</v>
      </c>
      <c r="F391" t="s">
        <v>476</v>
      </c>
      <c r="G391" s="44">
        <v>44557</v>
      </c>
      <c r="H391" s="44">
        <v>44553</v>
      </c>
      <c r="I391" s="44">
        <v>44561</v>
      </c>
      <c r="J391" s="49">
        <f t="shared" si="78"/>
        <v>0.23016</v>
      </c>
      <c r="K391" s="49" t="s">
        <v>476</v>
      </c>
      <c r="L391" s="49" t="s">
        <v>476</v>
      </c>
      <c r="M391" s="49">
        <f>IF(B391="","",ROUND(SUM(N391,O391,V391,Z391,AB391,AD391),9))</f>
        <v>0.23016</v>
      </c>
      <c r="N391" s="49">
        <v>0.23016</v>
      </c>
      <c r="O391" s="49">
        <v>0</v>
      </c>
      <c r="P391" s="49">
        <v>0</v>
      </c>
      <c r="Q391" s="49">
        <f>IF(B391="","",ROUND(SUM(N391,O391,P391),9))</f>
        <v>0.23016</v>
      </c>
      <c r="R391" s="49">
        <v>0.23016</v>
      </c>
      <c r="S391" s="49">
        <v>0</v>
      </c>
      <c r="T391" s="49">
        <v>0</v>
      </c>
      <c r="U391" s="49">
        <f>IF(B391="","",ROUND(SUM(R391:T391),9))</f>
        <v>0.23016</v>
      </c>
      <c r="V391" s="49">
        <v>0</v>
      </c>
      <c r="W391" s="49">
        <v>0</v>
      </c>
      <c r="X391" s="49">
        <v>0</v>
      </c>
      <c r="Y391" s="49">
        <v>0</v>
      </c>
      <c r="Z391" s="49">
        <v>0</v>
      </c>
      <c r="AA391" s="49">
        <v>0</v>
      </c>
      <c r="AB391" s="49">
        <v>0</v>
      </c>
      <c r="AC391" s="49">
        <v>0</v>
      </c>
      <c r="AD391" s="49">
        <v>0</v>
      </c>
      <c r="AE391" s="49" t="s">
        <v>476</v>
      </c>
      <c r="AF391" s="49" t="s">
        <v>476</v>
      </c>
      <c r="AG391" s="49">
        <v>0</v>
      </c>
      <c r="AH391" s="49">
        <v>0</v>
      </c>
      <c r="AI391" s="49">
        <v>0</v>
      </c>
      <c r="AJ391" s="49">
        <f>IF(B391="","",ROUND(SUM(AG391:AI391),9))</f>
        <v>0</v>
      </c>
      <c r="AK391" s="49" t="s">
        <v>476</v>
      </c>
      <c r="AL391" s="49" t="s">
        <v>476</v>
      </c>
      <c r="AM391" s="49" t="s">
        <v>476</v>
      </c>
      <c r="AN391" s="49">
        <f>IF(B391="","",ROUND(SUM(AK391:AM391),9))</f>
        <v>0</v>
      </c>
      <c r="AO391" s="45" t="s">
        <v>476</v>
      </c>
    </row>
    <row r="392" spans="1:41" s="47" customFormat="1" x14ac:dyDescent="0.2">
      <c r="A392" s="51" t="s">
        <v>451</v>
      </c>
      <c r="B392" s="47" t="s">
        <v>476</v>
      </c>
      <c r="C392" s="47" t="s">
        <v>476</v>
      </c>
      <c r="D392" s="47" t="s">
        <v>476</v>
      </c>
      <c r="E392" s="47" t="s">
        <v>476</v>
      </c>
      <c r="F392" s="47" t="s">
        <v>476</v>
      </c>
      <c r="G392" s="47" t="s">
        <v>476</v>
      </c>
      <c r="H392" s="47" t="s">
        <v>476</v>
      </c>
      <c r="I392" s="47" t="s">
        <v>476</v>
      </c>
      <c r="J392" s="48">
        <f>SUM(J388:J391)</f>
        <v>0.57636299999999996</v>
      </c>
      <c r="K392" s="48">
        <v>0</v>
      </c>
      <c r="L392" s="48">
        <v>0</v>
      </c>
      <c r="M392" s="48">
        <f t="shared" ref="M392:AO392" si="92">SUM(M388:M391)</f>
        <v>0.57636299999999996</v>
      </c>
      <c r="N392" s="48">
        <f t="shared" si="92"/>
        <v>0.57636299999999996</v>
      </c>
      <c r="O392" s="48">
        <f t="shared" si="92"/>
        <v>0</v>
      </c>
      <c r="P392" s="48">
        <f t="shared" si="92"/>
        <v>0</v>
      </c>
      <c r="Q392" s="48">
        <f t="shared" si="92"/>
        <v>0.57636299999999996</v>
      </c>
      <c r="R392" s="48">
        <f t="shared" si="92"/>
        <v>0.57636299999999996</v>
      </c>
      <c r="S392" s="48">
        <f t="shared" si="92"/>
        <v>0</v>
      </c>
      <c r="T392" s="48">
        <f t="shared" si="92"/>
        <v>0</v>
      </c>
      <c r="U392" s="48">
        <f t="shared" si="92"/>
        <v>0.57636299999999996</v>
      </c>
      <c r="V392" s="48">
        <f t="shared" si="92"/>
        <v>0</v>
      </c>
      <c r="W392" s="48">
        <f t="shared" si="92"/>
        <v>0</v>
      </c>
      <c r="X392" s="48">
        <f t="shared" si="92"/>
        <v>0</v>
      </c>
      <c r="Y392" s="48">
        <f t="shared" si="92"/>
        <v>0</v>
      </c>
      <c r="Z392" s="48">
        <f t="shared" si="92"/>
        <v>0</v>
      </c>
      <c r="AA392" s="48">
        <f t="shared" si="92"/>
        <v>0</v>
      </c>
      <c r="AB392" s="48">
        <f t="shared" si="92"/>
        <v>0</v>
      </c>
      <c r="AC392" s="48">
        <f t="shared" si="92"/>
        <v>0</v>
      </c>
      <c r="AD392" s="48">
        <f t="shared" si="92"/>
        <v>0</v>
      </c>
      <c r="AE392" s="48">
        <f t="shared" si="92"/>
        <v>0</v>
      </c>
      <c r="AF392" s="48">
        <f t="shared" si="92"/>
        <v>0</v>
      </c>
      <c r="AG392" s="48">
        <f t="shared" si="92"/>
        <v>0</v>
      </c>
      <c r="AH392" s="48">
        <f t="shared" si="92"/>
        <v>0</v>
      </c>
      <c r="AI392" s="48">
        <f t="shared" si="92"/>
        <v>0</v>
      </c>
      <c r="AJ392" s="48">
        <f t="shared" si="92"/>
        <v>0</v>
      </c>
      <c r="AK392" s="48">
        <f t="shared" si="92"/>
        <v>0</v>
      </c>
      <c r="AL392" s="48">
        <f t="shared" si="92"/>
        <v>0</v>
      </c>
      <c r="AM392" s="48">
        <f t="shared" si="92"/>
        <v>0</v>
      </c>
      <c r="AN392" s="48">
        <f t="shared" si="92"/>
        <v>0</v>
      </c>
      <c r="AO392" s="48">
        <f t="shared" si="92"/>
        <v>0</v>
      </c>
    </row>
    <row r="393" spans="1:41" x14ac:dyDescent="0.2">
      <c r="A393" t="s">
        <v>476</v>
      </c>
      <c r="B393" t="s">
        <v>476</v>
      </c>
      <c r="C393" t="s">
        <v>476</v>
      </c>
      <c r="D393" t="s">
        <v>476</v>
      </c>
      <c r="E393" t="s">
        <v>476</v>
      </c>
      <c r="F393" t="s">
        <v>476</v>
      </c>
      <c r="G393" s="44" t="s">
        <v>476</v>
      </c>
      <c r="H393" s="44" t="s">
        <v>476</v>
      </c>
      <c r="I393" s="44" t="s">
        <v>476</v>
      </c>
      <c r="J393" s="49" t="str">
        <f t="shared" si="78"/>
        <v/>
      </c>
      <c r="K393" s="49" t="s">
        <v>476</v>
      </c>
      <c r="L393" s="49" t="s">
        <v>476</v>
      </c>
      <c r="M393" s="49" t="str">
        <f>IF(B393="","",ROUND(SUM(N393,O393,V393,Z393,AB393,AD393),9))</f>
        <v/>
      </c>
      <c r="N393" s="49" t="s">
        <v>476</v>
      </c>
      <c r="O393" s="49" t="s">
        <v>476</v>
      </c>
      <c r="P393" s="49" t="s">
        <v>476</v>
      </c>
      <c r="Q393" s="49" t="str">
        <f>IF(B393="","",ROUND(SUM(N393,O393,P393),9))</f>
        <v/>
      </c>
      <c r="R393" s="49" t="s">
        <v>476</v>
      </c>
      <c r="S393" s="49" t="s">
        <v>476</v>
      </c>
      <c r="T393" s="49" t="s">
        <v>476</v>
      </c>
      <c r="U393" s="49" t="str">
        <f>IF(B393="","",ROUND(SUM(R393:T393),9))</f>
        <v/>
      </c>
      <c r="V393" s="49" t="s">
        <v>476</v>
      </c>
      <c r="W393" s="49" t="s">
        <v>476</v>
      </c>
      <c r="X393" s="49" t="s">
        <v>476</v>
      </c>
      <c r="Y393" s="49" t="s">
        <v>476</v>
      </c>
      <c r="Z393" s="49" t="s">
        <v>476</v>
      </c>
      <c r="AA393" s="49" t="s">
        <v>476</v>
      </c>
      <c r="AB393" s="49" t="s">
        <v>476</v>
      </c>
      <c r="AC393" s="49" t="s">
        <v>476</v>
      </c>
      <c r="AD393" s="49" t="s">
        <v>476</v>
      </c>
      <c r="AE393" s="49" t="s">
        <v>476</v>
      </c>
      <c r="AF393" s="49" t="s">
        <v>476</v>
      </c>
      <c r="AG393" s="49" t="s">
        <v>476</v>
      </c>
      <c r="AH393" s="49" t="s">
        <v>476</v>
      </c>
      <c r="AI393" s="49" t="s">
        <v>476</v>
      </c>
      <c r="AJ393" s="49" t="str">
        <f>IF(B393="","",ROUND(SUM(AG393:AI393),9))</f>
        <v/>
      </c>
      <c r="AK393" s="49" t="s">
        <v>476</v>
      </c>
      <c r="AL393" s="49" t="s">
        <v>476</v>
      </c>
      <c r="AM393" s="49" t="s">
        <v>476</v>
      </c>
      <c r="AN393" s="49" t="str">
        <f>IF(B393="","",ROUND(SUM(AK393:AM393),9))</f>
        <v/>
      </c>
      <c r="AO393" s="45" t="s">
        <v>476</v>
      </c>
    </row>
    <row r="394" spans="1:41" x14ac:dyDescent="0.2">
      <c r="A394" t="s">
        <v>142</v>
      </c>
      <c r="B394" t="s">
        <v>326</v>
      </c>
      <c r="C394" t="s">
        <v>327</v>
      </c>
      <c r="D394" t="s">
        <v>476</v>
      </c>
      <c r="E394" t="s">
        <v>476</v>
      </c>
      <c r="F394" t="s">
        <v>476</v>
      </c>
      <c r="G394" s="44">
        <v>44279</v>
      </c>
      <c r="H394" s="44">
        <v>44278</v>
      </c>
      <c r="I394" s="44">
        <v>44285</v>
      </c>
      <c r="J394" s="49">
        <f t="shared" si="78"/>
        <v>2.2525E-2</v>
      </c>
      <c r="K394" s="49" t="s">
        <v>476</v>
      </c>
      <c r="L394" s="49" t="s">
        <v>476</v>
      </c>
      <c r="M394" s="49">
        <f>IF(B394="","",ROUND(SUM(N394,O394,V394,Z394,AB394,AD394),9))</f>
        <v>2.2525E-2</v>
      </c>
      <c r="N394" s="49">
        <v>2.2525E-2</v>
      </c>
      <c r="O394" s="49">
        <v>0</v>
      </c>
      <c r="P394" s="49">
        <v>0</v>
      </c>
      <c r="Q394" s="49">
        <f>IF(B394="","",ROUND(SUM(N394,O394,P394),9))</f>
        <v>2.2525E-2</v>
      </c>
      <c r="R394" s="49">
        <v>2.2525E-2</v>
      </c>
      <c r="S394" s="49">
        <v>0</v>
      </c>
      <c r="T394" s="49">
        <v>0</v>
      </c>
      <c r="U394" s="49">
        <f>IF(B394="","",ROUND(SUM(R394:T394),9))</f>
        <v>2.2525E-2</v>
      </c>
      <c r="V394" s="49">
        <v>0</v>
      </c>
      <c r="W394" s="49">
        <v>0</v>
      </c>
      <c r="X394" s="49">
        <v>0</v>
      </c>
      <c r="Y394" s="49">
        <v>0</v>
      </c>
      <c r="Z394" s="49">
        <v>0</v>
      </c>
      <c r="AA394" s="49">
        <v>0</v>
      </c>
      <c r="AB394" s="49">
        <v>0</v>
      </c>
      <c r="AC394" s="49">
        <v>0</v>
      </c>
      <c r="AD394" s="49">
        <v>0</v>
      </c>
      <c r="AE394" s="49" t="s">
        <v>476</v>
      </c>
      <c r="AF394" s="49" t="s">
        <v>476</v>
      </c>
      <c r="AG394" s="49">
        <v>0</v>
      </c>
      <c r="AH394" s="49">
        <v>0</v>
      </c>
      <c r="AI394" s="49">
        <v>0</v>
      </c>
      <c r="AJ394" s="49">
        <f>IF(B394="","",ROUND(SUM(AG394:AI394),9))</f>
        <v>0</v>
      </c>
      <c r="AK394" s="49" t="s">
        <v>476</v>
      </c>
      <c r="AL394" s="49" t="s">
        <v>476</v>
      </c>
      <c r="AM394" s="49" t="s">
        <v>476</v>
      </c>
      <c r="AN394" s="49">
        <f>IF(B394="","",ROUND(SUM(AK394:AM394),9))</f>
        <v>0</v>
      </c>
      <c r="AO394" s="45" t="s">
        <v>476</v>
      </c>
    </row>
    <row r="395" spans="1:41" x14ac:dyDescent="0.2">
      <c r="A395" t="s">
        <v>142</v>
      </c>
      <c r="B395" t="s">
        <v>326</v>
      </c>
      <c r="C395" t="s">
        <v>327</v>
      </c>
      <c r="D395" t="s">
        <v>476</v>
      </c>
      <c r="E395" t="s">
        <v>476</v>
      </c>
      <c r="F395" t="s">
        <v>476</v>
      </c>
      <c r="G395" s="44">
        <v>44370</v>
      </c>
      <c r="H395" s="44">
        <v>44369</v>
      </c>
      <c r="I395" s="44">
        <v>44376</v>
      </c>
      <c r="J395" s="49">
        <f t="shared" si="78"/>
        <v>9.2995999999999995E-2</v>
      </c>
      <c r="K395" s="49" t="s">
        <v>476</v>
      </c>
      <c r="L395" s="49" t="s">
        <v>476</v>
      </c>
      <c r="M395" s="49">
        <f>IF(B395="","",ROUND(SUM(N395,O395,V395,Z395,AB395,AD395),9))</f>
        <v>9.2995999999999995E-2</v>
      </c>
      <c r="N395" s="49">
        <v>9.2995999999999995E-2</v>
      </c>
      <c r="O395" s="49">
        <v>0</v>
      </c>
      <c r="P395" s="49">
        <v>0</v>
      </c>
      <c r="Q395" s="49">
        <f>IF(B395="","",ROUND(SUM(N395,O395,P395),9))</f>
        <v>9.2995999999999995E-2</v>
      </c>
      <c r="R395" s="49">
        <v>9.2995999999999995E-2</v>
      </c>
      <c r="S395" s="49">
        <v>0</v>
      </c>
      <c r="T395" s="49">
        <v>0</v>
      </c>
      <c r="U395" s="49">
        <f>IF(B395="","",ROUND(SUM(R395:T395),9))</f>
        <v>9.2995999999999995E-2</v>
      </c>
      <c r="V395" s="49">
        <v>0</v>
      </c>
      <c r="W395" s="49">
        <v>0</v>
      </c>
      <c r="X395" s="49">
        <v>0</v>
      </c>
      <c r="Y395" s="49">
        <v>0</v>
      </c>
      <c r="Z395" s="49">
        <v>0</v>
      </c>
      <c r="AA395" s="49">
        <v>0</v>
      </c>
      <c r="AB395" s="49">
        <v>0</v>
      </c>
      <c r="AC395" s="49">
        <v>0</v>
      </c>
      <c r="AD395" s="49">
        <v>0</v>
      </c>
      <c r="AE395" s="49" t="s">
        <v>476</v>
      </c>
      <c r="AF395" s="49" t="s">
        <v>476</v>
      </c>
      <c r="AG395" s="49">
        <v>0</v>
      </c>
      <c r="AH395" s="49">
        <v>0</v>
      </c>
      <c r="AI395" s="49">
        <v>0</v>
      </c>
      <c r="AJ395" s="49">
        <f>IF(B395="","",ROUND(SUM(AG395:AI395),9))</f>
        <v>0</v>
      </c>
      <c r="AK395" s="49" t="s">
        <v>476</v>
      </c>
      <c r="AL395" s="49" t="s">
        <v>476</v>
      </c>
      <c r="AM395" s="49" t="s">
        <v>476</v>
      </c>
      <c r="AN395" s="49">
        <f>IF(B395="","",ROUND(SUM(AK395:AM395),9))</f>
        <v>0</v>
      </c>
      <c r="AO395" s="45" t="s">
        <v>476</v>
      </c>
    </row>
    <row r="396" spans="1:41" x14ac:dyDescent="0.2">
      <c r="A396" t="s">
        <v>142</v>
      </c>
      <c r="B396" t="s">
        <v>326</v>
      </c>
      <c r="C396" t="s">
        <v>327</v>
      </c>
      <c r="D396" t="s">
        <v>476</v>
      </c>
      <c r="E396" t="s">
        <v>476</v>
      </c>
      <c r="F396" t="s">
        <v>476</v>
      </c>
      <c r="G396" s="44">
        <v>44462</v>
      </c>
      <c r="H396" s="44">
        <v>44461</v>
      </c>
      <c r="I396" s="44">
        <v>44468</v>
      </c>
      <c r="J396" s="49">
        <f t="shared" si="78"/>
        <v>3.5691000000000001E-2</v>
      </c>
      <c r="K396" s="49" t="s">
        <v>476</v>
      </c>
      <c r="L396" s="49" t="s">
        <v>476</v>
      </c>
      <c r="M396" s="49">
        <f>IF(B396="","",ROUND(SUM(N396,O396,V396,Z396,AB396,AD396),9))</f>
        <v>3.5691000000000001E-2</v>
      </c>
      <c r="N396" s="49">
        <v>3.5691000000000001E-2</v>
      </c>
      <c r="O396" s="49">
        <v>0</v>
      </c>
      <c r="P396" s="49">
        <v>0</v>
      </c>
      <c r="Q396" s="49">
        <f>IF(B396="","",ROUND(SUM(N396,O396,P396),9))</f>
        <v>3.5691000000000001E-2</v>
      </c>
      <c r="R396" s="49">
        <v>3.5691000000000001E-2</v>
      </c>
      <c r="S396" s="49">
        <v>0</v>
      </c>
      <c r="T396" s="49">
        <v>0</v>
      </c>
      <c r="U396" s="49">
        <f>IF(B396="","",ROUND(SUM(R396:T396),9))</f>
        <v>3.5691000000000001E-2</v>
      </c>
      <c r="V396" s="49">
        <v>0</v>
      </c>
      <c r="W396" s="49">
        <v>0</v>
      </c>
      <c r="X396" s="49">
        <v>0</v>
      </c>
      <c r="Y396" s="49">
        <v>0</v>
      </c>
      <c r="Z396" s="49">
        <v>0</v>
      </c>
      <c r="AA396" s="49">
        <v>0</v>
      </c>
      <c r="AB396" s="49">
        <v>0</v>
      </c>
      <c r="AC396" s="49">
        <v>0</v>
      </c>
      <c r="AD396" s="49">
        <v>0</v>
      </c>
      <c r="AE396" s="49" t="s">
        <v>476</v>
      </c>
      <c r="AF396" s="49" t="s">
        <v>476</v>
      </c>
      <c r="AG396" s="49">
        <v>0</v>
      </c>
      <c r="AH396" s="49">
        <v>0</v>
      </c>
      <c r="AI396" s="49">
        <v>0</v>
      </c>
      <c r="AJ396" s="49">
        <f>IF(B396="","",ROUND(SUM(AG396:AI396),9))</f>
        <v>0</v>
      </c>
      <c r="AK396" s="49" t="s">
        <v>476</v>
      </c>
      <c r="AL396" s="49" t="s">
        <v>476</v>
      </c>
      <c r="AM396" s="49" t="s">
        <v>476</v>
      </c>
      <c r="AN396" s="49">
        <f>IF(B396="","",ROUND(SUM(AK396:AM396),9))</f>
        <v>0</v>
      </c>
      <c r="AO396" s="45" t="s">
        <v>476</v>
      </c>
    </row>
    <row r="397" spans="1:41" x14ac:dyDescent="0.2">
      <c r="A397" t="s">
        <v>142</v>
      </c>
      <c r="B397" t="s">
        <v>326</v>
      </c>
      <c r="C397" t="s">
        <v>327</v>
      </c>
      <c r="D397" t="s">
        <v>476</v>
      </c>
      <c r="E397" t="s">
        <v>476</v>
      </c>
      <c r="F397" t="s">
        <v>476</v>
      </c>
      <c r="G397" s="44">
        <v>44557</v>
      </c>
      <c r="H397" s="44">
        <v>44553</v>
      </c>
      <c r="I397" s="44">
        <v>44561</v>
      </c>
      <c r="J397" s="49">
        <f t="shared" si="78"/>
        <v>8.3094000000000001E-2</v>
      </c>
      <c r="K397" s="49" t="s">
        <v>476</v>
      </c>
      <c r="L397" s="49" t="s">
        <v>476</v>
      </c>
      <c r="M397" s="49">
        <f>IF(B397="","",ROUND(SUM(N397,O397,V397,Z397,AB397,AD397),9))</f>
        <v>8.3094000000000001E-2</v>
      </c>
      <c r="N397" s="49">
        <v>8.3094000000000001E-2</v>
      </c>
      <c r="O397" s="49">
        <v>0</v>
      </c>
      <c r="P397" s="49">
        <v>0</v>
      </c>
      <c r="Q397" s="49">
        <f>IF(B397="","",ROUND(SUM(N397,O397,P397),9))</f>
        <v>8.3094000000000001E-2</v>
      </c>
      <c r="R397" s="49">
        <v>8.3094000000000001E-2</v>
      </c>
      <c r="S397" s="49">
        <v>0</v>
      </c>
      <c r="T397" s="49">
        <v>0</v>
      </c>
      <c r="U397" s="49">
        <f>IF(B397="","",ROUND(SUM(R397:T397),9))</f>
        <v>8.3094000000000001E-2</v>
      </c>
      <c r="V397" s="49">
        <v>0</v>
      </c>
      <c r="W397" s="49">
        <v>0</v>
      </c>
      <c r="X397" s="49">
        <v>0</v>
      </c>
      <c r="Y397" s="49">
        <v>0</v>
      </c>
      <c r="Z397" s="49">
        <v>0</v>
      </c>
      <c r="AA397" s="49">
        <v>0</v>
      </c>
      <c r="AB397" s="49">
        <v>0</v>
      </c>
      <c r="AC397" s="49">
        <v>0</v>
      </c>
      <c r="AD397" s="49">
        <v>0</v>
      </c>
      <c r="AE397" s="49" t="s">
        <v>476</v>
      </c>
      <c r="AF397" s="49" t="s">
        <v>476</v>
      </c>
      <c r="AG397" s="49">
        <v>0</v>
      </c>
      <c r="AH397" s="49">
        <v>0</v>
      </c>
      <c r="AI397" s="49">
        <v>0</v>
      </c>
      <c r="AJ397" s="49">
        <f>IF(B397="","",ROUND(SUM(AG397:AI397),9))</f>
        <v>0</v>
      </c>
      <c r="AK397" s="49" t="s">
        <v>476</v>
      </c>
      <c r="AL397" s="49" t="s">
        <v>476</v>
      </c>
      <c r="AM397" s="49" t="s">
        <v>476</v>
      </c>
      <c r="AN397" s="49">
        <f>IF(B397="","",ROUND(SUM(AK397:AM397),9))</f>
        <v>0</v>
      </c>
      <c r="AO397" s="45" t="s">
        <v>476</v>
      </c>
    </row>
    <row r="398" spans="1:41" s="47" customFormat="1" x14ac:dyDescent="0.2">
      <c r="A398" s="51" t="s">
        <v>451</v>
      </c>
      <c r="B398" s="47" t="s">
        <v>476</v>
      </c>
      <c r="C398" s="47" t="s">
        <v>476</v>
      </c>
      <c r="D398" s="47" t="s">
        <v>476</v>
      </c>
      <c r="E398" s="47" t="s">
        <v>476</v>
      </c>
      <c r="F398" s="47" t="s">
        <v>476</v>
      </c>
      <c r="G398" s="47" t="s">
        <v>476</v>
      </c>
      <c r="H398" s="47" t="s">
        <v>476</v>
      </c>
      <c r="I398" s="47" t="s">
        <v>476</v>
      </c>
      <c r="J398" s="48">
        <f>SUM(J394:J397)</f>
        <v>0.23430600000000001</v>
      </c>
      <c r="K398" s="48">
        <v>0</v>
      </c>
      <c r="L398" s="48">
        <v>0</v>
      </c>
      <c r="M398" s="48">
        <f t="shared" ref="M398:AO398" si="93">SUM(M394:M397)</f>
        <v>0.23430600000000001</v>
      </c>
      <c r="N398" s="48">
        <f t="shared" si="93"/>
        <v>0.23430600000000001</v>
      </c>
      <c r="O398" s="48">
        <f t="shared" si="93"/>
        <v>0</v>
      </c>
      <c r="P398" s="48">
        <f t="shared" si="93"/>
        <v>0</v>
      </c>
      <c r="Q398" s="48">
        <f t="shared" si="93"/>
        <v>0.23430600000000001</v>
      </c>
      <c r="R398" s="48">
        <f t="shared" si="93"/>
        <v>0.23430600000000001</v>
      </c>
      <c r="S398" s="48">
        <f t="shared" si="93"/>
        <v>0</v>
      </c>
      <c r="T398" s="48">
        <f t="shared" si="93"/>
        <v>0</v>
      </c>
      <c r="U398" s="48">
        <f t="shared" si="93"/>
        <v>0.23430600000000001</v>
      </c>
      <c r="V398" s="48">
        <f t="shared" si="93"/>
        <v>0</v>
      </c>
      <c r="W398" s="48">
        <f t="shared" si="93"/>
        <v>0</v>
      </c>
      <c r="X398" s="48">
        <f t="shared" si="93"/>
        <v>0</v>
      </c>
      <c r="Y398" s="48">
        <f t="shared" si="93"/>
        <v>0</v>
      </c>
      <c r="Z398" s="48">
        <f t="shared" si="93"/>
        <v>0</v>
      </c>
      <c r="AA398" s="48">
        <f t="shared" si="93"/>
        <v>0</v>
      </c>
      <c r="AB398" s="48">
        <f t="shared" si="93"/>
        <v>0</v>
      </c>
      <c r="AC398" s="48">
        <f t="shared" si="93"/>
        <v>0</v>
      </c>
      <c r="AD398" s="48">
        <f t="shared" si="93"/>
        <v>0</v>
      </c>
      <c r="AE398" s="48">
        <f t="shared" si="93"/>
        <v>0</v>
      </c>
      <c r="AF398" s="48">
        <f t="shared" si="93"/>
        <v>0</v>
      </c>
      <c r="AG398" s="48">
        <f t="shared" si="93"/>
        <v>0</v>
      </c>
      <c r="AH398" s="48">
        <f t="shared" si="93"/>
        <v>0</v>
      </c>
      <c r="AI398" s="48">
        <f t="shared" si="93"/>
        <v>0</v>
      </c>
      <c r="AJ398" s="48">
        <f t="shared" si="93"/>
        <v>0</v>
      </c>
      <c r="AK398" s="48">
        <f t="shared" si="93"/>
        <v>0</v>
      </c>
      <c r="AL398" s="48">
        <f t="shared" si="93"/>
        <v>0</v>
      </c>
      <c r="AM398" s="48">
        <f t="shared" si="93"/>
        <v>0</v>
      </c>
      <c r="AN398" s="48">
        <f t="shared" si="93"/>
        <v>0</v>
      </c>
      <c r="AO398" s="48">
        <f t="shared" si="93"/>
        <v>0</v>
      </c>
    </row>
    <row r="399" spans="1:41" x14ac:dyDescent="0.2">
      <c r="A399" t="s">
        <v>476</v>
      </c>
      <c r="B399" t="s">
        <v>476</v>
      </c>
      <c r="C399" t="s">
        <v>476</v>
      </c>
      <c r="D399" t="s">
        <v>476</v>
      </c>
      <c r="E399" t="s">
        <v>476</v>
      </c>
      <c r="F399" t="s">
        <v>476</v>
      </c>
      <c r="G399" s="44" t="s">
        <v>476</v>
      </c>
      <c r="H399" s="44" t="s">
        <v>476</v>
      </c>
      <c r="I399" s="44" t="s">
        <v>476</v>
      </c>
      <c r="J399" s="49" t="str">
        <f t="shared" si="78"/>
        <v/>
      </c>
      <c r="K399" s="49" t="s">
        <v>476</v>
      </c>
      <c r="L399" s="49" t="s">
        <v>476</v>
      </c>
      <c r="M399" s="49" t="str">
        <f>IF(B399="","",ROUND(SUM(N399,O399,V399,Z399,AB399,AD399),9))</f>
        <v/>
      </c>
      <c r="N399" s="49" t="s">
        <v>476</v>
      </c>
      <c r="O399" s="49" t="s">
        <v>476</v>
      </c>
      <c r="P399" s="49" t="s">
        <v>476</v>
      </c>
      <c r="Q399" s="49" t="str">
        <f>IF(B399="","",ROUND(SUM(N399,O399,P399),9))</f>
        <v/>
      </c>
      <c r="R399" s="49" t="s">
        <v>476</v>
      </c>
      <c r="S399" s="49" t="s">
        <v>476</v>
      </c>
      <c r="T399" s="49" t="s">
        <v>476</v>
      </c>
      <c r="U399" s="49" t="str">
        <f>IF(B399="","",ROUND(SUM(R399:T399),9))</f>
        <v/>
      </c>
      <c r="V399" s="49" t="s">
        <v>476</v>
      </c>
      <c r="W399" s="49" t="s">
        <v>476</v>
      </c>
      <c r="X399" s="49" t="s">
        <v>476</v>
      </c>
      <c r="Y399" s="49" t="s">
        <v>476</v>
      </c>
      <c r="Z399" s="49" t="s">
        <v>476</v>
      </c>
      <c r="AA399" s="49" t="s">
        <v>476</v>
      </c>
      <c r="AB399" s="49" t="s">
        <v>476</v>
      </c>
      <c r="AC399" s="49" t="s">
        <v>476</v>
      </c>
      <c r="AD399" s="49" t="s">
        <v>476</v>
      </c>
      <c r="AE399" s="49" t="s">
        <v>476</v>
      </c>
      <c r="AF399" s="49" t="s">
        <v>476</v>
      </c>
      <c r="AG399" s="49" t="s">
        <v>476</v>
      </c>
      <c r="AH399" s="49" t="s">
        <v>476</v>
      </c>
      <c r="AI399" s="49" t="s">
        <v>476</v>
      </c>
      <c r="AJ399" s="49" t="str">
        <f>IF(B399="","",ROUND(SUM(AG399:AI399),9))</f>
        <v/>
      </c>
      <c r="AK399" s="49" t="s">
        <v>476</v>
      </c>
      <c r="AL399" s="49" t="s">
        <v>476</v>
      </c>
      <c r="AM399" s="49" t="s">
        <v>476</v>
      </c>
      <c r="AN399" s="49" t="str">
        <f>IF(B399="","",ROUND(SUM(AK399:AM399),9))</f>
        <v/>
      </c>
      <c r="AO399" s="45" t="s">
        <v>476</v>
      </c>
    </row>
    <row r="400" spans="1:41" x14ac:dyDescent="0.2">
      <c r="A400" t="s">
        <v>143</v>
      </c>
      <c r="B400" t="s">
        <v>328</v>
      </c>
      <c r="C400" t="s">
        <v>329</v>
      </c>
      <c r="D400" t="s">
        <v>476</v>
      </c>
      <c r="E400" t="s">
        <v>476</v>
      </c>
      <c r="F400" t="s">
        <v>476</v>
      </c>
      <c r="G400" s="44">
        <v>44279</v>
      </c>
      <c r="H400" s="44">
        <v>44278</v>
      </c>
      <c r="I400" s="44">
        <v>44285</v>
      </c>
      <c r="J400" s="49">
        <f t="shared" si="78"/>
        <v>0</v>
      </c>
      <c r="K400" s="49" t="s">
        <v>476</v>
      </c>
      <c r="L400" s="49" t="s">
        <v>476</v>
      </c>
      <c r="M400" s="49">
        <f>IF(B400="","",ROUND(SUM(N400,O400,V400,Z400,AB400,AD400),9))</f>
        <v>0</v>
      </c>
      <c r="N400" s="49">
        <v>0</v>
      </c>
      <c r="O400" s="49">
        <v>0</v>
      </c>
      <c r="P400" s="49">
        <v>0</v>
      </c>
      <c r="Q400" s="49">
        <f>IF(B400="","",ROUND(SUM(N400,O400,P400),9))</f>
        <v>0</v>
      </c>
      <c r="R400" s="49">
        <v>0</v>
      </c>
      <c r="S400" s="49">
        <v>0</v>
      </c>
      <c r="T400" s="49">
        <v>0</v>
      </c>
      <c r="U400" s="49">
        <f>IF(B400="","",ROUND(SUM(R400:T400),9))</f>
        <v>0</v>
      </c>
      <c r="V400" s="49">
        <v>0</v>
      </c>
      <c r="W400" s="49">
        <v>0</v>
      </c>
      <c r="X400" s="49">
        <v>0</v>
      </c>
      <c r="Y400" s="49">
        <v>0</v>
      </c>
      <c r="Z400" s="49">
        <v>0</v>
      </c>
      <c r="AA400" s="49">
        <v>0</v>
      </c>
      <c r="AB400" s="49">
        <v>0</v>
      </c>
      <c r="AC400" s="49">
        <v>0</v>
      </c>
      <c r="AD400" s="49">
        <v>0</v>
      </c>
      <c r="AE400" s="49" t="s">
        <v>476</v>
      </c>
      <c r="AF400" s="49" t="s">
        <v>476</v>
      </c>
      <c r="AG400" s="49">
        <v>0</v>
      </c>
      <c r="AH400" s="49">
        <v>0</v>
      </c>
      <c r="AI400" s="49">
        <v>0</v>
      </c>
      <c r="AJ400" s="49">
        <f>IF(B400="","",ROUND(SUM(AG400:AI400),9))</f>
        <v>0</v>
      </c>
      <c r="AK400" s="49" t="s">
        <v>476</v>
      </c>
      <c r="AL400" s="49" t="s">
        <v>476</v>
      </c>
      <c r="AM400" s="49" t="s">
        <v>476</v>
      </c>
      <c r="AN400" s="49">
        <f>IF(B400="","",ROUND(SUM(AK400:AM400),9))</f>
        <v>0</v>
      </c>
      <c r="AO400" s="45" t="s">
        <v>476</v>
      </c>
    </row>
    <row r="401" spans="1:41" x14ac:dyDescent="0.2">
      <c r="A401" t="s">
        <v>143</v>
      </c>
      <c r="B401" t="s">
        <v>328</v>
      </c>
      <c r="C401" t="s">
        <v>329</v>
      </c>
      <c r="D401" t="s">
        <v>476</v>
      </c>
      <c r="E401" t="s">
        <v>476</v>
      </c>
      <c r="F401" t="s">
        <v>476</v>
      </c>
      <c r="G401" s="44">
        <v>44370</v>
      </c>
      <c r="H401" s="44">
        <v>44369</v>
      </c>
      <c r="I401" s="44">
        <v>44376</v>
      </c>
      <c r="J401" s="49">
        <f t="shared" si="78"/>
        <v>0</v>
      </c>
      <c r="K401" s="49" t="s">
        <v>476</v>
      </c>
      <c r="L401" s="49" t="s">
        <v>476</v>
      </c>
      <c r="M401" s="49">
        <f>IF(B401="","",ROUND(SUM(N401,O401,V401,Z401,AB401,AD401),9))</f>
        <v>0</v>
      </c>
      <c r="N401" s="49">
        <v>0</v>
      </c>
      <c r="O401" s="49">
        <v>0</v>
      </c>
      <c r="P401" s="49">
        <v>0</v>
      </c>
      <c r="Q401" s="49">
        <f>IF(B401="","",ROUND(SUM(N401,O401,P401),9))</f>
        <v>0</v>
      </c>
      <c r="R401" s="49">
        <v>0</v>
      </c>
      <c r="S401" s="49">
        <v>0</v>
      </c>
      <c r="T401" s="49">
        <v>0</v>
      </c>
      <c r="U401" s="49">
        <f>IF(B401="","",ROUND(SUM(R401:T401),9))</f>
        <v>0</v>
      </c>
      <c r="V401" s="49">
        <v>0</v>
      </c>
      <c r="W401" s="49">
        <v>0</v>
      </c>
      <c r="X401" s="49">
        <v>0</v>
      </c>
      <c r="Y401" s="49">
        <v>0</v>
      </c>
      <c r="Z401" s="49">
        <v>0</v>
      </c>
      <c r="AA401" s="49">
        <v>0</v>
      </c>
      <c r="AB401" s="49">
        <v>0</v>
      </c>
      <c r="AC401" s="49">
        <v>0</v>
      </c>
      <c r="AD401" s="49">
        <v>0</v>
      </c>
      <c r="AE401" s="49" t="s">
        <v>476</v>
      </c>
      <c r="AF401" s="49" t="s">
        <v>476</v>
      </c>
      <c r="AG401" s="49">
        <v>0</v>
      </c>
      <c r="AH401" s="49">
        <v>0</v>
      </c>
      <c r="AI401" s="49">
        <v>0</v>
      </c>
      <c r="AJ401" s="49">
        <f>IF(B401="","",ROUND(SUM(AG401:AI401),9))</f>
        <v>0</v>
      </c>
      <c r="AK401" s="49" t="s">
        <v>476</v>
      </c>
      <c r="AL401" s="49" t="s">
        <v>476</v>
      </c>
      <c r="AM401" s="49" t="s">
        <v>476</v>
      </c>
      <c r="AN401" s="49">
        <f>IF(B401="","",ROUND(SUM(AK401:AM401),9))</f>
        <v>0</v>
      </c>
      <c r="AO401" s="45" t="s">
        <v>476</v>
      </c>
    </row>
    <row r="402" spans="1:41" x14ac:dyDescent="0.2">
      <c r="A402" t="s">
        <v>143</v>
      </c>
      <c r="B402" t="s">
        <v>328</v>
      </c>
      <c r="C402" t="s">
        <v>329</v>
      </c>
      <c r="D402" t="s">
        <v>476</v>
      </c>
      <c r="E402" t="s">
        <v>476</v>
      </c>
      <c r="F402" t="s">
        <v>476</v>
      </c>
      <c r="G402" s="44">
        <v>44462</v>
      </c>
      <c r="H402" s="44">
        <v>44461</v>
      </c>
      <c r="I402" s="44">
        <v>44468</v>
      </c>
      <c r="J402" s="49">
        <f t="shared" ref="J402:J463" si="94">IF(B402="","",ROUND(SUM(K402,L402,M402),9))</f>
        <v>0</v>
      </c>
      <c r="K402" s="49" t="s">
        <v>476</v>
      </c>
      <c r="L402" s="49" t="s">
        <v>476</v>
      </c>
      <c r="M402" s="49">
        <f>IF(B402="","",ROUND(SUM(N402,O402,V402,Z402,AB402,AD402),9))</f>
        <v>0</v>
      </c>
      <c r="N402" s="49">
        <v>0</v>
      </c>
      <c r="O402" s="49">
        <v>0</v>
      </c>
      <c r="P402" s="49">
        <v>0</v>
      </c>
      <c r="Q402" s="49">
        <f>IF(B402="","",ROUND(SUM(N402,O402,P402),9))</f>
        <v>0</v>
      </c>
      <c r="R402" s="49">
        <v>0</v>
      </c>
      <c r="S402" s="49">
        <v>0</v>
      </c>
      <c r="T402" s="49">
        <v>0</v>
      </c>
      <c r="U402" s="49">
        <f>IF(B402="","",ROUND(SUM(R402:T402),9))</f>
        <v>0</v>
      </c>
      <c r="V402" s="49">
        <v>0</v>
      </c>
      <c r="W402" s="49">
        <v>0</v>
      </c>
      <c r="X402" s="49">
        <v>0</v>
      </c>
      <c r="Y402" s="49">
        <v>0</v>
      </c>
      <c r="Z402" s="49">
        <v>0</v>
      </c>
      <c r="AA402" s="49">
        <v>0</v>
      </c>
      <c r="AB402" s="49">
        <v>0</v>
      </c>
      <c r="AC402" s="49">
        <v>0</v>
      </c>
      <c r="AD402" s="49">
        <v>0</v>
      </c>
      <c r="AE402" s="49" t="s">
        <v>476</v>
      </c>
      <c r="AF402" s="49" t="s">
        <v>476</v>
      </c>
      <c r="AG402" s="49">
        <v>0</v>
      </c>
      <c r="AH402" s="49">
        <v>0</v>
      </c>
      <c r="AI402" s="49">
        <v>0</v>
      </c>
      <c r="AJ402" s="49">
        <f>IF(B402="","",ROUND(SUM(AG402:AI402),9))</f>
        <v>0</v>
      </c>
      <c r="AK402" s="49" t="s">
        <v>476</v>
      </c>
      <c r="AL402" s="49" t="s">
        <v>476</v>
      </c>
      <c r="AM402" s="49" t="s">
        <v>476</v>
      </c>
      <c r="AN402" s="49">
        <f>IF(B402="","",ROUND(SUM(AK402:AM402),9))</f>
        <v>0</v>
      </c>
      <c r="AO402" s="45" t="s">
        <v>476</v>
      </c>
    </row>
    <row r="403" spans="1:41" x14ac:dyDescent="0.2">
      <c r="A403" t="s">
        <v>143</v>
      </c>
      <c r="B403" t="s">
        <v>328</v>
      </c>
      <c r="C403" t="s">
        <v>329</v>
      </c>
      <c r="D403" t="s">
        <v>476</v>
      </c>
      <c r="E403" t="s">
        <v>476</v>
      </c>
      <c r="F403" t="s">
        <v>476</v>
      </c>
      <c r="G403" s="44">
        <v>44557</v>
      </c>
      <c r="H403" s="44">
        <v>44553</v>
      </c>
      <c r="I403" s="44">
        <v>44561</v>
      </c>
      <c r="J403" s="49">
        <f t="shared" si="94"/>
        <v>0</v>
      </c>
      <c r="K403" s="49" t="s">
        <v>476</v>
      </c>
      <c r="L403" s="49" t="s">
        <v>476</v>
      </c>
      <c r="M403" s="49">
        <f>IF(B403="","",ROUND(SUM(N403,O403,V403,Z403,AB403,AD403),9))</f>
        <v>0</v>
      </c>
      <c r="N403" s="49">
        <v>0</v>
      </c>
      <c r="O403" s="49">
        <v>0</v>
      </c>
      <c r="P403" s="49">
        <v>0</v>
      </c>
      <c r="Q403" s="49">
        <f>IF(B403="","",ROUND(SUM(N403,O403,P403),9))</f>
        <v>0</v>
      </c>
      <c r="R403" s="49">
        <v>0</v>
      </c>
      <c r="S403" s="49">
        <v>0</v>
      </c>
      <c r="T403" s="49">
        <v>0</v>
      </c>
      <c r="U403" s="49">
        <f>IF(B403="","",ROUND(SUM(R403:T403),9))</f>
        <v>0</v>
      </c>
      <c r="V403" s="49">
        <v>0</v>
      </c>
      <c r="W403" s="49">
        <v>0</v>
      </c>
      <c r="X403" s="49">
        <v>0</v>
      </c>
      <c r="Y403" s="49">
        <v>0</v>
      </c>
      <c r="Z403" s="49">
        <v>0</v>
      </c>
      <c r="AA403" s="49">
        <v>0</v>
      </c>
      <c r="AB403" s="49">
        <v>0</v>
      </c>
      <c r="AC403" s="49">
        <v>0</v>
      </c>
      <c r="AD403" s="49">
        <v>0</v>
      </c>
      <c r="AE403" s="49" t="s">
        <v>476</v>
      </c>
      <c r="AF403" s="49" t="s">
        <v>476</v>
      </c>
      <c r="AG403" s="49">
        <v>0</v>
      </c>
      <c r="AH403" s="49">
        <v>0</v>
      </c>
      <c r="AI403" s="49">
        <v>0</v>
      </c>
      <c r="AJ403" s="49">
        <f>IF(B403="","",ROUND(SUM(AG403:AI403),9))</f>
        <v>0</v>
      </c>
      <c r="AK403" s="49" t="s">
        <v>476</v>
      </c>
      <c r="AL403" s="49" t="s">
        <v>476</v>
      </c>
      <c r="AM403" s="49" t="s">
        <v>476</v>
      </c>
      <c r="AN403" s="49">
        <f>IF(B403="","",ROUND(SUM(AK403:AM403),9))</f>
        <v>0</v>
      </c>
      <c r="AO403" s="45" t="s">
        <v>476</v>
      </c>
    </row>
    <row r="404" spans="1:41" s="47" customFormat="1" x14ac:dyDescent="0.2">
      <c r="A404" s="51" t="s">
        <v>451</v>
      </c>
      <c r="B404" s="47" t="s">
        <v>476</v>
      </c>
      <c r="C404" s="47" t="s">
        <v>476</v>
      </c>
      <c r="D404" s="47" t="s">
        <v>476</v>
      </c>
      <c r="E404" s="47" t="s">
        <v>476</v>
      </c>
      <c r="F404" s="47" t="s">
        <v>476</v>
      </c>
      <c r="G404" s="47" t="s">
        <v>476</v>
      </c>
      <c r="H404" s="47" t="s">
        <v>476</v>
      </c>
      <c r="I404" s="47" t="s">
        <v>476</v>
      </c>
      <c r="J404" s="48">
        <f>SUM(J400:J403)</f>
        <v>0</v>
      </c>
      <c r="K404" s="48">
        <v>0</v>
      </c>
      <c r="L404" s="48">
        <v>0</v>
      </c>
      <c r="M404" s="48">
        <f t="shared" ref="M404:AO404" si="95">SUM(M400:M403)</f>
        <v>0</v>
      </c>
      <c r="N404" s="48">
        <f t="shared" si="95"/>
        <v>0</v>
      </c>
      <c r="O404" s="48">
        <f t="shared" si="95"/>
        <v>0</v>
      </c>
      <c r="P404" s="48">
        <f t="shared" si="95"/>
        <v>0</v>
      </c>
      <c r="Q404" s="48">
        <f t="shared" si="95"/>
        <v>0</v>
      </c>
      <c r="R404" s="48">
        <f t="shared" si="95"/>
        <v>0</v>
      </c>
      <c r="S404" s="48">
        <f t="shared" si="95"/>
        <v>0</v>
      </c>
      <c r="T404" s="48">
        <f t="shared" si="95"/>
        <v>0</v>
      </c>
      <c r="U404" s="48">
        <f t="shared" si="95"/>
        <v>0</v>
      </c>
      <c r="V404" s="48">
        <f t="shared" si="95"/>
        <v>0</v>
      </c>
      <c r="W404" s="48">
        <f t="shared" si="95"/>
        <v>0</v>
      </c>
      <c r="X404" s="48">
        <f t="shared" si="95"/>
        <v>0</v>
      </c>
      <c r="Y404" s="48">
        <f t="shared" si="95"/>
        <v>0</v>
      </c>
      <c r="Z404" s="48">
        <f t="shared" si="95"/>
        <v>0</v>
      </c>
      <c r="AA404" s="48">
        <f t="shared" si="95"/>
        <v>0</v>
      </c>
      <c r="AB404" s="48">
        <f t="shared" si="95"/>
        <v>0</v>
      </c>
      <c r="AC404" s="48">
        <f t="shared" si="95"/>
        <v>0</v>
      </c>
      <c r="AD404" s="48">
        <f t="shared" si="95"/>
        <v>0</v>
      </c>
      <c r="AE404" s="48">
        <f t="shared" si="95"/>
        <v>0</v>
      </c>
      <c r="AF404" s="48">
        <f t="shared" si="95"/>
        <v>0</v>
      </c>
      <c r="AG404" s="48">
        <f t="shared" si="95"/>
        <v>0</v>
      </c>
      <c r="AH404" s="48">
        <f t="shared" si="95"/>
        <v>0</v>
      </c>
      <c r="AI404" s="48">
        <f t="shared" si="95"/>
        <v>0</v>
      </c>
      <c r="AJ404" s="48">
        <f t="shared" si="95"/>
        <v>0</v>
      </c>
      <c r="AK404" s="48">
        <f t="shared" si="95"/>
        <v>0</v>
      </c>
      <c r="AL404" s="48">
        <f t="shared" si="95"/>
        <v>0</v>
      </c>
      <c r="AM404" s="48">
        <f t="shared" si="95"/>
        <v>0</v>
      </c>
      <c r="AN404" s="48">
        <f t="shared" si="95"/>
        <v>0</v>
      </c>
      <c r="AO404" s="48">
        <f t="shared" si="95"/>
        <v>0</v>
      </c>
    </row>
    <row r="405" spans="1:41" x14ac:dyDescent="0.2">
      <c r="A405" t="s">
        <v>476</v>
      </c>
      <c r="B405" t="s">
        <v>476</v>
      </c>
      <c r="C405" t="s">
        <v>476</v>
      </c>
      <c r="D405" t="s">
        <v>476</v>
      </c>
      <c r="E405" t="s">
        <v>476</v>
      </c>
      <c r="F405" t="s">
        <v>476</v>
      </c>
      <c r="G405" s="44" t="s">
        <v>476</v>
      </c>
      <c r="H405" s="44" t="s">
        <v>476</v>
      </c>
      <c r="I405" s="44" t="s">
        <v>476</v>
      </c>
      <c r="J405" s="49" t="str">
        <f t="shared" si="94"/>
        <v/>
      </c>
      <c r="K405" s="49" t="s">
        <v>476</v>
      </c>
      <c r="L405" s="49" t="s">
        <v>476</v>
      </c>
      <c r="M405" s="49" t="str">
        <f>IF(B405="","",ROUND(SUM(N405,O405,V405,Z405,AB405,AD405),9))</f>
        <v/>
      </c>
      <c r="N405" s="49" t="s">
        <v>476</v>
      </c>
      <c r="O405" s="49" t="s">
        <v>476</v>
      </c>
      <c r="P405" s="49" t="s">
        <v>476</v>
      </c>
      <c r="Q405" s="49" t="str">
        <f>IF(B405="","",ROUND(SUM(N405,O405,P405),9))</f>
        <v/>
      </c>
      <c r="R405" s="49" t="s">
        <v>476</v>
      </c>
      <c r="S405" s="49" t="s">
        <v>476</v>
      </c>
      <c r="T405" s="49" t="s">
        <v>476</v>
      </c>
      <c r="U405" s="49" t="str">
        <f>IF(B405="","",ROUND(SUM(R405:T405),9))</f>
        <v/>
      </c>
      <c r="V405" s="49" t="s">
        <v>476</v>
      </c>
      <c r="W405" s="49" t="s">
        <v>476</v>
      </c>
      <c r="X405" s="49" t="s">
        <v>476</v>
      </c>
      <c r="Y405" s="49" t="s">
        <v>476</v>
      </c>
      <c r="Z405" s="49" t="s">
        <v>476</v>
      </c>
      <c r="AA405" s="49" t="s">
        <v>476</v>
      </c>
      <c r="AB405" s="49" t="s">
        <v>476</v>
      </c>
      <c r="AC405" s="49" t="s">
        <v>476</v>
      </c>
      <c r="AD405" s="49" t="s">
        <v>476</v>
      </c>
      <c r="AE405" s="49" t="s">
        <v>476</v>
      </c>
      <c r="AF405" s="49" t="s">
        <v>476</v>
      </c>
      <c r="AG405" s="49" t="s">
        <v>476</v>
      </c>
      <c r="AH405" s="49" t="s">
        <v>476</v>
      </c>
      <c r="AI405" s="49" t="s">
        <v>476</v>
      </c>
      <c r="AJ405" s="49" t="str">
        <f>IF(B405="","",ROUND(SUM(AG405:AI405),9))</f>
        <v/>
      </c>
      <c r="AK405" s="49" t="s">
        <v>476</v>
      </c>
      <c r="AL405" s="49" t="s">
        <v>476</v>
      </c>
      <c r="AM405" s="49" t="s">
        <v>476</v>
      </c>
      <c r="AN405" s="49" t="str">
        <f>IF(B405="","",ROUND(SUM(AK405:AM405),9))</f>
        <v/>
      </c>
      <c r="AO405" s="45" t="s">
        <v>476</v>
      </c>
    </row>
    <row r="406" spans="1:41" x14ac:dyDescent="0.2">
      <c r="A406" t="s">
        <v>144</v>
      </c>
      <c r="B406" t="s">
        <v>330</v>
      </c>
      <c r="C406" t="s">
        <v>331</v>
      </c>
      <c r="D406" t="s">
        <v>476</v>
      </c>
      <c r="E406" t="s">
        <v>476</v>
      </c>
      <c r="F406" t="s">
        <v>476</v>
      </c>
      <c r="G406" s="44">
        <v>44279</v>
      </c>
      <c r="H406" s="44">
        <v>44278</v>
      </c>
      <c r="I406" s="44">
        <v>44285</v>
      </c>
      <c r="J406" s="49">
        <f t="shared" si="94"/>
        <v>2.6634999999999999E-2</v>
      </c>
      <c r="K406" s="49" t="s">
        <v>476</v>
      </c>
      <c r="L406" s="49" t="s">
        <v>476</v>
      </c>
      <c r="M406" s="49">
        <f>IF(B406="","",ROUND(SUM(N406,O406,V406,Z406,AB406,AD406),9))</f>
        <v>2.6634999999999999E-2</v>
      </c>
      <c r="N406" s="49">
        <v>2.6634999999999999E-2</v>
      </c>
      <c r="O406" s="49">
        <v>0</v>
      </c>
      <c r="P406" s="49">
        <v>0</v>
      </c>
      <c r="Q406" s="49">
        <f>IF(B406="","",ROUND(SUM(N406,O406,P406),9))</f>
        <v>2.6634999999999999E-2</v>
      </c>
      <c r="R406" s="49">
        <v>2.6634999999999999E-2</v>
      </c>
      <c r="S406" s="49">
        <v>0</v>
      </c>
      <c r="T406" s="49">
        <v>0</v>
      </c>
      <c r="U406" s="49">
        <f>IF(B406="","",ROUND(SUM(R406:T406),9))</f>
        <v>2.6634999999999999E-2</v>
      </c>
      <c r="V406" s="49">
        <v>0</v>
      </c>
      <c r="W406" s="49">
        <v>0</v>
      </c>
      <c r="X406" s="49">
        <v>0</v>
      </c>
      <c r="Y406" s="49">
        <v>0</v>
      </c>
      <c r="Z406" s="49">
        <v>0</v>
      </c>
      <c r="AA406" s="49">
        <v>0</v>
      </c>
      <c r="AB406" s="49">
        <v>0</v>
      </c>
      <c r="AC406" s="49">
        <v>0</v>
      </c>
      <c r="AD406" s="49">
        <v>0</v>
      </c>
      <c r="AE406" s="49" t="s">
        <v>476</v>
      </c>
      <c r="AF406" s="49" t="s">
        <v>476</v>
      </c>
      <c r="AG406" s="49">
        <v>0</v>
      </c>
      <c r="AH406" s="49">
        <v>0</v>
      </c>
      <c r="AI406" s="49">
        <v>0</v>
      </c>
      <c r="AJ406" s="49">
        <f>IF(B406="","",ROUND(SUM(AG406:AI406),9))</f>
        <v>0</v>
      </c>
      <c r="AK406" s="49" t="s">
        <v>476</v>
      </c>
      <c r="AL406" s="49" t="s">
        <v>476</v>
      </c>
      <c r="AM406" s="49" t="s">
        <v>476</v>
      </c>
      <c r="AN406" s="49">
        <f>IF(B406="","",ROUND(SUM(AK406:AM406),9))</f>
        <v>0</v>
      </c>
      <c r="AO406" s="45" t="s">
        <v>476</v>
      </c>
    </row>
    <row r="407" spans="1:41" x14ac:dyDescent="0.2">
      <c r="A407" t="s">
        <v>144</v>
      </c>
      <c r="B407" t="s">
        <v>330</v>
      </c>
      <c r="C407" t="s">
        <v>331</v>
      </c>
      <c r="D407" t="s">
        <v>476</v>
      </c>
      <c r="E407" t="s">
        <v>476</v>
      </c>
      <c r="F407" t="s">
        <v>476</v>
      </c>
      <c r="G407" s="44">
        <v>44370</v>
      </c>
      <c r="H407" s="44">
        <v>44369</v>
      </c>
      <c r="I407" s="44">
        <v>44376</v>
      </c>
      <c r="J407" s="49">
        <f t="shared" si="94"/>
        <v>0</v>
      </c>
      <c r="K407" s="49" t="s">
        <v>476</v>
      </c>
      <c r="L407" s="49" t="s">
        <v>476</v>
      </c>
      <c r="M407" s="49">
        <f>IF(B407="","",ROUND(SUM(N407,O407,V407,Z407,AB407,AD407),9))</f>
        <v>0</v>
      </c>
      <c r="N407" s="49">
        <v>0</v>
      </c>
      <c r="O407" s="49">
        <v>0</v>
      </c>
      <c r="P407" s="49">
        <v>0</v>
      </c>
      <c r="Q407" s="49">
        <f>IF(B407="","",ROUND(SUM(N407,O407,P407),9))</f>
        <v>0</v>
      </c>
      <c r="R407" s="49">
        <v>0</v>
      </c>
      <c r="S407" s="49">
        <v>0</v>
      </c>
      <c r="T407" s="49">
        <v>0</v>
      </c>
      <c r="U407" s="49">
        <f>IF(B407="","",ROUND(SUM(R407:T407),9))</f>
        <v>0</v>
      </c>
      <c r="V407" s="49">
        <v>0</v>
      </c>
      <c r="W407" s="49">
        <v>0</v>
      </c>
      <c r="X407" s="49">
        <v>0</v>
      </c>
      <c r="Y407" s="49">
        <v>0</v>
      </c>
      <c r="Z407" s="49">
        <v>0</v>
      </c>
      <c r="AA407" s="49">
        <v>0</v>
      </c>
      <c r="AB407" s="49">
        <v>0</v>
      </c>
      <c r="AC407" s="49">
        <v>0</v>
      </c>
      <c r="AD407" s="49">
        <v>0</v>
      </c>
      <c r="AE407" s="49" t="s">
        <v>476</v>
      </c>
      <c r="AF407" s="49" t="s">
        <v>476</v>
      </c>
      <c r="AG407" s="49">
        <v>0</v>
      </c>
      <c r="AH407" s="49">
        <v>0</v>
      </c>
      <c r="AI407" s="49">
        <v>0</v>
      </c>
      <c r="AJ407" s="49">
        <f>IF(B407="","",ROUND(SUM(AG407:AI407),9))</f>
        <v>0</v>
      </c>
      <c r="AK407" s="49" t="s">
        <v>476</v>
      </c>
      <c r="AL407" s="49" t="s">
        <v>476</v>
      </c>
      <c r="AM407" s="49" t="s">
        <v>476</v>
      </c>
      <c r="AN407" s="49">
        <f>IF(B407="","",ROUND(SUM(AK407:AM407),9))</f>
        <v>0</v>
      </c>
      <c r="AO407" s="45" t="s">
        <v>476</v>
      </c>
    </row>
    <row r="408" spans="1:41" x14ac:dyDescent="0.2">
      <c r="A408" t="s">
        <v>144</v>
      </c>
      <c r="B408" t="s">
        <v>330</v>
      </c>
      <c r="C408" t="s">
        <v>331</v>
      </c>
      <c r="D408" t="s">
        <v>476</v>
      </c>
      <c r="E408" t="s">
        <v>476</v>
      </c>
      <c r="F408" t="s">
        <v>476</v>
      </c>
      <c r="G408" s="44">
        <v>44462</v>
      </c>
      <c r="H408" s="44">
        <v>44461</v>
      </c>
      <c r="I408" s="44">
        <v>44468</v>
      </c>
      <c r="J408" s="49">
        <f t="shared" si="94"/>
        <v>1.0433E-2</v>
      </c>
      <c r="K408" s="49" t="s">
        <v>476</v>
      </c>
      <c r="L408" s="49" t="s">
        <v>476</v>
      </c>
      <c r="M408" s="49">
        <f>IF(B408="","",ROUND(SUM(N408,O408,V408,Z408,AB408,AD408),9))</f>
        <v>1.0433E-2</v>
      </c>
      <c r="N408" s="49">
        <v>1.0433E-2</v>
      </c>
      <c r="O408" s="49">
        <v>0</v>
      </c>
      <c r="P408" s="49">
        <v>0</v>
      </c>
      <c r="Q408" s="49">
        <f>IF(B408="","",ROUND(SUM(N408,O408,P408),9))</f>
        <v>1.0433E-2</v>
      </c>
      <c r="R408" s="49">
        <v>1.0433E-2</v>
      </c>
      <c r="S408" s="49">
        <v>0</v>
      </c>
      <c r="T408" s="49">
        <v>0</v>
      </c>
      <c r="U408" s="49">
        <f>IF(B408="","",ROUND(SUM(R408:T408),9))</f>
        <v>1.0433E-2</v>
      </c>
      <c r="V408" s="49">
        <v>0</v>
      </c>
      <c r="W408" s="49">
        <v>0</v>
      </c>
      <c r="X408" s="49">
        <v>0</v>
      </c>
      <c r="Y408" s="49">
        <v>0</v>
      </c>
      <c r="Z408" s="49">
        <v>0</v>
      </c>
      <c r="AA408" s="49">
        <v>0</v>
      </c>
      <c r="AB408" s="49">
        <v>0</v>
      </c>
      <c r="AC408" s="49">
        <v>0</v>
      </c>
      <c r="AD408" s="49">
        <v>0</v>
      </c>
      <c r="AE408" s="49" t="s">
        <v>476</v>
      </c>
      <c r="AF408" s="49" t="s">
        <v>476</v>
      </c>
      <c r="AG408" s="49">
        <v>0</v>
      </c>
      <c r="AH408" s="49">
        <v>0</v>
      </c>
      <c r="AI408" s="49">
        <v>0</v>
      </c>
      <c r="AJ408" s="49">
        <f>IF(B408="","",ROUND(SUM(AG408:AI408),9))</f>
        <v>0</v>
      </c>
      <c r="AK408" s="49" t="s">
        <v>476</v>
      </c>
      <c r="AL408" s="49" t="s">
        <v>476</v>
      </c>
      <c r="AM408" s="49" t="s">
        <v>476</v>
      </c>
      <c r="AN408" s="49">
        <f>IF(B408="","",ROUND(SUM(AK408:AM408),9))</f>
        <v>0</v>
      </c>
      <c r="AO408" s="45" t="s">
        <v>476</v>
      </c>
    </row>
    <row r="409" spans="1:41" x14ac:dyDescent="0.2">
      <c r="A409" t="s">
        <v>144</v>
      </c>
      <c r="B409" t="s">
        <v>330</v>
      </c>
      <c r="C409" t="s">
        <v>331</v>
      </c>
      <c r="D409" t="s">
        <v>476</v>
      </c>
      <c r="E409" t="s">
        <v>476</v>
      </c>
      <c r="F409" t="s">
        <v>476</v>
      </c>
      <c r="G409" s="44">
        <v>44557</v>
      </c>
      <c r="H409" s="44">
        <v>44553</v>
      </c>
      <c r="I409" s="44">
        <v>44561</v>
      </c>
      <c r="J409" s="49">
        <f t="shared" si="94"/>
        <v>0.109111</v>
      </c>
      <c r="K409" s="49" t="s">
        <v>476</v>
      </c>
      <c r="L409" s="49" t="s">
        <v>476</v>
      </c>
      <c r="M409" s="49">
        <f>IF(B409="","",ROUND(SUM(N409,O409,V409,Z409,AB409,AD409),9))</f>
        <v>0.109111</v>
      </c>
      <c r="N409" s="49">
        <v>0.109111</v>
      </c>
      <c r="O409" s="49">
        <v>0</v>
      </c>
      <c r="P409" s="49">
        <v>0</v>
      </c>
      <c r="Q409" s="49">
        <f>IF(B409="","",ROUND(SUM(N409,O409,P409),9))</f>
        <v>0.109111</v>
      </c>
      <c r="R409" s="49">
        <v>0.109111</v>
      </c>
      <c r="S409" s="49">
        <v>0</v>
      </c>
      <c r="T409" s="49">
        <v>0</v>
      </c>
      <c r="U409" s="49">
        <f>IF(B409="","",ROUND(SUM(R409:T409),9))</f>
        <v>0.109111</v>
      </c>
      <c r="V409" s="49">
        <v>0</v>
      </c>
      <c r="W409" s="49">
        <v>0</v>
      </c>
      <c r="X409" s="49">
        <v>0</v>
      </c>
      <c r="Y409" s="49">
        <v>0</v>
      </c>
      <c r="Z409" s="49">
        <v>0</v>
      </c>
      <c r="AA409" s="49">
        <v>0</v>
      </c>
      <c r="AB409" s="49">
        <v>0</v>
      </c>
      <c r="AC409" s="49">
        <v>0</v>
      </c>
      <c r="AD409" s="49">
        <v>0</v>
      </c>
      <c r="AE409" s="49" t="s">
        <v>476</v>
      </c>
      <c r="AF409" s="49" t="s">
        <v>476</v>
      </c>
      <c r="AG409" s="49">
        <v>0</v>
      </c>
      <c r="AH409" s="49">
        <v>0</v>
      </c>
      <c r="AI409" s="49">
        <v>0</v>
      </c>
      <c r="AJ409" s="49">
        <f>IF(B409="","",ROUND(SUM(AG409:AI409),9))</f>
        <v>0</v>
      </c>
      <c r="AK409" s="49" t="s">
        <v>476</v>
      </c>
      <c r="AL409" s="49" t="s">
        <v>476</v>
      </c>
      <c r="AM409" s="49" t="s">
        <v>476</v>
      </c>
      <c r="AN409" s="49">
        <f>IF(B409="","",ROUND(SUM(AK409:AM409),9))</f>
        <v>0</v>
      </c>
      <c r="AO409" s="45" t="s">
        <v>476</v>
      </c>
    </row>
    <row r="410" spans="1:41" s="47" customFormat="1" x14ac:dyDescent="0.2">
      <c r="A410" s="51" t="s">
        <v>451</v>
      </c>
      <c r="B410" s="47" t="s">
        <v>476</v>
      </c>
      <c r="C410" s="47" t="s">
        <v>476</v>
      </c>
      <c r="D410" s="47" t="s">
        <v>476</v>
      </c>
      <c r="E410" s="47" t="s">
        <v>476</v>
      </c>
      <c r="F410" s="47" t="s">
        <v>476</v>
      </c>
      <c r="G410" s="47" t="s">
        <v>476</v>
      </c>
      <c r="H410" s="47" t="s">
        <v>476</v>
      </c>
      <c r="I410" s="47" t="s">
        <v>476</v>
      </c>
      <c r="J410" s="48">
        <f>SUM(J406:J409)</f>
        <v>0.146179</v>
      </c>
      <c r="K410" s="48">
        <v>0</v>
      </c>
      <c r="L410" s="48">
        <v>0</v>
      </c>
      <c r="M410" s="48">
        <f t="shared" ref="M410:AO410" si="96">SUM(M406:M409)</f>
        <v>0.146179</v>
      </c>
      <c r="N410" s="48">
        <f t="shared" si="96"/>
        <v>0.146179</v>
      </c>
      <c r="O410" s="48">
        <f t="shared" si="96"/>
        <v>0</v>
      </c>
      <c r="P410" s="48">
        <f t="shared" si="96"/>
        <v>0</v>
      </c>
      <c r="Q410" s="48">
        <f t="shared" si="96"/>
        <v>0.146179</v>
      </c>
      <c r="R410" s="48">
        <f t="shared" si="96"/>
        <v>0.146179</v>
      </c>
      <c r="S410" s="48">
        <f t="shared" si="96"/>
        <v>0</v>
      </c>
      <c r="T410" s="48">
        <f t="shared" si="96"/>
        <v>0</v>
      </c>
      <c r="U410" s="48">
        <f t="shared" si="96"/>
        <v>0.146179</v>
      </c>
      <c r="V410" s="48">
        <f t="shared" si="96"/>
        <v>0</v>
      </c>
      <c r="W410" s="48">
        <f t="shared" si="96"/>
        <v>0</v>
      </c>
      <c r="X410" s="48">
        <f t="shared" si="96"/>
        <v>0</v>
      </c>
      <c r="Y410" s="48">
        <f t="shared" si="96"/>
        <v>0</v>
      </c>
      <c r="Z410" s="48">
        <f t="shared" si="96"/>
        <v>0</v>
      </c>
      <c r="AA410" s="48">
        <f t="shared" si="96"/>
        <v>0</v>
      </c>
      <c r="AB410" s="48">
        <f t="shared" si="96"/>
        <v>0</v>
      </c>
      <c r="AC410" s="48">
        <f t="shared" si="96"/>
        <v>0</v>
      </c>
      <c r="AD410" s="48">
        <f t="shared" si="96"/>
        <v>0</v>
      </c>
      <c r="AE410" s="48">
        <f t="shared" si="96"/>
        <v>0</v>
      </c>
      <c r="AF410" s="48">
        <f t="shared" si="96"/>
        <v>0</v>
      </c>
      <c r="AG410" s="48">
        <f t="shared" si="96"/>
        <v>0</v>
      </c>
      <c r="AH410" s="48">
        <f t="shared" si="96"/>
        <v>0</v>
      </c>
      <c r="AI410" s="48">
        <f t="shared" si="96"/>
        <v>0</v>
      </c>
      <c r="AJ410" s="48">
        <f t="shared" si="96"/>
        <v>0</v>
      </c>
      <c r="AK410" s="48">
        <f t="shared" si="96"/>
        <v>0</v>
      </c>
      <c r="AL410" s="48">
        <f t="shared" si="96"/>
        <v>0</v>
      </c>
      <c r="AM410" s="48">
        <f t="shared" si="96"/>
        <v>0</v>
      </c>
      <c r="AN410" s="48">
        <f t="shared" si="96"/>
        <v>0</v>
      </c>
      <c r="AO410" s="48">
        <f t="shared" si="96"/>
        <v>0</v>
      </c>
    </row>
    <row r="411" spans="1:41" x14ac:dyDescent="0.2">
      <c r="A411" t="s">
        <v>476</v>
      </c>
      <c r="B411" t="s">
        <v>476</v>
      </c>
      <c r="C411" t="s">
        <v>476</v>
      </c>
      <c r="D411" t="s">
        <v>476</v>
      </c>
      <c r="E411" t="s">
        <v>476</v>
      </c>
      <c r="F411" t="s">
        <v>476</v>
      </c>
      <c r="G411" s="44" t="s">
        <v>476</v>
      </c>
      <c r="H411" s="44" t="s">
        <v>476</v>
      </c>
      <c r="I411" s="44" t="s">
        <v>476</v>
      </c>
      <c r="J411" s="49" t="str">
        <f t="shared" si="94"/>
        <v/>
      </c>
      <c r="K411" s="49" t="s">
        <v>476</v>
      </c>
      <c r="L411" s="49" t="s">
        <v>476</v>
      </c>
      <c r="M411" s="49" t="str">
        <f>IF(B411="","",ROUND(SUM(N411,O411,V411,Z411,AB411,AD411),9))</f>
        <v/>
      </c>
      <c r="N411" s="49" t="s">
        <v>476</v>
      </c>
      <c r="O411" s="49" t="s">
        <v>476</v>
      </c>
      <c r="P411" s="49" t="s">
        <v>476</v>
      </c>
      <c r="Q411" s="49" t="str">
        <f>IF(B411="","",ROUND(SUM(N411,O411,P411),9))</f>
        <v/>
      </c>
      <c r="R411" s="49" t="s">
        <v>476</v>
      </c>
      <c r="S411" s="49" t="s">
        <v>476</v>
      </c>
      <c r="T411" s="49" t="s">
        <v>476</v>
      </c>
      <c r="U411" s="49" t="str">
        <f>IF(B411="","",ROUND(SUM(R411:T411),9))</f>
        <v/>
      </c>
      <c r="V411" s="49" t="s">
        <v>476</v>
      </c>
      <c r="W411" s="49" t="s">
        <v>476</v>
      </c>
      <c r="X411" s="49" t="s">
        <v>476</v>
      </c>
      <c r="Y411" s="49" t="s">
        <v>476</v>
      </c>
      <c r="Z411" s="49" t="s">
        <v>476</v>
      </c>
      <c r="AA411" s="49" t="s">
        <v>476</v>
      </c>
      <c r="AB411" s="49" t="s">
        <v>476</v>
      </c>
      <c r="AC411" s="49" t="s">
        <v>476</v>
      </c>
      <c r="AD411" s="49" t="s">
        <v>476</v>
      </c>
      <c r="AE411" s="49" t="s">
        <v>476</v>
      </c>
      <c r="AF411" s="49" t="s">
        <v>476</v>
      </c>
      <c r="AG411" s="49" t="s">
        <v>476</v>
      </c>
      <c r="AH411" s="49" t="s">
        <v>476</v>
      </c>
      <c r="AI411" s="49" t="s">
        <v>476</v>
      </c>
      <c r="AJ411" s="49" t="str">
        <f>IF(B411="","",ROUND(SUM(AG411:AI411),9))</f>
        <v/>
      </c>
      <c r="AK411" s="49" t="s">
        <v>476</v>
      </c>
      <c r="AL411" s="49" t="s">
        <v>476</v>
      </c>
      <c r="AM411" s="49" t="s">
        <v>476</v>
      </c>
      <c r="AN411" s="49" t="str">
        <f>IF(B411="","",ROUND(SUM(AK411:AM411),9))</f>
        <v/>
      </c>
      <c r="AO411" s="45" t="s">
        <v>476</v>
      </c>
    </row>
    <row r="412" spans="1:41" x14ac:dyDescent="0.2">
      <c r="A412" t="s">
        <v>145</v>
      </c>
      <c r="B412" t="s">
        <v>332</v>
      </c>
      <c r="C412" t="s">
        <v>333</v>
      </c>
      <c r="D412" t="s">
        <v>476</v>
      </c>
      <c r="E412" t="s">
        <v>476</v>
      </c>
      <c r="F412" t="s">
        <v>476</v>
      </c>
      <c r="G412" s="44">
        <v>44279</v>
      </c>
      <c r="H412" s="44">
        <v>44278</v>
      </c>
      <c r="I412" s="44">
        <v>44285</v>
      </c>
      <c r="J412" s="49">
        <f t="shared" si="94"/>
        <v>2.69E-2</v>
      </c>
      <c r="K412" s="49" t="s">
        <v>476</v>
      </c>
      <c r="L412" s="49" t="s">
        <v>476</v>
      </c>
      <c r="M412" s="49">
        <f>IF(B412="","",ROUND(SUM(N412,O412,V412,Z412,AB412,AD412),9))</f>
        <v>2.69E-2</v>
      </c>
      <c r="N412" s="49">
        <v>2.69E-2</v>
      </c>
      <c r="O412" s="49">
        <v>0</v>
      </c>
      <c r="P412" s="49">
        <v>0</v>
      </c>
      <c r="Q412" s="49">
        <f>IF(B412="","",ROUND(SUM(N412,O412,P412),9))</f>
        <v>2.69E-2</v>
      </c>
      <c r="R412" s="49">
        <v>4.4788500000000004E-3</v>
      </c>
      <c r="S412" s="49">
        <v>0</v>
      </c>
      <c r="T412" s="49">
        <v>0</v>
      </c>
      <c r="U412" s="49">
        <f>IF(B412="","",ROUND(SUM(R412:T412),9))</f>
        <v>4.4788500000000004E-3</v>
      </c>
      <c r="V412" s="49">
        <v>0</v>
      </c>
      <c r="W412" s="49">
        <v>0</v>
      </c>
      <c r="X412" s="49">
        <v>0</v>
      </c>
      <c r="Y412" s="49">
        <v>0</v>
      </c>
      <c r="Z412" s="49">
        <v>0</v>
      </c>
      <c r="AA412" s="49">
        <v>0</v>
      </c>
      <c r="AB412" s="49">
        <v>0</v>
      </c>
      <c r="AC412" s="49">
        <v>0</v>
      </c>
      <c r="AD412" s="49">
        <v>0</v>
      </c>
      <c r="AE412" s="49" t="s">
        <v>476</v>
      </c>
      <c r="AF412" s="49" t="s">
        <v>476</v>
      </c>
      <c r="AG412" s="49">
        <v>1.4364600000000001E-3</v>
      </c>
      <c r="AH412" s="49">
        <v>0</v>
      </c>
      <c r="AI412" s="49">
        <v>0</v>
      </c>
      <c r="AJ412" s="49">
        <f>IF(B412="","",ROUND(SUM(AG412:AI412),9))</f>
        <v>1.4364600000000001E-3</v>
      </c>
      <c r="AK412" s="49"/>
      <c r="AL412" s="49" t="s">
        <v>476</v>
      </c>
      <c r="AM412" s="49" t="s">
        <v>476</v>
      </c>
      <c r="AN412" s="49">
        <f>IF(B412="","",ROUND(SUM(AK412:AM412),9))</f>
        <v>0</v>
      </c>
      <c r="AO412" s="45" t="s">
        <v>476</v>
      </c>
    </row>
    <row r="413" spans="1:41" x14ac:dyDescent="0.2">
      <c r="A413" t="s">
        <v>145</v>
      </c>
      <c r="B413" t="s">
        <v>332</v>
      </c>
      <c r="C413" t="s">
        <v>333</v>
      </c>
      <c r="D413" t="s">
        <v>476</v>
      </c>
      <c r="E413" t="s">
        <v>476</v>
      </c>
      <c r="F413" t="s">
        <v>476</v>
      </c>
      <c r="G413" s="44">
        <v>44370</v>
      </c>
      <c r="H413" s="44">
        <v>44369</v>
      </c>
      <c r="I413" s="44">
        <v>44376</v>
      </c>
      <c r="J413" s="49">
        <f t="shared" si="94"/>
        <v>2.2873000000000001E-2</v>
      </c>
      <c r="K413" s="49" t="s">
        <v>476</v>
      </c>
      <c r="L413" s="49" t="s">
        <v>476</v>
      </c>
      <c r="M413" s="49">
        <f>IF(B413="","",ROUND(SUM(N413,O413,V413,Z413,AB413,AD413),9))</f>
        <v>2.2873000000000001E-2</v>
      </c>
      <c r="N413" s="49">
        <v>2.2873000000000001E-2</v>
      </c>
      <c r="O413" s="49">
        <v>0</v>
      </c>
      <c r="P413" s="49">
        <v>0</v>
      </c>
      <c r="Q413" s="49">
        <f>IF(B413="","",ROUND(SUM(N413,O413,P413),9))</f>
        <v>2.2873000000000001E-2</v>
      </c>
      <c r="R413" s="49">
        <v>3.8083549999999998E-3</v>
      </c>
      <c r="S413" s="49">
        <v>0</v>
      </c>
      <c r="T413" s="49">
        <v>0</v>
      </c>
      <c r="U413" s="49">
        <f>IF(B413="","",ROUND(SUM(R413:T413),9))</f>
        <v>3.8083549999999998E-3</v>
      </c>
      <c r="V413" s="49">
        <v>0</v>
      </c>
      <c r="W413" s="49">
        <v>0</v>
      </c>
      <c r="X413" s="49">
        <v>0</v>
      </c>
      <c r="Y413" s="49">
        <v>0</v>
      </c>
      <c r="Z413" s="49">
        <v>0</v>
      </c>
      <c r="AA413" s="49">
        <v>0</v>
      </c>
      <c r="AB413" s="49">
        <v>0</v>
      </c>
      <c r="AC413" s="49">
        <v>0</v>
      </c>
      <c r="AD413" s="49">
        <v>0</v>
      </c>
      <c r="AE413" s="49" t="s">
        <v>476</v>
      </c>
      <c r="AF413" s="49" t="s">
        <v>476</v>
      </c>
      <c r="AG413" s="49">
        <v>1.2214179999999999E-3</v>
      </c>
      <c r="AH413" s="49">
        <v>0</v>
      </c>
      <c r="AI413" s="49">
        <v>0</v>
      </c>
      <c r="AJ413" s="49">
        <f>IF(B413="","",ROUND(SUM(AG413:AI413),9))</f>
        <v>1.2214179999999999E-3</v>
      </c>
      <c r="AK413" s="49" t="s">
        <v>476</v>
      </c>
      <c r="AL413" s="49" t="s">
        <v>476</v>
      </c>
      <c r="AM413" s="49" t="s">
        <v>476</v>
      </c>
      <c r="AN413" s="49">
        <f>IF(B413="","",ROUND(SUM(AK413:AM413),9))</f>
        <v>0</v>
      </c>
      <c r="AO413" s="45" t="s">
        <v>476</v>
      </c>
    </row>
    <row r="414" spans="1:41" x14ac:dyDescent="0.2">
      <c r="A414" t="s">
        <v>145</v>
      </c>
      <c r="B414" t="s">
        <v>332</v>
      </c>
      <c r="C414" t="s">
        <v>333</v>
      </c>
      <c r="D414" t="s">
        <v>476</v>
      </c>
      <c r="E414" t="s">
        <v>476</v>
      </c>
      <c r="F414" t="s">
        <v>476</v>
      </c>
      <c r="G414" s="44">
        <v>44462</v>
      </c>
      <c r="H414" s="44">
        <v>44461</v>
      </c>
      <c r="I414" s="44">
        <v>44468</v>
      </c>
      <c r="J414" s="49">
        <f t="shared" si="94"/>
        <v>2.5208000000000001E-2</v>
      </c>
      <c r="K414" s="49" t="s">
        <v>476</v>
      </c>
      <c r="L414" s="49" t="s">
        <v>476</v>
      </c>
      <c r="M414" s="49">
        <f>IF(B414="","",ROUND(SUM(N414,O414,V414,Z414,AB414,AD414),9))</f>
        <v>2.5208000000000001E-2</v>
      </c>
      <c r="N414" s="49">
        <v>2.5208000000000001E-2</v>
      </c>
      <c r="O414" s="49">
        <v>0</v>
      </c>
      <c r="P414" s="49">
        <v>0</v>
      </c>
      <c r="Q414" s="49">
        <f>IF(B414="","",ROUND(SUM(N414,O414,P414),9))</f>
        <v>2.5208000000000001E-2</v>
      </c>
      <c r="R414" s="49">
        <v>4.1971320000000001E-3</v>
      </c>
      <c r="S414" s="49">
        <v>0</v>
      </c>
      <c r="T414" s="49">
        <v>0</v>
      </c>
      <c r="U414" s="49">
        <f>IF(B414="","",ROUND(SUM(R414:T414),9))</f>
        <v>4.1971320000000001E-3</v>
      </c>
      <c r="V414" s="49">
        <v>0</v>
      </c>
      <c r="W414" s="49">
        <v>0</v>
      </c>
      <c r="X414" s="49">
        <v>0</v>
      </c>
      <c r="Y414" s="49">
        <v>0</v>
      </c>
      <c r="Z414" s="49">
        <v>0</v>
      </c>
      <c r="AA414" s="49">
        <v>0</v>
      </c>
      <c r="AB414" s="49">
        <v>0</v>
      </c>
      <c r="AC414" s="49">
        <v>0</v>
      </c>
      <c r="AD414" s="49">
        <v>0</v>
      </c>
      <c r="AE414" s="49" t="s">
        <v>476</v>
      </c>
      <c r="AF414" s="49" t="s">
        <v>476</v>
      </c>
      <c r="AG414" s="49">
        <v>1.346107E-3</v>
      </c>
      <c r="AH414" s="49">
        <v>0</v>
      </c>
      <c r="AI414" s="49">
        <v>0</v>
      </c>
      <c r="AJ414" s="49">
        <f>IF(B414="","",ROUND(SUM(AG414:AI414),9))</f>
        <v>1.346107E-3</v>
      </c>
      <c r="AK414" s="49" t="s">
        <v>476</v>
      </c>
      <c r="AL414" s="49" t="s">
        <v>476</v>
      </c>
      <c r="AM414" s="49" t="s">
        <v>476</v>
      </c>
      <c r="AN414" s="49">
        <f>IF(B414="","",ROUND(SUM(AK414:AM414),9))</f>
        <v>0</v>
      </c>
      <c r="AO414" s="45" t="s">
        <v>476</v>
      </c>
    </row>
    <row r="415" spans="1:41" x14ac:dyDescent="0.2">
      <c r="A415" t="s">
        <v>145</v>
      </c>
      <c r="B415" t="s">
        <v>332</v>
      </c>
      <c r="C415" t="s">
        <v>333</v>
      </c>
      <c r="D415" t="s">
        <v>476</v>
      </c>
      <c r="E415" t="s">
        <v>476</v>
      </c>
      <c r="F415" t="s">
        <v>476</v>
      </c>
      <c r="G415" s="44">
        <v>44557</v>
      </c>
      <c r="H415" s="44">
        <v>44553</v>
      </c>
      <c r="I415" s="44">
        <v>44561</v>
      </c>
      <c r="J415" s="49">
        <f t="shared" si="94"/>
        <v>3.1858070000000001</v>
      </c>
      <c r="K415" s="49" t="s">
        <v>476</v>
      </c>
      <c r="L415" s="49" t="s">
        <v>476</v>
      </c>
      <c r="M415" s="49">
        <f>IF(B415="","",ROUND(SUM(N415,O415,V415,Z415,AB415,AD415),9))</f>
        <v>3.1858070000000001</v>
      </c>
      <c r="N415" s="49">
        <v>8.9590000000000003E-2</v>
      </c>
      <c r="O415" s="49">
        <v>3.0962170000000002</v>
      </c>
      <c r="P415" s="49">
        <v>0</v>
      </c>
      <c r="Q415" s="49">
        <f>IF(B415="","",ROUND(SUM(N415,O415,P415),9))</f>
        <v>3.1858070000000001</v>
      </c>
      <c r="R415" s="49">
        <v>1.4916735E-2</v>
      </c>
      <c r="S415" s="49">
        <v>0.51552013100000005</v>
      </c>
      <c r="T415" s="49">
        <v>0</v>
      </c>
      <c r="U415" s="49">
        <f>IF(B415="","",ROUND(SUM(R415:T415),9))</f>
        <v>0.53043686599999995</v>
      </c>
      <c r="V415" s="49">
        <v>0</v>
      </c>
      <c r="W415" s="49">
        <v>0</v>
      </c>
      <c r="X415" s="49">
        <v>0</v>
      </c>
      <c r="Y415" s="49">
        <v>0</v>
      </c>
      <c r="Z415" s="49">
        <v>0</v>
      </c>
      <c r="AA415" s="49">
        <v>0</v>
      </c>
      <c r="AB415" s="49">
        <v>0</v>
      </c>
      <c r="AC415" s="49">
        <v>0</v>
      </c>
      <c r="AD415" s="49">
        <v>0</v>
      </c>
      <c r="AE415" s="49" t="s">
        <v>476</v>
      </c>
      <c r="AF415" s="49" t="s">
        <v>476</v>
      </c>
      <c r="AG415" s="49">
        <v>4.7841059999999998E-3</v>
      </c>
      <c r="AH415" s="49">
        <v>0.16533798799999999</v>
      </c>
      <c r="AI415" s="49">
        <v>0</v>
      </c>
      <c r="AJ415" s="49">
        <f>IF(B415="","",ROUND(SUM(AG415:AI415),9))</f>
        <v>0.170122094</v>
      </c>
      <c r="AK415" s="49" t="s">
        <v>476</v>
      </c>
      <c r="AL415" s="49" t="s">
        <v>476</v>
      </c>
      <c r="AM415" s="49" t="s">
        <v>476</v>
      </c>
      <c r="AN415" s="49">
        <f>IF(B415="","",ROUND(SUM(AK415:AM415),9))</f>
        <v>0</v>
      </c>
      <c r="AO415" s="45" t="s">
        <v>476</v>
      </c>
    </row>
    <row r="416" spans="1:41" s="47" customFormat="1" x14ac:dyDescent="0.2">
      <c r="A416" s="51" t="s">
        <v>451</v>
      </c>
      <c r="B416" s="47" t="s">
        <v>476</v>
      </c>
      <c r="C416" s="47" t="s">
        <v>476</v>
      </c>
      <c r="D416" s="47" t="s">
        <v>476</v>
      </c>
      <c r="E416" s="47" t="s">
        <v>476</v>
      </c>
      <c r="F416" s="47" t="s">
        <v>476</v>
      </c>
      <c r="G416" s="47" t="s">
        <v>476</v>
      </c>
      <c r="H416" s="47" t="s">
        <v>476</v>
      </c>
      <c r="I416" s="47" t="s">
        <v>476</v>
      </c>
      <c r="J416" s="48">
        <f>SUM(J412:J415)</f>
        <v>3.2607880000000002</v>
      </c>
      <c r="K416" s="48">
        <v>0</v>
      </c>
      <c r="L416" s="48">
        <v>0</v>
      </c>
      <c r="M416" s="48">
        <f t="shared" ref="M416:AO416" si="97">SUM(M412:M415)</f>
        <v>3.2607880000000002</v>
      </c>
      <c r="N416" s="48">
        <f t="shared" si="97"/>
        <v>0.164571</v>
      </c>
      <c r="O416" s="48">
        <f t="shared" si="97"/>
        <v>3.0962170000000002</v>
      </c>
      <c r="P416" s="48">
        <f t="shared" si="97"/>
        <v>0</v>
      </c>
      <c r="Q416" s="48">
        <f t="shared" si="97"/>
        <v>3.2607880000000002</v>
      </c>
      <c r="R416" s="48">
        <f t="shared" si="97"/>
        <v>2.7401072000000002E-2</v>
      </c>
      <c r="S416" s="48">
        <f t="shared" si="97"/>
        <v>0.51552013100000005</v>
      </c>
      <c r="T416" s="48">
        <f t="shared" si="97"/>
        <v>0</v>
      </c>
      <c r="U416" s="48">
        <f t="shared" si="97"/>
        <v>0.54292120299999991</v>
      </c>
      <c r="V416" s="48">
        <f t="shared" si="97"/>
        <v>0</v>
      </c>
      <c r="W416" s="48">
        <f t="shared" si="97"/>
        <v>0</v>
      </c>
      <c r="X416" s="48">
        <f t="shared" si="97"/>
        <v>0</v>
      </c>
      <c r="Y416" s="48">
        <f t="shared" si="97"/>
        <v>0</v>
      </c>
      <c r="Z416" s="48">
        <f t="shared" si="97"/>
        <v>0</v>
      </c>
      <c r="AA416" s="48">
        <f t="shared" si="97"/>
        <v>0</v>
      </c>
      <c r="AB416" s="48">
        <f t="shared" si="97"/>
        <v>0</v>
      </c>
      <c r="AC416" s="48">
        <f t="shared" si="97"/>
        <v>0</v>
      </c>
      <c r="AD416" s="48">
        <f t="shared" si="97"/>
        <v>0</v>
      </c>
      <c r="AE416" s="48">
        <f t="shared" si="97"/>
        <v>0</v>
      </c>
      <c r="AF416" s="48">
        <f t="shared" si="97"/>
        <v>0</v>
      </c>
      <c r="AG416" s="48">
        <f t="shared" si="97"/>
        <v>8.7880909999999996E-3</v>
      </c>
      <c r="AH416" s="48">
        <f t="shared" si="97"/>
        <v>0.16533798799999999</v>
      </c>
      <c r="AI416" s="48">
        <f t="shared" si="97"/>
        <v>0</v>
      </c>
      <c r="AJ416" s="48">
        <f t="shared" si="97"/>
        <v>0.17412607899999999</v>
      </c>
      <c r="AK416" s="48">
        <f t="shared" si="97"/>
        <v>0</v>
      </c>
      <c r="AL416" s="48">
        <f t="shared" si="97"/>
        <v>0</v>
      </c>
      <c r="AM416" s="48">
        <f t="shared" si="97"/>
        <v>0</v>
      </c>
      <c r="AN416" s="48">
        <f t="shared" si="97"/>
        <v>0</v>
      </c>
      <c r="AO416" s="48">
        <f t="shared" si="97"/>
        <v>0</v>
      </c>
    </row>
    <row r="417" spans="1:41" x14ac:dyDescent="0.2">
      <c r="A417" t="s">
        <v>476</v>
      </c>
      <c r="B417" t="s">
        <v>476</v>
      </c>
      <c r="C417" t="s">
        <v>476</v>
      </c>
      <c r="D417" t="s">
        <v>476</v>
      </c>
      <c r="E417" t="s">
        <v>476</v>
      </c>
      <c r="F417" t="s">
        <v>476</v>
      </c>
      <c r="G417" s="44" t="s">
        <v>476</v>
      </c>
      <c r="H417" s="44" t="s">
        <v>476</v>
      </c>
      <c r="I417" s="44" t="s">
        <v>476</v>
      </c>
      <c r="J417" s="49" t="str">
        <f t="shared" si="94"/>
        <v/>
      </c>
      <c r="K417" s="49" t="s">
        <v>476</v>
      </c>
      <c r="L417" s="49" t="s">
        <v>476</v>
      </c>
      <c r="M417" s="49" t="str">
        <f>IF(B417="","",ROUND(SUM(N417,O417,V417,Z417,AB417,AD417),9))</f>
        <v/>
      </c>
      <c r="N417" s="49" t="s">
        <v>476</v>
      </c>
      <c r="O417" s="49" t="s">
        <v>476</v>
      </c>
      <c r="P417" s="49" t="s">
        <v>476</v>
      </c>
      <c r="Q417" s="49" t="str">
        <f>IF(B417="","",ROUND(SUM(N417,O417,P417),9))</f>
        <v/>
      </c>
      <c r="R417" s="49" t="s">
        <v>476</v>
      </c>
      <c r="S417" s="49" t="s">
        <v>476</v>
      </c>
      <c r="T417" s="49" t="s">
        <v>476</v>
      </c>
      <c r="U417" s="49" t="str">
        <f>IF(B417="","",ROUND(SUM(R417:T417),9))</f>
        <v/>
      </c>
      <c r="V417" s="49" t="s">
        <v>476</v>
      </c>
      <c r="W417" s="49" t="s">
        <v>476</v>
      </c>
      <c r="X417" s="49" t="s">
        <v>476</v>
      </c>
      <c r="Y417" s="49" t="s">
        <v>476</v>
      </c>
      <c r="Z417" s="49" t="s">
        <v>476</v>
      </c>
      <c r="AA417" s="49" t="s">
        <v>476</v>
      </c>
      <c r="AB417" s="49" t="s">
        <v>476</v>
      </c>
      <c r="AC417" s="49" t="s">
        <v>476</v>
      </c>
      <c r="AD417" s="49" t="s">
        <v>476</v>
      </c>
      <c r="AE417" s="49" t="s">
        <v>476</v>
      </c>
      <c r="AF417" s="49" t="s">
        <v>476</v>
      </c>
      <c r="AG417" s="49" t="s">
        <v>476</v>
      </c>
      <c r="AH417" s="49" t="s">
        <v>476</v>
      </c>
      <c r="AI417" s="49" t="s">
        <v>476</v>
      </c>
      <c r="AJ417" s="49" t="str">
        <f>IF(B417="","",ROUND(SUM(AG417:AI417),9))</f>
        <v/>
      </c>
      <c r="AK417" s="49" t="s">
        <v>476</v>
      </c>
      <c r="AL417" s="49" t="s">
        <v>476</v>
      </c>
      <c r="AM417" s="49" t="s">
        <v>476</v>
      </c>
      <c r="AN417" s="49" t="str">
        <f>IF(B417="","",ROUND(SUM(AK417:AM417),9))</f>
        <v/>
      </c>
      <c r="AO417" s="45" t="s">
        <v>476</v>
      </c>
    </row>
    <row r="418" spans="1:41" x14ac:dyDescent="0.2">
      <c r="A418" t="s">
        <v>146</v>
      </c>
      <c r="B418" t="s">
        <v>334</v>
      </c>
      <c r="C418" t="s">
        <v>335</v>
      </c>
      <c r="D418" t="s">
        <v>476</v>
      </c>
      <c r="E418" t="s">
        <v>476</v>
      </c>
      <c r="F418" t="s">
        <v>476</v>
      </c>
      <c r="G418" s="44">
        <v>44279</v>
      </c>
      <c r="H418" s="44">
        <v>44278</v>
      </c>
      <c r="I418" s="44">
        <v>44285</v>
      </c>
      <c r="J418" s="49">
        <f t="shared" si="94"/>
        <v>0</v>
      </c>
      <c r="K418" s="49" t="s">
        <v>476</v>
      </c>
      <c r="L418" s="49" t="s">
        <v>476</v>
      </c>
      <c r="M418" s="49">
        <f>IF(B418="","",ROUND(SUM(N418,O418,V418,Z418,AB418,AD418),9))</f>
        <v>0</v>
      </c>
      <c r="N418" s="49">
        <v>0</v>
      </c>
      <c r="O418" s="49">
        <v>0</v>
      </c>
      <c r="P418" s="49">
        <v>0</v>
      </c>
      <c r="Q418" s="49">
        <f>IF(B418="","",ROUND(SUM(N418,O418,P418),9))</f>
        <v>0</v>
      </c>
      <c r="R418" s="49">
        <v>0</v>
      </c>
      <c r="S418" s="49">
        <v>0</v>
      </c>
      <c r="T418" s="49">
        <v>0</v>
      </c>
      <c r="U418" s="49">
        <f>IF(B418="","",ROUND(SUM(R418:T418),9))</f>
        <v>0</v>
      </c>
      <c r="V418" s="49">
        <v>0</v>
      </c>
      <c r="W418" s="49">
        <v>0</v>
      </c>
      <c r="X418" s="49">
        <v>0</v>
      </c>
      <c r="Y418" s="49">
        <v>0</v>
      </c>
      <c r="Z418" s="49">
        <v>0</v>
      </c>
      <c r="AA418" s="49">
        <v>0</v>
      </c>
      <c r="AB418" s="49">
        <v>0</v>
      </c>
      <c r="AC418" s="49">
        <v>0</v>
      </c>
      <c r="AD418" s="49">
        <v>0</v>
      </c>
      <c r="AE418" s="49" t="s">
        <v>476</v>
      </c>
      <c r="AF418" s="49" t="s">
        <v>476</v>
      </c>
      <c r="AG418" s="49">
        <v>0</v>
      </c>
      <c r="AH418" s="49">
        <v>0</v>
      </c>
      <c r="AI418" s="49">
        <v>0</v>
      </c>
      <c r="AJ418" s="49">
        <f>IF(B418="","",ROUND(SUM(AG418:AI418),9))</f>
        <v>0</v>
      </c>
      <c r="AK418" s="49" t="s">
        <v>476</v>
      </c>
      <c r="AL418" s="49" t="s">
        <v>476</v>
      </c>
      <c r="AM418" s="49" t="s">
        <v>476</v>
      </c>
      <c r="AN418" s="49">
        <f>IF(B418="","",ROUND(SUM(AK418:AM418),9))</f>
        <v>0</v>
      </c>
      <c r="AO418" s="45" t="s">
        <v>476</v>
      </c>
    </row>
    <row r="419" spans="1:41" x14ac:dyDescent="0.2">
      <c r="A419" t="s">
        <v>146</v>
      </c>
      <c r="B419" t="s">
        <v>334</v>
      </c>
      <c r="C419" t="s">
        <v>335</v>
      </c>
      <c r="D419" t="s">
        <v>476</v>
      </c>
      <c r="E419" t="s">
        <v>476</v>
      </c>
      <c r="F419" t="s">
        <v>476</v>
      </c>
      <c r="G419" s="44">
        <v>44370</v>
      </c>
      <c r="H419" s="44">
        <v>44369</v>
      </c>
      <c r="I419" s="44">
        <v>44376</v>
      </c>
      <c r="J419" s="49">
        <f t="shared" si="94"/>
        <v>0</v>
      </c>
      <c r="K419" s="49" t="s">
        <v>476</v>
      </c>
      <c r="L419" s="49" t="s">
        <v>476</v>
      </c>
      <c r="M419" s="49">
        <f>IF(B419="","",ROUND(SUM(N419,O419,V419,Z419,AB419,AD419),9))</f>
        <v>0</v>
      </c>
      <c r="N419" s="49">
        <v>0</v>
      </c>
      <c r="O419" s="49">
        <v>0</v>
      </c>
      <c r="P419" s="49">
        <v>0</v>
      </c>
      <c r="Q419" s="49">
        <f>IF(B419="","",ROUND(SUM(N419,O419,P419),9))</f>
        <v>0</v>
      </c>
      <c r="R419" s="49">
        <v>0</v>
      </c>
      <c r="S419" s="49">
        <v>0</v>
      </c>
      <c r="T419" s="49">
        <v>0</v>
      </c>
      <c r="U419" s="49">
        <f>IF(B419="","",ROUND(SUM(R419:T419),9))</f>
        <v>0</v>
      </c>
      <c r="V419" s="49">
        <v>0</v>
      </c>
      <c r="W419" s="49">
        <v>0</v>
      </c>
      <c r="X419" s="49">
        <v>0</v>
      </c>
      <c r="Y419" s="49">
        <v>0</v>
      </c>
      <c r="Z419" s="49">
        <v>0</v>
      </c>
      <c r="AA419" s="49">
        <v>0</v>
      </c>
      <c r="AB419" s="49">
        <v>0</v>
      </c>
      <c r="AC419" s="49">
        <v>0</v>
      </c>
      <c r="AD419" s="49">
        <v>0</v>
      </c>
      <c r="AE419" s="49" t="s">
        <v>476</v>
      </c>
      <c r="AF419" s="49" t="s">
        <v>476</v>
      </c>
      <c r="AG419" s="49">
        <v>0</v>
      </c>
      <c r="AH419" s="49">
        <v>0</v>
      </c>
      <c r="AI419" s="49">
        <v>0</v>
      </c>
      <c r="AJ419" s="49">
        <f>IF(B419="","",ROUND(SUM(AG419:AI419),9))</f>
        <v>0</v>
      </c>
      <c r="AK419" s="49" t="s">
        <v>476</v>
      </c>
      <c r="AL419" s="49" t="s">
        <v>476</v>
      </c>
      <c r="AM419" s="49" t="s">
        <v>476</v>
      </c>
      <c r="AN419" s="49">
        <f>IF(B419="","",ROUND(SUM(AK419:AM419),9))</f>
        <v>0</v>
      </c>
      <c r="AO419" s="45" t="s">
        <v>476</v>
      </c>
    </row>
    <row r="420" spans="1:41" x14ac:dyDescent="0.2">
      <c r="A420" t="s">
        <v>146</v>
      </c>
      <c r="B420" t="s">
        <v>334</v>
      </c>
      <c r="C420" t="s">
        <v>335</v>
      </c>
      <c r="D420" t="s">
        <v>476</v>
      </c>
      <c r="E420" t="s">
        <v>476</v>
      </c>
      <c r="F420" t="s">
        <v>476</v>
      </c>
      <c r="G420" s="44">
        <v>44462</v>
      </c>
      <c r="H420" s="44">
        <v>44461</v>
      </c>
      <c r="I420" s="44">
        <v>44468</v>
      </c>
      <c r="J420" s="49">
        <f t="shared" si="94"/>
        <v>0</v>
      </c>
      <c r="K420" s="49" t="s">
        <v>476</v>
      </c>
      <c r="L420" s="49" t="s">
        <v>476</v>
      </c>
      <c r="M420" s="49">
        <f>IF(B420="","",ROUND(SUM(N420,O420,V420,Z420,AB420,AD420),9))</f>
        <v>0</v>
      </c>
      <c r="N420" s="49">
        <v>0</v>
      </c>
      <c r="O420" s="49">
        <v>0</v>
      </c>
      <c r="P420" s="49">
        <v>0</v>
      </c>
      <c r="Q420" s="49">
        <f>IF(B420="","",ROUND(SUM(N420,O420,P420),9))</f>
        <v>0</v>
      </c>
      <c r="R420" s="49">
        <v>0</v>
      </c>
      <c r="S420" s="49">
        <v>0</v>
      </c>
      <c r="T420" s="49">
        <v>0</v>
      </c>
      <c r="U420" s="49">
        <f>IF(B420="","",ROUND(SUM(R420:T420),9))</f>
        <v>0</v>
      </c>
      <c r="V420" s="49">
        <v>0</v>
      </c>
      <c r="W420" s="49">
        <v>0</v>
      </c>
      <c r="X420" s="49">
        <v>0</v>
      </c>
      <c r="Y420" s="49">
        <v>0</v>
      </c>
      <c r="Z420" s="49">
        <v>0</v>
      </c>
      <c r="AA420" s="49">
        <v>0</v>
      </c>
      <c r="AB420" s="49">
        <v>0</v>
      </c>
      <c r="AC420" s="49">
        <v>0</v>
      </c>
      <c r="AD420" s="49">
        <v>0</v>
      </c>
      <c r="AE420" s="49" t="s">
        <v>476</v>
      </c>
      <c r="AF420" s="49" t="s">
        <v>476</v>
      </c>
      <c r="AG420" s="49">
        <v>0</v>
      </c>
      <c r="AH420" s="49">
        <v>0</v>
      </c>
      <c r="AI420" s="49">
        <v>0</v>
      </c>
      <c r="AJ420" s="49">
        <f>IF(B420="","",ROUND(SUM(AG420:AI420),9))</f>
        <v>0</v>
      </c>
      <c r="AK420" s="49" t="s">
        <v>476</v>
      </c>
      <c r="AL420" s="49" t="s">
        <v>476</v>
      </c>
      <c r="AM420" s="49" t="s">
        <v>476</v>
      </c>
      <c r="AN420" s="49">
        <f>IF(B420="","",ROUND(SUM(AK420:AM420),9))</f>
        <v>0</v>
      </c>
      <c r="AO420" s="45" t="s">
        <v>476</v>
      </c>
    </row>
    <row r="421" spans="1:41" x14ac:dyDescent="0.2">
      <c r="A421" t="s">
        <v>146</v>
      </c>
      <c r="B421" t="s">
        <v>334</v>
      </c>
      <c r="C421" t="s">
        <v>335</v>
      </c>
      <c r="D421" t="s">
        <v>476</v>
      </c>
      <c r="E421" t="s">
        <v>476</v>
      </c>
      <c r="F421" t="s">
        <v>476</v>
      </c>
      <c r="G421" s="44">
        <v>44557</v>
      </c>
      <c r="H421" s="44">
        <v>44553</v>
      </c>
      <c r="I421" s="44">
        <v>44561</v>
      </c>
      <c r="J421" s="49">
        <f t="shared" si="94"/>
        <v>0</v>
      </c>
      <c r="K421" s="49" t="s">
        <v>476</v>
      </c>
      <c r="L421" s="49" t="s">
        <v>476</v>
      </c>
      <c r="M421" s="49">
        <f>IF(B421="","",ROUND(SUM(N421,O421,V421,Z421,AB421,AD421),9))</f>
        <v>0</v>
      </c>
      <c r="N421" s="49">
        <v>0</v>
      </c>
      <c r="O421" s="49">
        <v>0</v>
      </c>
      <c r="P421" s="49">
        <v>0</v>
      </c>
      <c r="Q421" s="49">
        <f>IF(B421="","",ROUND(SUM(N421,O421,P421),9))</f>
        <v>0</v>
      </c>
      <c r="R421" s="49">
        <v>0</v>
      </c>
      <c r="S421" s="49">
        <v>0</v>
      </c>
      <c r="T421" s="49">
        <v>0</v>
      </c>
      <c r="U421" s="49">
        <f>IF(B421="","",ROUND(SUM(R421:T421),9))</f>
        <v>0</v>
      </c>
      <c r="V421" s="49">
        <v>0</v>
      </c>
      <c r="W421" s="49">
        <v>0</v>
      </c>
      <c r="X421" s="49">
        <v>0</v>
      </c>
      <c r="Y421" s="49">
        <v>0</v>
      </c>
      <c r="Z421" s="49">
        <v>0</v>
      </c>
      <c r="AA421" s="49">
        <v>0</v>
      </c>
      <c r="AB421" s="49">
        <v>0</v>
      </c>
      <c r="AC421" s="49">
        <v>0</v>
      </c>
      <c r="AD421" s="49">
        <v>0</v>
      </c>
      <c r="AE421" s="49" t="s">
        <v>476</v>
      </c>
      <c r="AF421" s="49" t="s">
        <v>476</v>
      </c>
      <c r="AG421" s="49">
        <v>0</v>
      </c>
      <c r="AH421" s="49">
        <v>0</v>
      </c>
      <c r="AI421" s="49">
        <v>0</v>
      </c>
      <c r="AJ421" s="49">
        <f>IF(B421="","",ROUND(SUM(AG421:AI421),9))</f>
        <v>0</v>
      </c>
      <c r="AK421" s="49" t="s">
        <v>476</v>
      </c>
      <c r="AL421" s="49" t="s">
        <v>476</v>
      </c>
      <c r="AM421" s="49" t="s">
        <v>476</v>
      </c>
      <c r="AN421" s="49">
        <f>IF(B421="","",ROUND(SUM(AK421:AM421),9))</f>
        <v>0</v>
      </c>
      <c r="AO421" s="45" t="s">
        <v>476</v>
      </c>
    </row>
    <row r="422" spans="1:41" s="47" customFormat="1" x14ac:dyDescent="0.2">
      <c r="A422" s="51" t="s">
        <v>451</v>
      </c>
      <c r="B422" s="47" t="s">
        <v>476</v>
      </c>
      <c r="C422" s="47" t="s">
        <v>476</v>
      </c>
      <c r="D422" s="47" t="s">
        <v>476</v>
      </c>
      <c r="E422" s="47" t="s">
        <v>476</v>
      </c>
      <c r="F422" s="47" t="s">
        <v>476</v>
      </c>
      <c r="G422" s="47" t="s">
        <v>476</v>
      </c>
      <c r="H422" s="47" t="s">
        <v>476</v>
      </c>
      <c r="I422" s="47" t="s">
        <v>476</v>
      </c>
      <c r="J422" s="48">
        <f>SUM(J418:J421)</f>
        <v>0</v>
      </c>
      <c r="K422" s="48">
        <v>0</v>
      </c>
      <c r="L422" s="48">
        <v>0</v>
      </c>
      <c r="M422" s="48">
        <f t="shared" ref="M422:AO422" si="98">SUM(M418:M421)</f>
        <v>0</v>
      </c>
      <c r="N422" s="48">
        <f t="shared" si="98"/>
        <v>0</v>
      </c>
      <c r="O422" s="48">
        <f t="shared" si="98"/>
        <v>0</v>
      </c>
      <c r="P422" s="48">
        <f t="shared" si="98"/>
        <v>0</v>
      </c>
      <c r="Q422" s="48">
        <f t="shared" si="98"/>
        <v>0</v>
      </c>
      <c r="R422" s="48">
        <f t="shared" si="98"/>
        <v>0</v>
      </c>
      <c r="S422" s="48">
        <f t="shared" si="98"/>
        <v>0</v>
      </c>
      <c r="T422" s="48">
        <f t="shared" si="98"/>
        <v>0</v>
      </c>
      <c r="U422" s="48">
        <f t="shared" si="98"/>
        <v>0</v>
      </c>
      <c r="V422" s="48">
        <f t="shared" si="98"/>
        <v>0</v>
      </c>
      <c r="W422" s="48">
        <f t="shared" si="98"/>
        <v>0</v>
      </c>
      <c r="X422" s="48">
        <f t="shared" si="98"/>
        <v>0</v>
      </c>
      <c r="Y422" s="48">
        <f t="shared" si="98"/>
        <v>0</v>
      </c>
      <c r="Z422" s="48">
        <f t="shared" si="98"/>
        <v>0</v>
      </c>
      <c r="AA422" s="48">
        <f t="shared" si="98"/>
        <v>0</v>
      </c>
      <c r="AB422" s="48">
        <f t="shared" si="98"/>
        <v>0</v>
      </c>
      <c r="AC422" s="48">
        <f t="shared" si="98"/>
        <v>0</v>
      </c>
      <c r="AD422" s="48">
        <f t="shared" si="98"/>
        <v>0</v>
      </c>
      <c r="AE422" s="48">
        <f t="shared" si="98"/>
        <v>0</v>
      </c>
      <c r="AF422" s="48">
        <f t="shared" si="98"/>
        <v>0</v>
      </c>
      <c r="AG422" s="48">
        <f t="shared" si="98"/>
        <v>0</v>
      </c>
      <c r="AH422" s="48">
        <f t="shared" si="98"/>
        <v>0</v>
      </c>
      <c r="AI422" s="48">
        <f t="shared" si="98"/>
        <v>0</v>
      </c>
      <c r="AJ422" s="48">
        <f t="shared" si="98"/>
        <v>0</v>
      </c>
      <c r="AK422" s="48">
        <f t="shared" si="98"/>
        <v>0</v>
      </c>
      <c r="AL422" s="48">
        <f t="shared" si="98"/>
        <v>0</v>
      </c>
      <c r="AM422" s="48">
        <f t="shared" si="98"/>
        <v>0</v>
      </c>
      <c r="AN422" s="48">
        <f t="shared" si="98"/>
        <v>0</v>
      </c>
      <c r="AO422" s="48">
        <f t="shared" si="98"/>
        <v>0</v>
      </c>
    </row>
    <row r="423" spans="1:41" x14ac:dyDescent="0.2">
      <c r="A423" t="s">
        <v>476</v>
      </c>
      <c r="B423" t="s">
        <v>476</v>
      </c>
      <c r="C423" t="s">
        <v>476</v>
      </c>
      <c r="D423" t="s">
        <v>476</v>
      </c>
      <c r="E423" t="s">
        <v>476</v>
      </c>
      <c r="F423" t="s">
        <v>476</v>
      </c>
      <c r="G423" s="44" t="s">
        <v>476</v>
      </c>
      <c r="H423" s="44" t="s">
        <v>476</v>
      </c>
      <c r="I423" s="44" t="s">
        <v>476</v>
      </c>
      <c r="J423" s="49" t="str">
        <f t="shared" si="94"/>
        <v/>
      </c>
      <c r="K423" s="49" t="s">
        <v>476</v>
      </c>
      <c r="L423" s="49" t="s">
        <v>476</v>
      </c>
      <c r="M423" s="49" t="str">
        <f>IF(B423="","",ROUND(SUM(N423,O423,V423,Z423,AB423,AD423),9))</f>
        <v/>
      </c>
      <c r="N423" s="49" t="s">
        <v>476</v>
      </c>
      <c r="O423" s="49" t="s">
        <v>476</v>
      </c>
      <c r="P423" s="49" t="s">
        <v>476</v>
      </c>
      <c r="Q423" s="49" t="str">
        <f>IF(B423="","",ROUND(SUM(N423,O423,P423),9))</f>
        <v/>
      </c>
      <c r="R423" s="49" t="s">
        <v>476</v>
      </c>
      <c r="S423" s="49" t="s">
        <v>476</v>
      </c>
      <c r="T423" s="49" t="s">
        <v>476</v>
      </c>
      <c r="U423" s="49" t="str">
        <f>IF(B423="","",ROUND(SUM(R423:T423),9))</f>
        <v/>
      </c>
      <c r="V423" s="49" t="s">
        <v>476</v>
      </c>
      <c r="W423" s="49" t="s">
        <v>476</v>
      </c>
      <c r="X423" s="49" t="s">
        <v>476</v>
      </c>
      <c r="Y423" s="49" t="s">
        <v>476</v>
      </c>
      <c r="Z423" s="49" t="s">
        <v>476</v>
      </c>
      <c r="AA423" s="49" t="s">
        <v>476</v>
      </c>
      <c r="AB423" s="49" t="s">
        <v>476</v>
      </c>
      <c r="AC423" s="49" t="s">
        <v>476</v>
      </c>
      <c r="AD423" s="49" t="s">
        <v>476</v>
      </c>
      <c r="AE423" s="49" t="s">
        <v>476</v>
      </c>
      <c r="AF423" s="49" t="s">
        <v>476</v>
      </c>
      <c r="AG423" s="49" t="s">
        <v>476</v>
      </c>
      <c r="AH423" s="49" t="s">
        <v>476</v>
      </c>
      <c r="AI423" s="49" t="s">
        <v>476</v>
      </c>
      <c r="AJ423" s="49" t="str">
        <f>IF(B423="","",ROUND(SUM(AG423:AI423),9))</f>
        <v/>
      </c>
      <c r="AK423" s="49" t="s">
        <v>476</v>
      </c>
      <c r="AL423" s="49" t="s">
        <v>476</v>
      </c>
      <c r="AM423" s="49" t="s">
        <v>476</v>
      </c>
      <c r="AN423" s="49" t="str">
        <f>IF(B423="","",ROUND(SUM(AK423:AM423),9))</f>
        <v/>
      </c>
      <c r="AO423" s="45" t="s">
        <v>476</v>
      </c>
    </row>
    <row r="424" spans="1:41" x14ac:dyDescent="0.2">
      <c r="A424" t="s">
        <v>147</v>
      </c>
      <c r="B424" t="s">
        <v>336</v>
      </c>
      <c r="C424" t="s">
        <v>337</v>
      </c>
      <c r="D424" t="s">
        <v>476</v>
      </c>
      <c r="E424" t="s">
        <v>476</v>
      </c>
      <c r="F424" t="s">
        <v>476</v>
      </c>
      <c r="G424" s="44">
        <v>44279</v>
      </c>
      <c r="H424" s="44">
        <v>44278</v>
      </c>
      <c r="I424" s="44">
        <v>44285</v>
      </c>
      <c r="J424" s="49">
        <f t="shared" si="94"/>
        <v>0</v>
      </c>
      <c r="K424" s="49" t="s">
        <v>476</v>
      </c>
      <c r="L424" s="49" t="s">
        <v>476</v>
      </c>
      <c r="M424" s="49">
        <f>IF(B424="","",ROUND(SUM(N424,O424,V424,Z424,AB424,AD424),9))</f>
        <v>0</v>
      </c>
      <c r="N424" s="49">
        <v>0</v>
      </c>
      <c r="O424" s="49">
        <v>0</v>
      </c>
      <c r="P424" s="49">
        <v>0</v>
      </c>
      <c r="Q424" s="49">
        <f>IF(B424="","",ROUND(SUM(N424,O424,P424),9))</f>
        <v>0</v>
      </c>
      <c r="R424" s="49">
        <v>0</v>
      </c>
      <c r="S424" s="49">
        <v>0</v>
      </c>
      <c r="T424" s="49">
        <v>0</v>
      </c>
      <c r="U424" s="49">
        <f>IF(B424="","",ROUND(SUM(R424:T424),9))</f>
        <v>0</v>
      </c>
      <c r="V424" s="49">
        <v>0</v>
      </c>
      <c r="W424" s="49">
        <v>0</v>
      </c>
      <c r="X424" s="49">
        <v>0</v>
      </c>
      <c r="Y424" s="49">
        <v>0</v>
      </c>
      <c r="Z424" s="49">
        <v>0</v>
      </c>
      <c r="AA424" s="49">
        <v>0</v>
      </c>
      <c r="AB424" s="49">
        <v>0</v>
      </c>
      <c r="AC424" s="49">
        <v>0</v>
      </c>
      <c r="AD424" s="49">
        <v>0</v>
      </c>
      <c r="AE424" s="49" t="s">
        <v>476</v>
      </c>
      <c r="AF424" s="49" t="s">
        <v>476</v>
      </c>
      <c r="AG424" s="49">
        <v>0</v>
      </c>
      <c r="AH424" s="49">
        <v>0</v>
      </c>
      <c r="AI424" s="49">
        <v>0</v>
      </c>
      <c r="AJ424" s="49">
        <f>IF(B424="","",ROUND(SUM(AG424:AI424),9))</f>
        <v>0</v>
      </c>
      <c r="AK424" s="49" t="s">
        <v>476</v>
      </c>
      <c r="AL424" s="49" t="s">
        <v>476</v>
      </c>
      <c r="AM424" s="49" t="s">
        <v>476</v>
      </c>
      <c r="AN424" s="49">
        <f>IF(B424="","",ROUND(SUM(AK424:AM424),9))</f>
        <v>0</v>
      </c>
      <c r="AO424" s="45" t="s">
        <v>476</v>
      </c>
    </row>
    <row r="425" spans="1:41" x14ac:dyDescent="0.2">
      <c r="A425" t="s">
        <v>147</v>
      </c>
      <c r="B425" t="s">
        <v>336</v>
      </c>
      <c r="C425" t="s">
        <v>337</v>
      </c>
      <c r="D425" t="s">
        <v>476</v>
      </c>
      <c r="E425" t="s">
        <v>476</v>
      </c>
      <c r="F425" t="s">
        <v>476</v>
      </c>
      <c r="G425" s="44">
        <v>44370</v>
      </c>
      <c r="H425" s="44">
        <v>44369</v>
      </c>
      <c r="I425" s="44">
        <v>44376</v>
      </c>
      <c r="J425" s="49">
        <f t="shared" si="94"/>
        <v>0</v>
      </c>
      <c r="K425" s="49" t="s">
        <v>476</v>
      </c>
      <c r="L425" s="49" t="s">
        <v>476</v>
      </c>
      <c r="M425" s="49">
        <f>IF(B425="","",ROUND(SUM(N425,O425,V425,Z425,AB425,AD425),9))</f>
        <v>0</v>
      </c>
      <c r="N425" s="49">
        <v>0</v>
      </c>
      <c r="O425" s="49">
        <v>0</v>
      </c>
      <c r="P425" s="49">
        <v>0</v>
      </c>
      <c r="Q425" s="49">
        <f>IF(B425="","",ROUND(SUM(N425,O425,P425),9))</f>
        <v>0</v>
      </c>
      <c r="R425" s="49">
        <v>0</v>
      </c>
      <c r="S425" s="49">
        <v>0</v>
      </c>
      <c r="T425" s="49">
        <v>0</v>
      </c>
      <c r="U425" s="49">
        <f>IF(B425="","",ROUND(SUM(R425:T425),9))</f>
        <v>0</v>
      </c>
      <c r="V425" s="49">
        <v>0</v>
      </c>
      <c r="W425" s="49">
        <v>0</v>
      </c>
      <c r="X425" s="49">
        <v>0</v>
      </c>
      <c r="Y425" s="49">
        <v>0</v>
      </c>
      <c r="Z425" s="49">
        <v>0</v>
      </c>
      <c r="AA425" s="49">
        <v>0</v>
      </c>
      <c r="AB425" s="49">
        <v>0</v>
      </c>
      <c r="AC425" s="49">
        <v>0</v>
      </c>
      <c r="AD425" s="49">
        <v>0</v>
      </c>
      <c r="AE425" s="49" t="s">
        <v>476</v>
      </c>
      <c r="AF425" s="49" t="s">
        <v>476</v>
      </c>
      <c r="AG425" s="49">
        <v>0</v>
      </c>
      <c r="AH425" s="49">
        <v>0</v>
      </c>
      <c r="AI425" s="49">
        <v>0</v>
      </c>
      <c r="AJ425" s="49">
        <f>IF(B425="","",ROUND(SUM(AG425:AI425),9))</f>
        <v>0</v>
      </c>
      <c r="AK425" s="49" t="s">
        <v>476</v>
      </c>
      <c r="AL425" s="49" t="s">
        <v>476</v>
      </c>
      <c r="AM425" s="49" t="s">
        <v>476</v>
      </c>
      <c r="AN425" s="49">
        <f>IF(B425="","",ROUND(SUM(AK425:AM425),9))</f>
        <v>0</v>
      </c>
      <c r="AO425" s="45" t="s">
        <v>476</v>
      </c>
    </row>
    <row r="426" spans="1:41" x14ac:dyDescent="0.2">
      <c r="A426" t="s">
        <v>147</v>
      </c>
      <c r="B426" t="s">
        <v>336</v>
      </c>
      <c r="C426" t="s">
        <v>337</v>
      </c>
      <c r="D426" t="s">
        <v>476</v>
      </c>
      <c r="E426" t="s">
        <v>476</v>
      </c>
      <c r="F426" t="s">
        <v>476</v>
      </c>
      <c r="G426" s="44">
        <v>44462</v>
      </c>
      <c r="H426" s="44">
        <v>44461</v>
      </c>
      <c r="I426" s="44">
        <v>44468</v>
      </c>
      <c r="J426" s="49">
        <f t="shared" si="94"/>
        <v>0</v>
      </c>
      <c r="K426" s="49" t="s">
        <v>476</v>
      </c>
      <c r="L426" s="49" t="s">
        <v>476</v>
      </c>
      <c r="M426" s="49">
        <f>IF(B426="","",ROUND(SUM(N426,O426,V426,Z426,AB426,AD426),9))</f>
        <v>0</v>
      </c>
      <c r="N426" s="49">
        <v>0</v>
      </c>
      <c r="O426" s="49">
        <v>0</v>
      </c>
      <c r="P426" s="49">
        <v>0</v>
      </c>
      <c r="Q426" s="49">
        <f>IF(B426="","",ROUND(SUM(N426,O426,P426),9))</f>
        <v>0</v>
      </c>
      <c r="R426" s="49">
        <v>0</v>
      </c>
      <c r="S426" s="49">
        <v>0</v>
      </c>
      <c r="T426" s="49">
        <v>0</v>
      </c>
      <c r="U426" s="49">
        <f>IF(B426="","",ROUND(SUM(R426:T426),9))</f>
        <v>0</v>
      </c>
      <c r="V426" s="49">
        <v>0</v>
      </c>
      <c r="W426" s="49">
        <v>0</v>
      </c>
      <c r="X426" s="49">
        <v>0</v>
      </c>
      <c r="Y426" s="49">
        <v>0</v>
      </c>
      <c r="Z426" s="49">
        <v>0</v>
      </c>
      <c r="AA426" s="49">
        <v>0</v>
      </c>
      <c r="AB426" s="49">
        <v>0</v>
      </c>
      <c r="AC426" s="49">
        <v>0</v>
      </c>
      <c r="AD426" s="49">
        <v>0</v>
      </c>
      <c r="AE426" s="49" t="s">
        <v>476</v>
      </c>
      <c r="AF426" s="49" t="s">
        <v>476</v>
      </c>
      <c r="AG426" s="49">
        <v>0</v>
      </c>
      <c r="AH426" s="49">
        <v>0</v>
      </c>
      <c r="AI426" s="49">
        <v>0</v>
      </c>
      <c r="AJ426" s="49">
        <f>IF(B426="","",ROUND(SUM(AG426:AI426),9))</f>
        <v>0</v>
      </c>
      <c r="AK426" s="49" t="s">
        <v>476</v>
      </c>
      <c r="AL426" s="49" t="s">
        <v>476</v>
      </c>
      <c r="AM426" s="49" t="s">
        <v>476</v>
      </c>
      <c r="AN426" s="49">
        <f>IF(B426="","",ROUND(SUM(AK426:AM426),9))</f>
        <v>0</v>
      </c>
      <c r="AO426" s="45" t="s">
        <v>476</v>
      </c>
    </row>
    <row r="427" spans="1:41" x14ac:dyDescent="0.2">
      <c r="A427" t="s">
        <v>147</v>
      </c>
      <c r="B427" t="s">
        <v>336</v>
      </c>
      <c r="C427" t="s">
        <v>337</v>
      </c>
      <c r="D427" t="s">
        <v>476</v>
      </c>
      <c r="E427" t="s">
        <v>476</v>
      </c>
      <c r="F427" t="s">
        <v>476</v>
      </c>
      <c r="G427" s="44">
        <v>44557</v>
      </c>
      <c r="H427" s="44">
        <v>44553</v>
      </c>
      <c r="I427" s="44">
        <v>44561</v>
      </c>
      <c r="J427" s="49">
        <f t="shared" si="94"/>
        <v>0</v>
      </c>
      <c r="K427" s="49" t="s">
        <v>476</v>
      </c>
      <c r="L427" s="49" t="s">
        <v>476</v>
      </c>
      <c r="M427" s="49">
        <f>IF(B427="","",ROUND(SUM(N427,O427,V427,Z427,AB427,AD427),9))</f>
        <v>0</v>
      </c>
      <c r="N427" s="49">
        <v>0</v>
      </c>
      <c r="O427" s="49">
        <v>0</v>
      </c>
      <c r="P427" s="49">
        <v>0</v>
      </c>
      <c r="Q427" s="49">
        <f>IF(B427="","",ROUND(SUM(N427,O427,P427),9))</f>
        <v>0</v>
      </c>
      <c r="R427" s="49">
        <v>0</v>
      </c>
      <c r="S427" s="49">
        <v>0</v>
      </c>
      <c r="T427" s="49">
        <v>0</v>
      </c>
      <c r="U427" s="49">
        <f>IF(B427="","",ROUND(SUM(R427:T427),9))</f>
        <v>0</v>
      </c>
      <c r="V427" s="49">
        <v>0</v>
      </c>
      <c r="W427" s="49">
        <v>0</v>
      </c>
      <c r="X427" s="49">
        <v>0</v>
      </c>
      <c r="Y427" s="49">
        <v>0</v>
      </c>
      <c r="Z427" s="49">
        <v>0</v>
      </c>
      <c r="AA427" s="49">
        <v>0</v>
      </c>
      <c r="AB427" s="49">
        <v>0</v>
      </c>
      <c r="AC427" s="49">
        <v>0</v>
      </c>
      <c r="AD427" s="49">
        <v>0</v>
      </c>
      <c r="AE427" s="49" t="s">
        <v>476</v>
      </c>
      <c r="AF427" s="49" t="s">
        <v>476</v>
      </c>
      <c r="AG427" s="49">
        <v>0</v>
      </c>
      <c r="AH427" s="49">
        <v>0</v>
      </c>
      <c r="AI427" s="49">
        <v>0</v>
      </c>
      <c r="AJ427" s="49">
        <f>IF(B427="","",ROUND(SUM(AG427:AI427),9))</f>
        <v>0</v>
      </c>
      <c r="AK427" s="49" t="s">
        <v>476</v>
      </c>
      <c r="AL427" s="49" t="s">
        <v>476</v>
      </c>
      <c r="AM427" s="49" t="s">
        <v>476</v>
      </c>
      <c r="AN427" s="49">
        <f>IF(B427="","",ROUND(SUM(AK427:AM427),9))</f>
        <v>0</v>
      </c>
      <c r="AO427" s="45" t="s">
        <v>476</v>
      </c>
    </row>
    <row r="428" spans="1:41" s="47" customFormat="1" x14ac:dyDescent="0.2">
      <c r="A428" s="51" t="s">
        <v>451</v>
      </c>
      <c r="B428" s="47" t="s">
        <v>476</v>
      </c>
      <c r="C428" s="47" t="s">
        <v>476</v>
      </c>
      <c r="D428" s="47" t="s">
        <v>476</v>
      </c>
      <c r="E428" s="47" t="s">
        <v>476</v>
      </c>
      <c r="F428" s="47" t="s">
        <v>476</v>
      </c>
      <c r="G428" s="47" t="s">
        <v>476</v>
      </c>
      <c r="H428" s="47" t="s">
        <v>476</v>
      </c>
      <c r="I428" s="47" t="s">
        <v>476</v>
      </c>
      <c r="J428" s="48">
        <f>SUM(J424:J427)</f>
        <v>0</v>
      </c>
      <c r="K428" s="48">
        <v>0</v>
      </c>
      <c r="L428" s="48">
        <v>0</v>
      </c>
      <c r="M428" s="48">
        <f t="shared" ref="M428:AO428" si="99">SUM(M424:M427)</f>
        <v>0</v>
      </c>
      <c r="N428" s="48">
        <f t="shared" si="99"/>
        <v>0</v>
      </c>
      <c r="O428" s="48">
        <f t="shared" si="99"/>
        <v>0</v>
      </c>
      <c r="P428" s="48">
        <f t="shared" si="99"/>
        <v>0</v>
      </c>
      <c r="Q428" s="48">
        <f t="shared" si="99"/>
        <v>0</v>
      </c>
      <c r="R428" s="48">
        <f t="shared" si="99"/>
        <v>0</v>
      </c>
      <c r="S428" s="48">
        <f t="shared" si="99"/>
        <v>0</v>
      </c>
      <c r="T428" s="48">
        <f t="shared" si="99"/>
        <v>0</v>
      </c>
      <c r="U428" s="48">
        <f t="shared" si="99"/>
        <v>0</v>
      </c>
      <c r="V428" s="48">
        <f t="shared" si="99"/>
        <v>0</v>
      </c>
      <c r="W428" s="48">
        <f t="shared" si="99"/>
        <v>0</v>
      </c>
      <c r="X428" s="48">
        <f t="shared" si="99"/>
        <v>0</v>
      </c>
      <c r="Y428" s="48">
        <f t="shared" si="99"/>
        <v>0</v>
      </c>
      <c r="Z428" s="48">
        <f t="shared" si="99"/>
        <v>0</v>
      </c>
      <c r="AA428" s="48">
        <f t="shared" si="99"/>
        <v>0</v>
      </c>
      <c r="AB428" s="48">
        <f t="shared" si="99"/>
        <v>0</v>
      </c>
      <c r="AC428" s="48">
        <f t="shared" si="99"/>
        <v>0</v>
      </c>
      <c r="AD428" s="48">
        <f t="shared" si="99"/>
        <v>0</v>
      </c>
      <c r="AE428" s="48">
        <f t="shared" si="99"/>
        <v>0</v>
      </c>
      <c r="AF428" s="48">
        <f t="shared" si="99"/>
        <v>0</v>
      </c>
      <c r="AG428" s="48">
        <f t="shared" si="99"/>
        <v>0</v>
      </c>
      <c r="AH428" s="48">
        <f t="shared" si="99"/>
        <v>0</v>
      </c>
      <c r="AI428" s="48">
        <f t="shared" si="99"/>
        <v>0</v>
      </c>
      <c r="AJ428" s="48">
        <f t="shared" si="99"/>
        <v>0</v>
      </c>
      <c r="AK428" s="48">
        <f t="shared" si="99"/>
        <v>0</v>
      </c>
      <c r="AL428" s="48">
        <f t="shared" si="99"/>
        <v>0</v>
      </c>
      <c r="AM428" s="48">
        <f t="shared" si="99"/>
        <v>0</v>
      </c>
      <c r="AN428" s="48">
        <f t="shared" si="99"/>
        <v>0</v>
      </c>
      <c r="AO428" s="48">
        <f t="shared" si="99"/>
        <v>0</v>
      </c>
    </row>
    <row r="429" spans="1:41" x14ac:dyDescent="0.2">
      <c r="A429" t="s">
        <v>476</v>
      </c>
      <c r="B429" t="s">
        <v>476</v>
      </c>
      <c r="C429" t="s">
        <v>476</v>
      </c>
      <c r="D429" t="s">
        <v>476</v>
      </c>
      <c r="E429" t="s">
        <v>476</v>
      </c>
      <c r="F429" t="s">
        <v>476</v>
      </c>
      <c r="G429" s="44" t="s">
        <v>476</v>
      </c>
      <c r="H429" s="44" t="s">
        <v>476</v>
      </c>
      <c r="I429" s="44" t="s">
        <v>476</v>
      </c>
      <c r="J429" s="49" t="str">
        <f t="shared" si="94"/>
        <v/>
      </c>
      <c r="K429" s="49" t="s">
        <v>476</v>
      </c>
      <c r="L429" s="49" t="s">
        <v>476</v>
      </c>
      <c r="M429" s="49" t="str">
        <f>IF(B429="","",ROUND(SUM(N429,O429,V429,Z429,AB429,AD429),9))</f>
        <v/>
      </c>
      <c r="N429" s="49" t="s">
        <v>476</v>
      </c>
      <c r="O429" s="49" t="s">
        <v>476</v>
      </c>
      <c r="P429" s="49" t="s">
        <v>476</v>
      </c>
      <c r="Q429" s="49" t="str">
        <f>IF(B429="","",ROUND(SUM(N429,O429,P429),9))</f>
        <v/>
      </c>
      <c r="R429" s="49" t="s">
        <v>476</v>
      </c>
      <c r="S429" s="49" t="s">
        <v>476</v>
      </c>
      <c r="T429" s="49" t="s">
        <v>476</v>
      </c>
      <c r="U429" s="49" t="str">
        <f>IF(B429="","",ROUND(SUM(R429:T429),9))</f>
        <v/>
      </c>
      <c r="V429" s="49" t="s">
        <v>476</v>
      </c>
      <c r="W429" s="49" t="s">
        <v>476</v>
      </c>
      <c r="X429" s="49" t="s">
        <v>476</v>
      </c>
      <c r="Y429" s="49" t="s">
        <v>476</v>
      </c>
      <c r="Z429" s="49" t="s">
        <v>476</v>
      </c>
      <c r="AA429" s="49" t="s">
        <v>476</v>
      </c>
      <c r="AB429" s="49" t="s">
        <v>476</v>
      </c>
      <c r="AC429" s="49" t="s">
        <v>476</v>
      </c>
      <c r="AD429" s="49" t="s">
        <v>476</v>
      </c>
      <c r="AE429" s="49" t="s">
        <v>476</v>
      </c>
      <c r="AF429" s="49" t="s">
        <v>476</v>
      </c>
      <c r="AG429" s="49" t="s">
        <v>476</v>
      </c>
      <c r="AH429" s="49" t="s">
        <v>476</v>
      </c>
      <c r="AI429" s="49" t="s">
        <v>476</v>
      </c>
      <c r="AJ429" s="49" t="str">
        <f>IF(B429="","",ROUND(SUM(AG429:AI429),9))</f>
        <v/>
      </c>
      <c r="AK429" s="49" t="s">
        <v>476</v>
      </c>
      <c r="AL429" s="49" t="s">
        <v>476</v>
      </c>
      <c r="AM429" s="49" t="s">
        <v>476</v>
      </c>
      <c r="AN429" s="49" t="str">
        <f>IF(B429="","",ROUND(SUM(AK429:AM429),9))</f>
        <v/>
      </c>
      <c r="AO429" s="45" t="s">
        <v>476</v>
      </c>
    </row>
    <row r="430" spans="1:41" x14ac:dyDescent="0.2">
      <c r="A430" t="s">
        <v>148</v>
      </c>
      <c r="B430" t="s">
        <v>338</v>
      </c>
      <c r="C430" t="s">
        <v>339</v>
      </c>
      <c r="D430" t="s">
        <v>476</v>
      </c>
      <c r="E430" t="s">
        <v>476</v>
      </c>
      <c r="F430" t="s">
        <v>476</v>
      </c>
      <c r="G430" s="44">
        <v>44279</v>
      </c>
      <c r="H430" s="44">
        <v>44278</v>
      </c>
      <c r="I430" s="44">
        <v>44285</v>
      </c>
      <c r="J430" s="49">
        <f t="shared" si="94"/>
        <v>3.8934000000000003E-2</v>
      </c>
      <c r="K430" s="49" t="s">
        <v>476</v>
      </c>
      <c r="L430" s="49" t="s">
        <v>476</v>
      </c>
      <c r="M430" s="49">
        <f>IF(B430="","",ROUND(SUM(N430,O430,V430,Z430,AB430,AD430),9))</f>
        <v>3.8934000000000003E-2</v>
      </c>
      <c r="N430" s="49">
        <v>3.8934000000000003E-2</v>
      </c>
      <c r="O430" s="49">
        <v>0</v>
      </c>
      <c r="P430" s="49">
        <v>0</v>
      </c>
      <c r="Q430" s="49">
        <f>IF(B430="","",ROUND(SUM(N430,O430,P430),9))</f>
        <v>3.8934000000000003E-2</v>
      </c>
      <c r="R430" s="49">
        <v>3.8934000000000003E-2</v>
      </c>
      <c r="S430" s="49">
        <v>0</v>
      </c>
      <c r="T430" s="49">
        <v>0</v>
      </c>
      <c r="U430" s="49">
        <f>IF(B430="","",ROUND(SUM(R430:T430),9))</f>
        <v>3.8934000000000003E-2</v>
      </c>
      <c r="V430" s="49">
        <v>0</v>
      </c>
      <c r="W430" s="49">
        <v>0</v>
      </c>
      <c r="X430" s="49">
        <v>0</v>
      </c>
      <c r="Y430" s="49">
        <v>0</v>
      </c>
      <c r="Z430" s="49">
        <v>0</v>
      </c>
      <c r="AA430" s="49">
        <v>0</v>
      </c>
      <c r="AB430" s="49">
        <v>0</v>
      </c>
      <c r="AC430" s="49">
        <v>0</v>
      </c>
      <c r="AD430" s="49">
        <v>0</v>
      </c>
      <c r="AE430" s="49" t="s">
        <v>476</v>
      </c>
      <c r="AF430" s="49" t="s">
        <v>476</v>
      </c>
      <c r="AG430" s="49">
        <v>0</v>
      </c>
      <c r="AH430" s="49">
        <v>0</v>
      </c>
      <c r="AI430" s="49">
        <v>0</v>
      </c>
      <c r="AJ430" s="49">
        <f>IF(B430="","",ROUND(SUM(AG430:AI430),9))</f>
        <v>0</v>
      </c>
      <c r="AK430" s="49" t="s">
        <v>476</v>
      </c>
      <c r="AL430" s="49" t="s">
        <v>476</v>
      </c>
      <c r="AM430" s="49" t="s">
        <v>476</v>
      </c>
      <c r="AN430" s="49">
        <f>IF(B430="","",ROUND(SUM(AK430:AM430),9))</f>
        <v>0</v>
      </c>
      <c r="AO430" s="45" t="s">
        <v>476</v>
      </c>
    </row>
    <row r="431" spans="1:41" x14ac:dyDescent="0.2">
      <c r="A431" t="s">
        <v>148</v>
      </c>
      <c r="B431" t="s">
        <v>338</v>
      </c>
      <c r="C431" t="s">
        <v>339</v>
      </c>
      <c r="D431" t="s">
        <v>476</v>
      </c>
      <c r="E431" t="s">
        <v>476</v>
      </c>
      <c r="F431" t="s">
        <v>476</v>
      </c>
      <c r="G431" s="44">
        <v>44370</v>
      </c>
      <c r="H431" s="44">
        <v>44369</v>
      </c>
      <c r="I431" s="44">
        <v>44376</v>
      </c>
      <c r="J431" s="49">
        <f t="shared" si="94"/>
        <v>1.2955E-2</v>
      </c>
      <c r="K431" s="49" t="s">
        <v>476</v>
      </c>
      <c r="L431" s="49" t="s">
        <v>476</v>
      </c>
      <c r="M431" s="49">
        <f>IF(B431="","",ROUND(SUM(N431,O431,V431,Z431,AB431,AD431),9))</f>
        <v>1.2955E-2</v>
      </c>
      <c r="N431" s="49">
        <v>1.2955E-2</v>
      </c>
      <c r="O431" s="49">
        <v>0</v>
      </c>
      <c r="P431" s="49">
        <v>0</v>
      </c>
      <c r="Q431" s="49">
        <f>IF(B431="","",ROUND(SUM(N431,O431,P431),9))</f>
        <v>1.2955E-2</v>
      </c>
      <c r="R431" s="49">
        <v>1.2955E-2</v>
      </c>
      <c r="S431" s="49">
        <v>0</v>
      </c>
      <c r="T431" s="49">
        <v>0</v>
      </c>
      <c r="U431" s="49">
        <f>IF(B431="","",ROUND(SUM(R431:T431),9))</f>
        <v>1.2955E-2</v>
      </c>
      <c r="V431" s="49">
        <v>0</v>
      </c>
      <c r="W431" s="49">
        <v>0</v>
      </c>
      <c r="X431" s="49">
        <v>0</v>
      </c>
      <c r="Y431" s="49">
        <v>0</v>
      </c>
      <c r="Z431" s="49">
        <v>0</v>
      </c>
      <c r="AA431" s="49">
        <v>0</v>
      </c>
      <c r="AB431" s="49">
        <v>0</v>
      </c>
      <c r="AC431" s="49">
        <v>0</v>
      </c>
      <c r="AD431" s="49">
        <v>0</v>
      </c>
      <c r="AE431" s="49" t="s">
        <v>476</v>
      </c>
      <c r="AF431" s="49" t="s">
        <v>476</v>
      </c>
      <c r="AG431" s="49">
        <v>0</v>
      </c>
      <c r="AH431" s="49">
        <v>0</v>
      </c>
      <c r="AI431" s="49">
        <v>0</v>
      </c>
      <c r="AJ431" s="49">
        <f>IF(B431="","",ROUND(SUM(AG431:AI431),9))</f>
        <v>0</v>
      </c>
      <c r="AK431" s="49" t="s">
        <v>476</v>
      </c>
      <c r="AL431" s="49" t="s">
        <v>476</v>
      </c>
      <c r="AM431" s="49" t="s">
        <v>476</v>
      </c>
      <c r="AN431" s="49">
        <f>IF(B431="","",ROUND(SUM(AK431:AM431),9))</f>
        <v>0</v>
      </c>
      <c r="AO431" s="45" t="s">
        <v>476</v>
      </c>
    </row>
    <row r="432" spans="1:41" x14ac:dyDescent="0.2">
      <c r="A432" t="s">
        <v>148</v>
      </c>
      <c r="B432" t="s">
        <v>338</v>
      </c>
      <c r="C432" t="s">
        <v>339</v>
      </c>
      <c r="D432" t="s">
        <v>476</v>
      </c>
      <c r="E432" t="s">
        <v>476</v>
      </c>
      <c r="F432" t="s">
        <v>476</v>
      </c>
      <c r="G432" s="44">
        <v>44462</v>
      </c>
      <c r="H432" s="44">
        <v>44461</v>
      </c>
      <c r="I432" s="44">
        <v>44468</v>
      </c>
      <c r="J432" s="49">
        <f t="shared" si="94"/>
        <v>1.1919000000000001E-2</v>
      </c>
      <c r="K432" s="49" t="s">
        <v>476</v>
      </c>
      <c r="L432" s="49" t="s">
        <v>476</v>
      </c>
      <c r="M432" s="49">
        <f>IF(B432="","",ROUND(SUM(N432,O432,V432,Z432,AB432,AD432),9))</f>
        <v>1.1919000000000001E-2</v>
      </c>
      <c r="N432" s="49">
        <v>1.1919000000000001E-2</v>
      </c>
      <c r="O432" s="49">
        <v>0</v>
      </c>
      <c r="P432" s="49">
        <v>0</v>
      </c>
      <c r="Q432" s="49">
        <f>IF(B432="","",ROUND(SUM(N432,O432,P432),9))</f>
        <v>1.1919000000000001E-2</v>
      </c>
      <c r="R432" s="49">
        <v>1.1919000000000001E-2</v>
      </c>
      <c r="S432" s="49">
        <v>0</v>
      </c>
      <c r="T432" s="49">
        <v>0</v>
      </c>
      <c r="U432" s="49">
        <f>IF(B432="","",ROUND(SUM(R432:T432),9))</f>
        <v>1.1919000000000001E-2</v>
      </c>
      <c r="V432" s="49">
        <v>0</v>
      </c>
      <c r="W432" s="49">
        <v>0</v>
      </c>
      <c r="X432" s="49">
        <v>0</v>
      </c>
      <c r="Y432" s="49">
        <v>0</v>
      </c>
      <c r="Z432" s="49">
        <v>0</v>
      </c>
      <c r="AA432" s="49">
        <v>0</v>
      </c>
      <c r="AB432" s="49">
        <v>0</v>
      </c>
      <c r="AC432" s="49">
        <v>0</v>
      </c>
      <c r="AD432" s="49">
        <v>0</v>
      </c>
      <c r="AE432" s="49" t="s">
        <v>476</v>
      </c>
      <c r="AF432" s="49" t="s">
        <v>476</v>
      </c>
      <c r="AG432" s="49">
        <v>0</v>
      </c>
      <c r="AH432" s="49">
        <v>0</v>
      </c>
      <c r="AI432" s="49">
        <v>0</v>
      </c>
      <c r="AJ432" s="49">
        <f>IF(B432="","",ROUND(SUM(AG432:AI432),9))</f>
        <v>0</v>
      </c>
      <c r="AK432" s="49" t="s">
        <v>476</v>
      </c>
      <c r="AL432" s="49" t="s">
        <v>476</v>
      </c>
      <c r="AM432" s="49" t="s">
        <v>476</v>
      </c>
      <c r="AN432" s="49">
        <f>IF(B432="","",ROUND(SUM(AK432:AM432),9))</f>
        <v>0</v>
      </c>
      <c r="AO432" s="45" t="s">
        <v>476</v>
      </c>
    </row>
    <row r="433" spans="1:41" x14ac:dyDescent="0.2">
      <c r="A433" t="s">
        <v>148</v>
      </c>
      <c r="B433" t="s">
        <v>338</v>
      </c>
      <c r="C433" t="s">
        <v>339</v>
      </c>
      <c r="D433" t="s">
        <v>476</v>
      </c>
      <c r="E433" t="s">
        <v>476</v>
      </c>
      <c r="F433" t="s">
        <v>476</v>
      </c>
      <c r="G433" s="44">
        <v>44557</v>
      </c>
      <c r="H433" s="44">
        <v>44553</v>
      </c>
      <c r="I433" s="44">
        <v>44561</v>
      </c>
      <c r="J433" s="49">
        <f t="shared" si="94"/>
        <v>4.5391000000000001E-2</v>
      </c>
      <c r="K433" s="49" t="s">
        <v>476</v>
      </c>
      <c r="L433" s="49" t="s">
        <v>476</v>
      </c>
      <c r="M433" s="49">
        <f>IF(B433="","",ROUND(SUM(N433,O433,V433,Z433,AB433,AD433),9))</f>
        <v>4.5391000000000001E-2</v>
      </c>
      <c r="N433" s="49">
        <v>4.5391000000000001E-2</v>
      </c>
      <c r="O433" s="49">
        <v>0</v>
      </c>
      <c r="P433" s="49">
        <v>0</v>
      </c>
      <c r="Q433" s="49">
        <f>IF(B433="","",ROUND(SUM(N433,O433,P433),9))</f>
        <v>4.5391000000000001E-2</v>
      </c>
      <c r="R433" s="49">
        <v>4.5391000000000001E-2</v>
      </c>
      <c r="S433" s="49">
        <v>0</v>
      </c>
      <c r="T433" s="49">
        <v>0</v>
      </c>
      <c r="U433" s="49">
        <f>IF(B433="","",ROUND(SUM(R433:T433),9))</f>
        <v>4.5391000000000001E-2</v>
      </c>
      <c r="V433" s="49">
        <v>0</v>
      </c>
      <c r="W433" s="49">
        <v>0</v>
      </c>
      <c r="X433" s="49">
        <v>0</v>
      </c>
      <c r="Y433" s="49">
        <v>0</v>
      </c>
      <c r="Z433" s="49">
        <v>0</v>
      </c>
      <c r="AA433" s="49">
        <v>0</v>
      </c>
      <c r="AB433" s="49">
        <v>0</v>
      </c>
      <c r="AC433" s="49">
        <v>0</v>
      </c>
      <c r="AD433" s="49">
        <v>0</v>
      </c>
      <c r="AE433" s="49" t="s">
        <v>476</v>
      </c>
      <c r="AF433" s="49" t="s">
        <v>476</v>
      </c>
      <c r="AG433" s="49">
        <v>0</v>
      </c>
      <c r="AH433" s="49">
        <v>0</v>
      </c>
      <c r="AI433" s="49">
        <v>0</v>
      </c>
      <c r="AJ433" s="49">
        <f>IF(B433="","",ROUND(SUM(AG433:AI433),9))</f>
        <v>0</v>
      </c>
      <c r="AK433" s="49" t="s">
        <v>476</v>
      </c>
      <c r="AL433" s="49" t="s">
        <v>476</v>
      </c>
      <c r="AM433" s="49" t="s">
        <v>476</v>
      </c>
      <c r="AN433" s="49">
        <f>IF(B433="","",ROUND(SUM(AK433:AM433),9))</f>
        <v>0</v>
      </c>
      <c r="AO433" s="45" t="s">
        <v>476</v>
      </c>
    </row>
    <row r="434" spans="1:41" s="47" customFormat="1" x14ac:dyDescent="0.2">
      <c r="A434" s="51" t="s">
        <v>451</v>
      </c>
      <c r="B434" s="47" t="s">
        <v>476</v>
      </c>
      <c r="C434" s="47" t="s">
        <v>476</v>
      </c>
      <c r="D434" s="47" t="s">
        <v>476</v>
      </c>
      <c r="E434" s="47" t="s">
        <v>476</v>
      </c>
      <c r="F434" s="47" t="s">
        <v>476</v>
      </c>
      <c r="G434" s="47" t="s">
        <v>476</v>
      </c>
      <c r="H434" s="47" t="s">
        <v>476</v>
      </c>
      <c r="I434" s="47" t="s">
        <v>476</v>
      </c>
      <c r="J434" s="48">
        <f>SUM(J430:J433)</f>
        <v>0.109199</v>
      </c>
      <c r="K434" s="48">
        <v>0</v>
      </c>
      <c r="L434" s="48">
        <v>0</v>
      </c>
      <c r="M434" s="48">
        <f t="shared" ref="M434:AO434" si="100">SUM(M430:M433)</f>
        <v>0.109199</v>
      </c>
      <c r="N434" s="48">
        <f t="shared" si="100"/>
        <v>0.109199</v>
      </c>
      <c r="O434" s="48">
        <f t="shared" si="100"/>
        <v>0</v>
      </c>
      <c r="P434" s="48">
        <f t="shared" si="100"/>
        <v>0</v>
      </c>
      <c r="Q434" s="48">
        <f t="shared" si="100"/>
        <v>0.109199</v>
      </c>
      <c r="R434" s="48">
        <f t="shared" si="100"/>
        <v>0.109199</v>
      </c>
      <c r="S434" s="48">
        <f t="shared" si="100"/>
        <v>0</v>
      </c>
      <c r="T434" s="48">
        <f t="shared" si="100"/>
        <v>0</v>
      </c>
      <c r="U434" s="48">
        <f t="shared" si="100"/>
        <v>0.109199</v>
      </c>
      <c r="V434" s="48">
        <f t="shared" si="100"/>
        <v>0</v>
      </c>
      <c r="W434" s="48">
        <f t="shared" si="100"/>
        <v>0</v>
      </c>
      <c r="X434" s="48">
        <f t="shared" si="100"/>
        <v>0</v>
      </c>
      <c r="Y434" s="48">
        <f t="shared" si="100"/>
        <v>0</v>
      </c>
      <c r="Z434" s="48">
        <f t="shared" si="100"/>
        <v>0</v>
      </c>
      <c r="AA434" s="48">
        <f t="shared" si="100"/>
        <v>0</v>
      </c>
      <c r="AB434" s="48">
        <f t="shared" si="100"/>
        <v>0</v>
      </c>
      <c r="AC434" s="48">
        <f t="shared" si="100"/>
        <v>0</v>
      </c>
      <c r="AD434" s="48">
        <f t="shared" si="100"/>
        <v>0</v>
      </c>
      <c r="AE434" s="48">
        <f t="shared" si="100"/>
        <v>0</v>
      </c>
      <c r="AF434" s="48">
        <f t="shared" si="100"/>
        <v>0</v>
      </c>
      <c r="AG434" s="48">
        <f t="shared" si="100"/>
        <v>0</v>
      </c>
      <c r="AH434" s="48">
        <f t="shared" si="100"/>
        <v>0</v>
      </c>
      <c r="AI434" s="48">
        <f t="shared" si="100"/>
        <v>0</v>
      </c>
      <c r="AJ434" s="48">
        <f t="shared" si="100"/>
        <v>0</v>
      </c>
      <c r="AK434" s="48">
        <f t="shared" si="100"/>
        <v>0</v>
      </c>
      <c r="AL434" s="48">
        <f t="shared" si="100"/>
        <v>0</v>
      </c>
      <c r="AM434" s="48">
        <f t="shared" si="100"/>
        <v>0</v>
      </c>
      <c r="AN434" s="48">
        <f t="shared" si="100"/>
        <v>0</v>
      </c>
      <c r="AO434" s="48">
        <f t="shared" si="100"/>
        <v>0</v>
      </c>
    </row>
    <row r="435" spans="1:41" x14ac:dyDescent="0.2">
      <c r="A435" t="s">
        <v>476</v>
      </c>
      <c r="B435" t="s">
        <v>476</v>
      </c>
      <c r="C435" t="s">
        <v>476</v>
      </c>
      <c r="D435" t="s">
        <v>476</v>
      </c>
      <c r="E435" t="s">
        <v>476</v>
      </c>
      <c r="F435" t="s">
        <v>476</v>
      </c>
      <c r="G435" s="44" t="s">
        <v>476</v>
      </c>
      <c r="H435" s="44" t="s">
        <v>476</v>
      </c>
      <c r="I435" s="44" t="s">
        <v>476</v>
      </c>
      <c r="J435" s="49" t="str">
        <f t="shared" si="94"/>
        <v/>
      </c>
      <c r="K435" s="49" t="s">
        <v>476</v>
      </c>
      <c r="L435" s="49" t="s">
        <v>476</v>
      </c>
      <c r="M435" s="49" t="str">
        <f>IF(B435="","",ROUND(SUM(N435,O435,V435,Z435,AB435,AD435),9))</f>
        <v/>
      </c>
      <c r="N435" s="49" t="s">
        <v>476</v>
      </c>
      <c r="O435" s="49" t="s">
        <v>476</v>
      </c>
      <c r="P435" s="49" t="s">
        <v>476</v>
      </c>
      <c r="Q435" s="49" t="str">
        <f>IF(B435="","",ROUND(SUM(N435,O435,P435),9))</f>
        <v/>
      </c>
      <c r="R435" s="49" t="s">
        <v>476</v>
      </c>
      <c r="S435" s="49" t="s">
        <v>476</v>
      </c>
      <c r="T435" s="49" t="s">
        <v>476</v>
      </c>
      <c r="U435" s="49" t="str">
        <f>IF(B435="","",ROUND(SUM(R435:T435),9))</f>
        <v/>
      </c>
      <c r="V435" s="49" t="s">
        <v>476</v>
      </c>
      <c r="W435" s="49" t="s">
        <v>476</v>
      </c>
      <c r="X435" s="49" t="s">
        <v>476</v>
      </c>
      <c r="Y435" s="49" t="s">
        <v>476</v>
      </c>
      <c r="Z435" s="49" t="s">
        <v>476</v>
      </c>
      <c r="AA435" s="49" t="s">
        <v>476</v>
      </c>
      <c r="AB435" s="49" t="s">
        <v>476</v>
      </c>
      <c r="AC435" s="49" t="s">
        <v>476</v>
      </c>
      <c r="AD435" s="49" t="s">
        <v>476</v>
      </c>
      <c r="AE435" s="49" t="s">
        <v>476</v>
      </c>
      <c r="AF435" s="49" t="s">
        <v>476</v>
      </c>
      <c r="AG435" s="49" t="s">
        <v>476</v>
      </c>
      <c r="AH435" s="49" t="s">
        <v>476</v>
      </c>
      <c r="AI435" s="49" t="s">
        <v>476</v>
      </c>
      <c r="AJ435" s="49" t="str">
        <f>IF(B435="","",ROUND(SUM(AG435:AI435),9))</f>
        <v/>
      </c>
      <c r="AK435" s="49" t="s">
        <v>476</v>
      </c>
      <c r="AL435" s="49" t="s">
        <v>476</v>
      </c>
      <c r="AM435" s="49" t="s">
        <v>476</v>
      </c>
      <c r="AN435" s="49" t="str">
        <f>IF(B435="","",ROUND(SUM(AK435:AM435),9))</f>
        <v/>
      </c>
      <c r="AO435" s="45" t="s">
        <v>476</v>
      </c>
    </row>
    <row r="436" spans="1:41" x14ac:dyDescent="0.2">
      <c r="A436" t="s">
        <v>149</v>
      </c>
      <c r="B436" t="s">
        <v>340</v>
      </c>
      <c r="C436" t="s">
        <v>341</v>
      </c>
      <c r="D436" t="s">
        <v>476</v>
      </c>
      <c r="E436" t="s">
        <v>476</v>
      </c>
      <c r="F436" t="s">
        <v>476</v>
      </c>
      <c r="G436" s="44">
        <v>44279</v>
      </c>
      <c r="H436" s="44">
        <v>44278</v>
      </c>
      <c r="I436" s="44">
        <v>44285</v>
      </c>
      <c r="J436" s="49">
        <f t="shared" si="94"/>
        <v>0</v>
      </c>
      <c r="K436" s="49" t="s">
        <v>476</v>
      </c>
      <c r="L436" s="49" t="s">
        <v>476</v>
      </c>
      <c r="M436" s="49">
        <f>IF(B436="","",ROUND(SUM(N436,O436,V436,Z436,AB436,AD436),9))</f>
        <v>0</v>
      </c>
      <c r="N436" s="49">
        <v>0</v>
      </c>
      <c r="O436" s="49">
        <v>0</v>
      </c>
      <c r="P436" s="49">
        <v>0</v>
      </c>
      <c r="Q436" s="49">
        <f>IF(B436="","",ROUND(SUM(N436,O436,P436),9))</f>
        <v>0</v>
      </c>
      <c r="R436" s="49">
        <v>0</v>
      </c>
      <c r="S436" s="49">
        <v>0</v>
      </c>
      <c r="T436" s="49">
        <v>0</v>
      </c>
      <c r="U436" s="49">
        <f>IF(B436="","",ROUND(SUM(R436:T436),9))</f>
        <v>0</v>
      </c>
      <c r="V436" s="49">
        <v>0</v>
      </c>
      <c r="W436" s="49">
        <v>0</v>
      </c>
      <c r="X436" s="49">
        <v>0</v>
      </c>
      <c r="Y436" s="49">
        <v>0</v>
      </c>
      <c r="Z436" s="49">
        <v>0</v>
      </c>
      <c r="AA436" s="49">
        <v>0</v>
      </c>
      <c r="AB436" s="49">
        <v>0</v>
      </c>
      <c r="AC436" s="49">
        <v>0</v>
      </c>
      <c r="AD436" s="49">
        <v>0</v>
      </c>
      <c r="AE436" s="49" t="s">
        <v>476</v>
      </c>
      <c r="AF436" s="49" t="s">
        <v>476</v>
      </c>
      <c r="AG436" s="49">
        <v>0</v>
      </c>
      <c r="AH436" s="49">
        <v>0</v>
      </c>
      <c r="AI436" s="49">
        <v>0</v>
      </c>
      <c r="AJ436" s="49">
        <f>IF(B436="","",ROUND(SUM(AG436:AI436),9))</f>
        <v>0</v>
      </c>
      <c r="AK436" s="49" t="s">
        <v>476</v>
      </c>
      <c r="AL436" s="49" t="s">
        <v>476</v>
      </c>
      <c r="AM436" s="49" t="s">
        <v>476</v>
      </c>
      <c r="AN436" s="49">
        <f>IF(B436="","",ROUND(SUM(AK436:AM436),9))</f>
        <v>0</v>
      </c>
      <c r="AO436" s="45" t="s">
        <v>476</v>
      </c>
    </row>
    <row r="437" spans="1:41" x14ac:dyDescent="0.2">
      <c r="A437" t="s">
        <v>149</v>
      </c>
      <c r="B437" t="s">
        <v>340</v>
      </c>
      <c r="C437" t="s">
        <v>341</v>
      </c>
      <c r="D437" t="s">
        <v>476</v>
      </c>
      <c r="E437" t="s">
        <v>476</v>
      </c>
      <c r="F437" t="s">
        <v>476</v>
      </c>
      <c r="G437" s="44">
        <v>44370</v>
      </c>
      <c r="H437" s="44">
        <v>44369</v>
      </c>
      <c r="I437" s="44">
        <v>44376</v>
      </c>
      <c r="J437" s="49">
        <f t="shared" si="94"/>
        <v>0</v>
      </c>
      <c r="K437" s="49" t="s">
        <v>476</v>
      </c>
      <c r="L437" s="49" t="s">
        <v>476</v>
      </c>
      <c r="M437" s="49">
        <f>IF(B437="","",ROUND(SUM(N437,O437,V437,Z437,AB437,AD437),9))</f>
        <v>0</v>
      </c>
      <c r="N437" s="49">
        <v>0</v>
      </c>
      <c r="O437" s="49">
        <v>0</v>
      </c>
      <c r="P437" s="49">
        <v>0</v>
      </c>
      <c r="Q437" s="49">
        <f>IF(B437="","",ROUND(SUM(N437,O437,P437),9))</f>
        <v>0</v>
      </c>
      <c r="R437" s="49">
        <v>0</v>
      </c>
      <c r="S437" s="49">
        <v>0</v>
      </c>
      <c r="T437" s="49">
        <v>0</v>
      </c>
      <c r="U437" s="49">
        <f>IF(B437="","",ROUND(SUM(R437:T437),9))</f>
        <v>0</v>
      </c>
      <c r="V437" s="49">
        <v>0</v>
      </c>
      <c r="W437" s="49">
        <v>0</v>
      </c>
      <c r="X437" s="49">
        <v>0</v>
      </c>
      <c r="Y437" s="49">
        <v>0</v>
      </c>
      <c r="Z437" s="49">
        <v>0</v>
      </c>
      <c r="AA437" s="49">
        <v>0</v>
      </c>
      <c r="AB437" s="49">
        <v>0</v>
      </c>
      <c r="AC437" s="49">
        <v>0</v>
      </c>
      <c r="AD437" s="49">
        <v>0</v>
      </c>
      <c r="AE437" s="49" t="s">
        <v>476</v>
      </c>
      <c r="AF437" s="49" t="s">
        <v>476</v>
      </c>
      <c r="AG437" s="49">
        <v>0</v>
      </c>
      <c r="AH437" s="49">
        <v>0</v>
      </c>
      <c r="AI437" s="49">
        <v>0</v>
      </c>
      <c r="AJ437" s="49">
        <f>IF(B437="","",ROUND(SUM(AG437:AI437),9))</f>
        <v>0</v>
      </c>
      <c r="AK437" s="49" t="s">
        <v>476</v>
      </c>
      <c r="AL437" s="49" t="s">
        <v>476</v>
      </c>
      <c r="AM437" s="49" t="s">
        <v>476</v>
      </c>
      <c r="AN437" s="49">
        <f>IF(B437="","",ROUND(SUM(AK437:AM437),9))</f>
        <v>0</v>
      </c>
      <c r="AO437" s="45" t="s">
        <v>476</v>
      </c>
    </row>
    <row r="438" spans="1:41" x14ac:dyDescent="0.2">
      <c r="A438" t="s">
        <v>149</v>
      </c>
      <c r="B438" t="s">
        <v>340</v>
      </c>
      <c r="C438" t="s">
        <v>341</v>
      </c>
      <c r="D438" t="s">
        <v>476</v>
      </c>
      <c r="E438" t="s">
        <v>476</v>
      </c>
      <c r="F438" t="s">
        <v>476</v>
      </c>
      <c r="G438" s="44">
        <v>44462</v>
      </c>
      <c r="H438" s="44">
        <v>44461</v>
      </c>
      <c r="I438" s="44">
        <v>44468</v>
      </c>
      <c r="J438" s="49">
        <f t="shared" si="94"/>
        <v>0</v>
      </c>
      <c r="K438" s="49" t="s">
        <v>476</v>
      </c>
      <c r="L438" s="49" t="s">
        <v>476</v>
      </c>
      <c r="M438" s="49">
        <f>IF(B438="","",ROUND(SUM(N438,O438,V438,Z438,AB438,AD438),9))</f>
        <v>0</v>
      </c>
      <c r="N438" s="49">
        <v>0</v>
      </c>
      <c r="O438" s="49">
        <v>0</v>
      </c>
      <c r="P438" s="49">
        <v>0</v>
      </c>
      <c r="Q438" s="49">
        <f>IF(B438="","",ROUND(SUM(N438,O438,P438),9))</f>
        <v>0</v>
      </c>
      <c r="R438" s="49">
        <v>0</v>
      </c>
      <c r="S438" s="49">
        <v>0</v>
      </c>
      <c r="T438" s="49">
        <v>0</v>
      </c>
      <c r="U438" s="49">
        <f>IF(B438="","",ROUND(SUM(R438:T438),9))</f>
        <v>0</v>
      </c>
      <c r="V438" s="49">
        <v>0</v>
      </c>
      <c r="W438" s="49">
        <v>0</v>
      </c>
      <c r="X438" s="49">
        <v>0</v>
      </c>
      <c r="Y438" s="49">
        <v>0</v>
      </c>
      <c r="Z438" s="49">
        <v>0</v>
      </c>
      <c r="AA438" s="49">
        <v>0</v>
      </c>
      <c r="AB438" s="49">
        <v>0</v>
      </c>
      <c r="AC438" s="49">
        <v>0</v>
      </c>
      <c r="AD438" s="49">
        <v>0</v>
      </c>
      <c r="AE438" s="49" t="s">
        <v>476</v>
      </c>
      <c r="AF438" s="49" t="s">
        <v>476</v>
      </c>
      <c r="AG438" s="49">
        <v>0</v>
      </c>
      <c r="AH438" s="49">
        <v>0</v>
      </c>
      <c r="AI438" s="49">
        <v>0</v>
      </c>
      <c r="AJ438" s="49">
        <f>IF(B438="","",ROUND(SUM(AG438:AI438),9))</f>
        <v>0</v>
      </c>
      <c r="AK438" s="49" t="s">
        <v>476</v>
      </c>
      <c r="AL438" s="49" t="s">
        <v>476</v>
      </c>
      <c r="AM438" s="49" t="s">
        <v>476</v>
      </c>
      <c r="AN438" s="49">
        <f>IF(B438="","",ROUND(SUM(AK438:AM438),9))</f>
        <v>0</v>
      </c>
      <c r="AO438" s="45" t="s">
        <v>476</v>
      </c>
    </row>
    <row r="439" spans="1:41" x14ac:dyDescent="0.2">
      <c r="A439" t="s">
        <v>149</v>
      </c>
      <c r="B439" t="s">
        <v>340</v>
      </c>
      <c r="C439" t="s">
        <v>341</v>
      </c>
      <c r="D439" t="s">
        <v>476</v>
      </c>
      <c r="E439" t="s">
        <v>476</v>
      </c>
      <c r="F439" t="s">
        <v>476</v>
      </c>
      <c r="G439" s="44">
        <v>44557</v>
      </c>
      <c r="H439" s="44">
        <v>44553</v>
      </c>
      <c r="I439" s="44">
        <v>44561</v>
      </c>
      <c r="J439" s="49">
        <f t="shared" si="94"/>
        <v>0.24677099999999999</v>
      </c>
      <c r="K439" s="49" t="s">
        <v>476</v>
      </c>
      <c r="L439" s="49" t="s">
        <v>476</v>
      </c>
      <c r="M439" s="49">
        <f>IF(B439="","",ROUND(SUM(N439,O439,V439,Z439,AB439,AD439),9))</f>
        <v>0.24677099999999999</v>
      </c>
      <c r="N439" s="49">
        <v>0</v>
      </c>
      <c r="O439" s="49">
        <v>0.24677099999999999</v>
      </c>
      <c r="P439" s="49">
        <v>0</v>
      </c>
      <c r="Q439" s="49">
        <f>IF(B439="","",ROUND(SUM(N439,O439,P439),9))</f>
        <v>0.24677099999999999</v>
      </c>
      <c r="R439" s="49">
        <v>0</v>
      </c>
      <c r="S439" s="49">
        <v>0</v>
      </c>
      <c r="T439" s="49">
        <v>0</v>
      </c>
      <c r="U439" s="49">
        <f>IF(B439="","",ROUND(SUM(R439:T439),9))</f>
        <v>0</v>
      </c>
      <c r="V439" s="49">
        <v>0</v>
      </c>
      <c r="W439" s="49">
        <v>0</v>
      </c>
      <c r="X439" s="49">
        <v>0</v>
      </c>
      <c r="Y439" s="49">
        <v>0</v>
      </c>
      <c r="Z439" s="49">
        <v>0</v>
      </c>
      <c r="AA439" s="49">
        <v>0</v>
      </c>
      <c r="AB439" s="49">
        <v>0</v>
      </c>
      <c r="AC439" s="49">
        <v>0</v>
      </c>
      <c r="AD439" s="49">
        <v>0</v>
      </c>
      <c r="AE439" s="49" t="s">
        <v>476</v>
      </c>
      <c r="AF439" s="49" t="s">
        <v>476</v>
      </c>
      <c r="AG439" s="49">
        <v>0</v>
      </c>
      <c r="AH439" s="49">
        <v>0</v>
      </c>
      <c r="AI439" s="49">
        <v>0</v>
      </c>
      <c r="AJ439" s="49">
        <f>IF(B439="","",ROUND(SUM(AG439:AI439),9))</f>
        <v>0</v>
      </c>
      <c r="AK439" s="49" t="s">
        <v>476</v>
      </c>
      <c r="AL439" s="49" t="s">
        <v>476</v>
      </c>
      <c r="AM439" s="49" t="s">
        <v>476</v>
      </c>
      <c r="AN439" s="49">
        <f>IF(B439="","",ROUND(SUM(AK439:AM439),9))</f>
        <v>0</v>
      </c>
      <c r="AO439" s="45" t="s">
        <v>476</v>
      </c>
    </row>
    <row r="440" spans="1:41" s="47" customFormat="1" x14ac:dyDescent="0.2">
      <c r="A440" s="51" t="s">
        <v>451</v>
      </c>
      <c r="B440" s="47" t="s">
        <v>476</v>
      </c>
      <c r="C440" s="47" t="s">
        <v>476</v>
      </c>
      <c r="D440" s="47" t="s">
        <v>476</v>
      </c>
      <c r="E440" s="47" t="s">
        <v>476</v>
      </c>
      <c r="F440" s="47" t="s">
        <v>476</v>
      </c>
      <c r="G440" s="47" t="s">
        <v>476</v>
      </c>
      <c r="H440" s="47" t="s">
        <v>476</v>
      </c>
      <c r="I440" s="47" t="s">
        <v>476</v>
      </c>
      <c r="J440" s="48">
        <f>SUM(J436:J439)</f>
        <v>0.24677099999999999</v>
      </c>
      <c r="K440" s="48">
        <v>0</v>
      </c>
      <c r="L440" s="48">
        <v>0</v>
      </c>
      <c r="M440" s="48">
        <f t="shared" ref="M440:AO440" si="101">SUM(M436:M439)</f>
        <v>0.24677099999999999</v>
      </c>
      <c r="N440" s="48">
        <f t="shared" si="101"/>
        <v>0</v>
      </c>
      <c r="O440" s="48">
        <f t="shared" si="101"/>
        <v>0.24677099999999999</v>
      </c>
      <c r="P440" s="48">
        <f t="shared" si="101"/>
        <v>0</v>
      </c>
      <c r="Q440" s="48">
        <f t="shared" si="101"/>
        <v>0.24677099999999999</v>
      </c>
      <c r="R440" s="48">
        <f t="shared" si="101"/>
        <v>0</v>
      </c>
      <c r="S440" s="48">
        <f t="shared" si="101"/>
        <v>0</v>
      </c>
      <c r="T440" s="48">
        <f t="shared" si="101"/>
        <v>0</v>
      </c>
      <c r="U440" s="48">
        <f t="shared" si="101"/>
        <v>0</v>
      </c>
      <c r="V440" s="48">
        <f t="shared" si="101"/>
        <v>0</v>
      </c>
      <c r="W440" s="48">
        <f t="shared" si="101"/>
        <v>0</v>
      </c>
      <c r="X440" s="48">
        <f t="shared" si="101"/>
        <v>0</v>
      </c>
      <c r="Y440" s="48">
        <f t="shared" si="101"/>
        <v>0</v>
      </c>
      <c r="Z440" s="48">
        <f t="shared" si="101"/>
        <v>0</v>
      </c>
      <c r="AA440" s="48">
        <f t="shared" si="101"/>
        <v>0</v>
      </c>
      <c r="AB440" s="48">
        <f t="shared" si="101"/>
        <v>0</v>
      </c>
      <c r="AC440" s="48">
        <f t="shared" si="101"/>
        <v>0</v>
      </c>
      <c r="AD440" s="48">
        <f t="shared" si="101"/>
        <v>0</v>
      </c>
      <c r="AE440" s="48">
        <f t="shared" si="101"/>
        <v>0</v>
      </c>
      <c r="AF440" s="48">
        <f t="shared" si="101"/>
        <v>0</v>
      </c>
      <c r="AG440" s="48">
        <f t="shared" si="101"/>
        <v>0</v>
      </c>
      <c r="AH440" s="48">
        <f t="shared" si="101"/>
        <v>0</v>
      </c>
      <c r="AI440" s="48">
        <f t="shared" si="101"/>
        <v>0</v>
      </c>
      <c r="AJ440" s="48">
        <f t="shared" si="101"/>
        <v>0</v>
      </c>
      <c r="AK440" s="48">
        <f t="shared" si="101"/>
        <v>0</v>
      </c>
      <c r="AL440" s="48">
        <f t="shared" si="101"/>
        <v>0</v>
      </c>
      <c r="AM440" s="48">
        <f t="shared" si="101"/>
        <v>0</v>
      </c>
      <c r="AN440" s="48">
        <f t="shared" si="101"/>
        <v>0</v>
      </c>
      <c r="AO440" s="48">
        <f t="shared" si="101"/>
        <v>0</v>
      </c>
    </row>
    <row r="441" spans="1:41" x14ac:dyDescent="0.2">
      <c r="A441" t="s">
        <v>476</v>
      </c>
      <c r="B441" t="s">
        <v>476</v>
      </c>
      <c r="C441" t="s">
        <v>476</v>
      </c>
      <c r="D441" t="s">
        <v>476</v>
      </c>
      <c r="E441" t="s">
        <v>476</v>
      </c>
      <c r="F441" t="s">
        <v>476</v>
      </c>
      <c r="G441" s="44" t="s">
        <v>476</v>
      </c>
      <c r="H441" s="44" t="s">
        <v>476</v>
      </c>
      <c r="I441" s="44" t="s">
        <v>476</v>
      </c>
      <c r="J441" s="49" t="str">
        <f t="shared" si="94"/>
        <v/>
      </c>
      <c r="K441" s="49" t="s">
        <v>476</v>
      </c>
      <c r="L441" s="49" t="s">
        <v>476</v>
      </c>
      <c r="M441" s="49" t="str">
        <f>IF(B441="","",ROUND(SUM(N441,O441,V441,Z441,AB441,AD441),9))</f>
        <v/>
      </c>
      <c r="N441" s="49" t="s">
        <v>476</v>
      </c>
      <c r="O441" s="49" t="s">
        <v>476</v>
      </c>
      <c r="P441" s="49" t="s">
        <v>476</v>
      </c>
      <c r="Q441" s="49" t="str">
        <f>IF(B441="","",ROUND(SUM(N441,O441,P441),9))</f>
        <v/>
      </c>
      <c r="R441" s="49" t="s">
        <v>476</v>
      </c>
      <c r="S441" s="49" t="s">
        <v>476</v>
      </c>
      <c r="T441" s="49" t="s">
        <v>476</v>
      </c>
      <c r="U441" s="49" t="str">
        <f>IF(B441="","",ROUND(SUM(R441:T441),9))</f>
        <v/>
      </c>
      <c r="V441" s="49" t="s">
        <v>476</v>
      </c>
      <c r="W441" s="49" t="s">
        <v>476</v>
      </c>
      <c r="X441" s="49" t="s">
        <v>476</v>
      </c>
      <c r="Y441" s="49" t="s">
        <v>476</v>
      </c>
      <c r="Z441" s="49" t="s">
        <v>476</v>
      </c>
      <c r="AA441" s="49" t="s">
        <v>476</v>
      </c>
      <c r="AB441" s="49" t="s">
        <v>476</v>
      </c>
      <c r="AC441" s="49" t="s">
        <v>476</v>
      </c>
      <c r="AD441" s="49" t="s">
        <v>476</v>
      </c>
      <c r="AE441" s="49" t="s">
        <v>476</v>
      </c>
      <c r="AF441" s="49" t="s">
        <v>476</v>
      </c>
      <c r="AG441" s="49" t="s">
        <v>476</v>
      </c>
      <c r="AH441" s="49" t="s">
        <v>476</v>
      </c>
      <c r="AI441" s="49" t="s">
        <v>476</v>
      </c>
      <c r="AJ441" s="49" t="str">
        <f>IF(B441="","",ROUND(SUM(AG441:AI441),9))</f>
        <v/>
      </c>
      <c r="AK441" s="49" t="s">
        <v>476</v>
      </c>
      <c r="AL441" s="49" t="s">
        <v>476</v>
      </c>
      <c r="AM441" s="49" t="s">
        <v>476</v>
      </c>
      <c r="AN441" s="49" t="str">
        <f>IF(B441="","",ROUND(SUM(AK441:AM441),9))</f>
        <v/>
      </c>
      <c r="AO441" s="45" t="s">
        <v>476</v>
      </c>
    </row>
    <row r="442" spans="1:41" x14ac:dyDescent="0.2">
      <c r="A442" t="s">
        <v>150</v>
      </c>
      <c r="B442" t="s">
        <v>342</v>
      </c>
      <c r="C442" t="s">
        <v>343</v>
      </c>
      <c r="D442" t="s">
        <v>476</v>
      </c>
      <c r="E442" t="s">
        <v>476</v>
      </c>
      <c r="F442" t="s">
        <v>476</v>
      </c>
      <c r="G442" s="44">
        <v>44279</v>
      </c>
      <c r="H442" s="44">
        <v>44278</v>
      </c>
      <c r="I442" s="44">
        <v>44285</v>
      </c>
      <c r="J442" s="49">
        <f t="shared" si="94"/>
        <v>4.1505E-2</v>
      </c>
      <c r="K442" s="49" t="s">
        <v>476</v>
      </c>
      <c r="L442" s="49" t="s">
        <v>476</v>
      </c>
      <c r="M442" s="49">
        <f>IF(B442="","",ROUND(SUM(N442,O442,V442,Z442,AB442,AD442),9))</f>
        <v>4.1505E-2</v>
      </c>
      <c r="N442" s="49">
        <v>4.1505E-2</v>
      </c>
      <c r="O442" s="49">
        <v>0</v>
      </c>
      <c r="P442" s="49">
        <v>0</v>
      </c>
      <c r="Q442" s="49">
        <f>IF(B442="","",ROUND(SUM(N442,O442,P442),9))</f>
        <v>4.1505E-2</v>
      </c>
      <c r="R442" s="49">
        <v>4.1505E-2</v>
      </c>
      <c r="S442" s="49">
        <v>0</v>
      </c>
      <c r="T442" s="49">
        <v>0</v>
      </c>
      <c r="U442" s="49">
        <f>IF(B442="","",ROUND(SUM(R442:T442),9))</f>
        <v>4.1505E-2</v>
      </c>
      <c r="V442" s="49">
        <v>0</v>
      </c>
      <c r="W442" s="49">
        <v>0</v>
      </c>
      <c r="X442" s="49">
        <v>0</v>
      </c>
      <c r="Y442" s="49">
        <v>0</v>
      </c>
      <c r="Z442" s="49">
        <v>0</v>
      </c>
      <c r="AA442" s="49">
        <v>0</v>
      </c>
      <c r="AB442" s="49">
        <v>0</v>
      </c>
      <c r="AC442" s="49">
        <v>0</v>
      </c>
      <c r="AD442" s="49">
        <v>0</v>
      </c>
      <c r="AE442" s="49" t="s">
        <v>476</v>
      </c>
      <c r="AF442" s="49" t="s">
        <v>476</v>
      </c>
      <c r="AG442" s="49">
        <v>0</v>
      </c>
      <c r="AH442" s="49">
        <v>0</v>
      </c>
      <c r="AI442" s="49">
        <v>0</v>
      </c>
      <c r="AJ442" s="49">
        <f>IF(B442="","",ROUND(SUM(AG442:AI442),9))</f>
        <v>0</v>
      </c>
      <c r="AK442" s="49" t="s">
        <v>476</v>
      </c>
      <c r="AL442" s="49" t="s">
        <v>476</v>
      </c>
      <c r="AM442" s="49" t="s">
        <v>476</v>
      </c>
      <c r="AN442" s="49">
        <f>IF(B442="","",ROUND(SUM(AK442:AM442),9))</f>
        <v>0</v>
      </c>
      <c r="AO442" s="45" t="s">
        <v>476</v>
      </c>
    </row>
    <row r="443" spans="1:41" x14ac:dyDescent="0.2">
      <c r="A443" t="s">
        <v>150</v>
      </c>
      <c r="B443" t="s">
        <v>342</v>
      </c>
      <c r="C443" t="s">
        <v>343</v>
      </c>
      <c r="D443" t="s">
        <v>476</v>
      </c>
      <c r="E443" t="s">
        <v>476</v>
      </c>
      <c r="F443" t="s">
        <v>476</v>
      </c>
      <c r="G443" s="44">
        <v>44370</v>
      </c>
      <c r="H443" s="44">
        <v>44369</v>
      </c>
      <c r="I443" s="44">
        <v>44376</v>
      </c>
      <c r="J443" s="49">
        <f t="shared" si="94"/>
        <v>0</v>
      </c>
      <c r="K443" s="49" t="s">
        <v>476</v>
      </c>
      <c r="L443" s="49" t="s">
        <v>476</v>
      </c>
      <c r="M443" s="49">
        <f>IF(B443="","",ROUND(SUM(N443,O443,V443,Z443,AB443,AD443),9))</f>
        <v>0</v>
      </c>
      <c r="N443" s="49">
        <v>0</v>
      </c>
      <c r="O443" s="49">
        <v>0</v>
      </c>
      <c r="P443" s="49">
        <v>0</v>
      </c>
      <c r="Q443" s="49">
        <f>IF(B443="","",ROUND(SUM(N443,O443,P443),9))</f>
        <v>0</v>
      </c>
      <c r="R443" s="49">
        <v>0</v>
      </c>
      <c r="S443" s="49">
        <v>0</v>
      </c>
      <c r="T443" s="49">
        <v>0</v>
      </c>
      <c r="U443" s="49">
        <f>IF(B443="","",ROUND(SUM(R443:T443),9))</f>
        <v>0</v>
      </c>
      <c r="V443" s="49">
        <v>0</v>
      </c>
      <c r="W443" s="49">
        <v>0</v>
      </c>
      <c r="X443" s="49">
        <v>0</v>
      </c>
      <c r="Y443" s="49">
        <v>0</v>
      </c>
      <c r="Z443" s="49">
        <v>0</v>
      </c>
      <c r="AA443" s="49">
        <v>0</v>
      </c>
      <c r="AB443" s="49">
        <v>0</v>
      </c>
      <c r="AC443" s="49">
        <v>0</v>
      </c>
      <c r="AD443" s="49">
        <v>0</v>
      </c>
      <c r="AE443" s="49" t="s">
        <v>476</v>
      </c>
      <c r="AF443" s="49" t="s">
        <v>476</v>
      </c>
      <c r="AG443" s="49">
        <v>0</v>
      </c>
      <c r="AH443" s="49">
        <v>0</v>
      </c>
      <c r="AI443" s="49">
        <v>0</v>
      </c>
      <c r="AJ443" s="49">
        <f>IF(B443="","",ROUND(SUM(AG443:AI443),9))</f>
        <v>0</v>
      </c>
      <c r="AK443" s="49" t="s">
        <v>476</v>
      </c>
      <c r="AL443" s="49" t="s">
        <v>476</v>
      </c>
      <c r="AM443" s="49" t="s">
        <v>476</v>
      </c>
      <c r="AN443" s="49">
        <f>IF(B443="","",ROUND(SUM(AK443:AM443),9))</f>
        <v>0</v>
      </c>
      <c r="AO443" s="45" t="s">
        <v>476</v>
      </c>
    </row>
    <row r="444" spans="1:41" x14ac:dyDescent="0.2">
      <c r="A444" t="s">
        <v>150</v>
      </c>
      <c r="B444" t="s">
        <v>342</v>
      </c>
      <c r="C444" t="s">
        <v>343</v>
      </c>
      <c r="D444" t="s">
        <v>476</v>
      </c>
      <c r="E444" t="s">
        <v>476</v>
      </c>
      <c r="F444" t="s">
        <v>476</v>
      </c>
      <c r="G444" s="44">
        <v>44462</v>
      </c>
      <c r="H444" s="44">
        <v>44461</v>
      </c>
      <c r="I444" s="44">
        <v>44468</v>
      </c>
      <c r="J444" s="49">
        <f t="shared" si="94"/>
        <v>0</v>
      </c>
      <c r="K444" s="49" t="s">
        <v>476</v>
      </c>
      <c r="L444" s="49" t="s">
        <v>476</v>
      </c>
      <c r="M444" s="49">
        <f>IF(B444="","",ROUND(SUM(N444,O444,V444,Z444,AB444,AD444),9))</f>
        <v>0</v>
      </c>
      <c r="N444" s="49">
        <v>0</v>
      </c>
      <c r="O444" s="49">
        <v>0</v>
      </c>
      <c r="P444" s="49">
        <v>0</v>
      </c>
      <c r="Q444" s="49">
        <f>IF(B444="","",ROUND(SUM(N444,O444,P444),9))</f>
        <v>0</v>
      </c>
      <c r="R444" s="49">
        <v>0</v>
      </c>
      <c r="S444" s="49">
        <v>0</v>
      </c>
      <c r="T444" s="49">
        <v>0</v>
      </c>
      <c r="U444" s="49">
        <f>IF(B444="","",ROUND(SUM(R444:T444),9))</f>
        <v>0</v>
      </c>
      <c r="V444" s="49">
        <v>0</v>
      </c>
      <c r="W444" s="49">
        <v>0</v>
      </c>
      <c r="X444" s="49">
        <v>0</v>
      </c>
      <c r="Y444" s="49">
        <v>0</v>
      </c>
      <c r="Z444" s="49">
        <v>0</v>
      </c>
      <c r="AA444" s="49">
        <v>0</v>
      </c>
      <c r="AB444" s="49">
        <v>0</v>
      </c>
      <c r="AC444" s="49">
        <v>0</v>
      </c>
      <c r="AD444" s="49">
        <v>0</v>
      </c>
      <c r="AE444" s="49" t="s">
        <v>476</v>
      </c>
      <c r="AF444" s="49" t="s">
        <v>476</v>
      </c>
      <c r="AG444" s="49">
        <v>0</v>
      </c>
      <c r="AH444" s="49">
        <v>0</v>
      </c>
      <c r="AI444" s="49">
        <v>0</v>
      </c>
      <c r="AJ444" s="49">
        <f>IF(B444="","",ROUND(SUM(AG444:AI444),9))</f>
        <v>0</v>
      </c>
      <c r="AK444" s="49" t="s">
        <v>476</v>
      </c>
      <c r="AL444" s="49" t="s">
        <v>476</v>
      </c>
      <c r="AM444" s="49" t="s">
        <v>476</v>
      </c>
      <c r="AN444" s="49">
        <f>IF(B444="","",ROUND(SUM(AK444:AM444),9))</f>
        <v>0</v>
      </c>
      <c r="AO444" s="45" t="s">
        <v>476</v>
      </c>
    </row>
    <row r="445" spans="1:41" x14ac:dyDescent="0.2">
      <c r="A445" t="s">
        <v>150</v>
      </c>
      <c r="B445" t="s">
        <v>342</v>
      </c>
      <c r="C445" t="s">
        <v>343</v>
      </c>
      <c r="D445" t="s">
        <v>476</v>
      </c>
      <c r="E445" t="s">
        <v>476</v>
      </c>
      <c r="F445" t="s">
        <v>476</v>
      </c>
      <c r="G445" s="44">
        <v>44557</v>
      </c>
      <c r="H445" s="44">
        <v>44553</v>
      </c>
      <c r="I445" s="44">
        <v>44561</v>
      </c>
      <c r="J445" s="49">
        <f t="shared" si="94"/>
        <v>0</v>
      </c>
      <c r="K445" s="49" t="s">
        <v>476</v>
      </c>
      <c r="L445" s="49" t="s">
        <v>476</v>
      </c>
      <c r="M445" s="49">
        <f>IF(B445="","",ROUND(SUM(N445,O445,V445,Z445,AB445,AD445),9))</f>
        <v>0</v>
      </c>
      <c r="N445" s="49">
        <v>0</v>
      </c>
      <c r="O445" s="49">
        <v>0</v>
      </c>
      <c r="P445" s="49">
        <v>0</v>
      </c>
      <c r="Q445" s="49">
        <f>IF(B445="","",ROUND(SUM(N445,O445,P445),9))</f>
        <v>0</v>
      </c>
      <c r="R445" s="49">
        <v>0</v>
      </c>
      <c r="S445" s="49">
        <v>0</v>
      </c>
      <c r="T445" s="49">
        <v>0</v>
      </c>
      <c r="U445" s="49">
        <f>IF(B445="","",ROUND(SUM(R445:T445),9))</f>
        <v>0</v>
      </c>
      <c r="V445" s="49">
        <v>0</v>
      </c>
      <c r="W445" s="49">
        <v>0</v>
      </c>
      <c r="X445" s="49">
        <v>0</v>
      </c>
      <c r="Y445" s="49">
        <v>0</v>
      </c>
      <c r="Z445" s="49">
        <v>0</v>
      </c>
      <c r="AA445" s="49">
        <v>0</v>
      </c>
      <c r="AB445" s="49">
        <v>0</v>
      </c>
      <c r="AC445" s="49">
        <v>0</v>
      </c>
      <c r="AD445" s="49">
        <v>0</v>
      </c>
      <c r="AE445" s="49" t="s">
        <v>476</v>
      </c>
      <c r="AF445" s="49" t="s">
        <v>476</v>
      </c>
      <c r="AG445" s="49">
        <v>0</v>
      </c>
      <c r="AH445" s="49">
        <v>0</v>
      </c>
      <c r="AI445" s="49">
        <v>0</v>
      </c>
      <c r="AJ445" s="49">
        <f>IF(B445="","",ROUND(SUM(AG445:AI445),9))</f>
        <v>0</v>
      </c>
      <c r="AK445" s="49" t="s">
        <v>476</v>
      </c>
      <c r="AL445" s="49" t="s">
        <v>476</v>
      </c>
      <c r="AM445" s="49" t="s">
        <v>476</v>
      </c>
      <c r="AN445" s="49">
        <f>IF(B445="","",ROUND(SUM(AK445:AM445),9))</f>
        <v>0</v>
      </c>
      <c r="AO445" s="45" t="s">
        <v>476</v>
      </c>
    </row>
    <row r="446" spans="1:41" s="47" customFormat="1" x14ac:dyDescent="0.2">
      <c r="A446" s="51" t="s">
        <v>451</v>
      </c>
      <c r="B446" s="47" t="s">
        <v>476</v>
      </c>
      <c r="C446" s="47" t="s">
        <v>476</v>
      </c>
      <c r="D446" s="47" t="s">
        <v>476</v>
      </c>
      <c r="E446" s="47" t="s">
        <v>476</v>
      </c>
      <c r="F446" s="47" t="s">
        <v>476</v>
      </c>
      <c r="G446" s="47" t="s">
        <v>476</v>
      </c>
      <c r="H446" s="47" t="s">
        <v>476</v>
      </c>
      <c r="I446" s="47" t="s">
        <v>476</v>
      </c>
      <c r="J446" s="48">
        <f>SUM(J442:J445)</f>
        <v>4.1505E-2</v>
      </c>
      <c r="K446" s="48">
        <v>0</v>
      </c>
      <c r="L446" s="48">
        <v>0</v>
      </c>
      <c r="M446" s="48">
        <f t="shared" ref="M446:AO446" si="102">SUM(M442:M445)</f>
        <v>4.1505E-2</v>
      </c>
      <c r="N446" s="48">
        <f t="shared" si="102"/>
        <v>4.1505E-2</v>
      </c>
      <c r="O446" s="48">
        <f t="shared" si="102"/>
        <v>0</v>
      </c>
      <c r="P446" s="48">
        <f t="shared" si="102"/>
        <v>0</v>
      </c>
      <c r="Q446" s="48">
        <f t="shared" si="102"/>
        <v>4.1505E-2</v>
      </c>
      <c r="R446" s="48">
        <f t="shared" si="102"/>
        <v>4.1505E-2</v>
      </c>
      <c r="S446" s="48">
        <f t="shared" si="102"/>
        <v>0</v>
      </c>
      <c r="T446" s="48">
        <f t="shared" si="102"/>
        <v>0</v>
      </c>
      <c r="U446" s="48">
        <f t="shared" si="102"/>
        <v>4.1505E-2</v>
      </c>
      <c r="V446" s="48">
        <f t="shared" si="102"/>
        <v>0</v>
      </c>
      <c r="W446" s="48">
        <f t="shared" si="102"/>
        <v>0</v>
      </c>
      <c r="X446" s="48">
        <f t="shared" si="102"/>
        <v>0</v>
      </c>
      <c r="Y446" s="48">
        <f t="shared" si="102"/>
        <v>0</v>
      </c>
      <c r="Z446" s="48">
        <f t="shared" si="102"/>
        <v>0</v>
      </c>
      <c r="AA446" s="48">
        <f t="shared" si="102"/>
        <v>0</v>
      </c>
      <c r="AB446" s="48">
        <f t="shared" si="102"/>
        <v>0</v>
      </c>
      <c r="AC446" s="48">
        <f t="shared" si="102"/>
        <v>0</v>
      </c>
      <c r="AD446" s="48">
        <f t="shared" si="102"/>
        <v>0</v>
      </c>
      <c r="AE446" s="48">
        <f t="shared" si="102"/>
        <v>0</v>
      </c>
      <c r="AF446" s="48">
        <f t="shared" si="102"/>
        <v>0</v>
      </c>
      <c r="AG446" s="48">
        <f t="shared" si="102"/>
        <v>0</v>
      </c>
      <c r="AH446" s="48">
        <f t="shared" si="102"/>
        <v>0</v>
      </c>
      <c r="AI446" s="48">
        <f t="shared" si="102"/>
        <v>0</v>
      </c>
      <c r="AJ446" s="48">
        <f t="shared" si="102"/>
        <v>0</v>
      </c>
      <c r="AK446" s="48">
        <f t="shared" si="102"/>
        <v>0</v>
      </c>
      <c r="AL446" s="48">
        <f t="shared" si="102"/>
        <v>0</v>
      </c>
      <c r="AM446" s="48">
        <f t="shared" si="102"/>
        <v>0</v>
      </c>
      <c r="AN446" s="48">
        <f t="shared" si="102"/>
        <v>0</v>
      </c>
      <c r="AO446" s="48">
        <f t="shared" si="102"/>
        <v>0</v>
      </c>
    </row>
    <row r="447" spans="1:41" x14ac:dyDescent="0.2">
      <c r="A447" t="s">
        <v>476</v>
      </c>
      <c r="B447" t="s">
        <v>476</v>
      </c>
      <c r="C447" t="s">
        <v>476</v>
      </c>
      <c r="D447" t="s">
        <v>476</v>
      </c>
      <c r="E447" t="s">
        <v>476</v>
      </c>
      <c r="F447" t="s">
        <v>476</v>
      </c>
      <c r="G447" s="44" t="s">
        <v>476</v>
      </c>
      <c r="H447" s="44" t="s">
        <v>476</v>
      </c>
      <c r="I447" s="44" t="s">
        <v>476</v>
      </c>
      <c r="J447" s="49" t="str">
        <f t="shared" si="94"/>
        <v/>
      </c>
      <c r="K447" s="49" t="s">
        <v>476</v>
      </c>
      <c r="L447" s="49" t="s">
        <v>476</v>
      </c>
      <c r="M447" s="49" t="str">
        <f>IF(B447="","",ROUND(SUM(N447,O447,V447,Z447,AB447,AD447),9))</f>
        <v/>
      </c>
      <c r="N447" s="49" t="s">
        <v>476</v>
      </c>
      <c r="O447" s="49" t="s">
        <v>476</v>
      </c>
      <c r="P447" s="49" t="s">
        <v>476</v>
      </c>
      <c r="Q447" s="49" t="str">
        <f>IF(B447="","",ROUND(SUM(N447,O447,P447),9))</f>
        <v/>
      </c>
      <c r="R447" s="49" t="s">
        <v>476</v>
      </c>
      <c r="S447" s="49" t="s">
        <v>476</v>
      </c>
      <c r="T447" s="49" t="s">
        <v>476</v>
      </c>
      <c r="U447" s="49" t="str">
        <f>IF(B447="","",ROUND(SUM(R447:T447),9))</f>
        <v/>
      </c>
      <c r="V447" s="49" t="s">
        <v>476</v>
      </c>
      <c r="W447" s="49" t="s">
        <v>476</v>
      </c>
      <c r="X447" s="49" t="s">
        <v>476</v>
      </c>
      <c r="Y447" s="49" t="s">
        <v>476</v>
      </c>
      <c r="Z447" s="49" t="s">
        <v>476</v>
      </c>
      <c r="AA447" s="49" t="s">
        <v>476</v>
      </c>
      <c r="AB447" s="49" t="s">
        <v>476</v>
      </c>
      <c r="AC447" s="49" t="s">
        <v>476</v>
      </c>
      <c r="AD447" s="49" t="s">
        <v>476</v>
      </c>
      <c r="AE447" s="49" t="s">
        <v>476</v>
      </c>
      <c r="AF447" s="49" t="s">
        <v>476</v>
      </c>
      <c r="AG447" s="49" t="s">
        <v>476</v>
      </c>
      <c r="AH447" s="49" t="s">
        <v>476</v>
      </c>
      <c r="AI447" s="49" t="s">
        <v>476</v>
      </c>
      <c r="AJ447" s="49" t="str">
        <f>IF(B447="","",ROUND(SUM(AG447:AI447),9))</f>
        <v/>
      </c>
      <c r="AK447" s="49" t="s">
        <v>476</v>
      </c>
      <c r="AL447" s="49" t="s">
        <v>476</v>
      </c>
      <c r="AM447" s="49" t="s">
        <v>476</v>
      </c>
      <c r="AN447" s="49" t="str">
        <f>IF(B447="","",ROUND(SUM(AK447:AM447),9))</f>
        <v/>
      </c>
      <c r="AO447" s="45" t="s">
        <v>476</v>
      </c>
    </row>
    <row r="448" spans="1:41" x14ac:dyDescent="0.2">
      <c r="A448" t="s">
        <v>151</v>
      </c>
      <c r="B448" t="s">
        <v>344</v>
      </c>
      <c r="C448" t="s">
        <v>345</v>
      </c>
      <c r="D448" t="s">
        <v>476</v>
      </c>
      <c r="E448" t="s">
        <v>476</v>
      </c>
      <c r="F448" t="s">
        <v>476</v>
      </c>
      <c r="G448" s="44">
        <v>44279</v>
      </c>
      <c r="H448" s="44">
        <v>44278</v>
      </c>
      <c r="I448" s="44">
        <v>44285</v>
      </c>
      <c r="J448" s="49">
        <f t="shared" si="94"/>
        <v>9.1839999999999995E-3</v>
      </c>
      <c r="K448" s="49" t="s">
        <v>476</v>
      </c>
      <c r="L448" s="49" t="s">
        <v>476</v>
      </c>
      <c r="M448" s="49">
        <f>IF(B448="","",ROUND(SUM(N448,O448,V448,Z448,AB448,AD448),9))</f>
        <v>9.1839999999999995E-3</v>
      </c>
      <c r="N448" s="49">
        <v>9.1839999999999995E-3</v>
      </c>
      <c r="O448" s="49">
        <v>0</v>
      </c>
      <c r="P448" s="49">
        <v>0</v>
      </c>
      <c r="Q448" s="49">
        <f>IF(B448="","",ROUND(SUM(N448,O448,P448),9))</f>
        <v>9.1839999999999995E-3</v>
      </c>
      <c r="R448" s="49">
        <v>9.1839999999999995E-3</v>
      </c>
      <c r="S448" s="49">
        <v>0</v>
      </c>
      <c r="T448" s="49">
        <v>0</v>
      </c>
      <c r="U448" s="49">
        <f>IF(B448="","",ROUND(SUM(R448:T448),9))</f>
        <v>9.1839999999999995E-3</v>
      </c>
      <c r="V448" s="49">
        <v>0</v>
      </c>
      <c r="W448" s="49">
        <v>0</v>
      </c>
      <c r="X448" s="49">
        <v>0</v>
      </c>
      <c r="Y448" s="49">
        <v>0</v>
      </c>
      <c r="Z448" s="49">
        <v>0</v>
      </c>
      <c r="AA448" s="49">
        <v>0</v>
      </c>
      <c r="AB448" s="49">
        <v>0</v>
      </c>
      <c r="AC448" s="49">
        <v>0</v>
      </c>
      <c r="AD448" s="49">
        <v>0</v>
      </c>
      <c r="AE448" s="49" t="s">
        <v>476</v>
      </c>
      <c r="AF448" s="49" t="s">
        <v>476</v>
      </c>
      <c r="AG448" s="49">
        <v>0</v>
      </c>
      <c r="AH448" s="49">
        <v>0</v>
      </c>
      <c r="AI448" s="49">
        <v>0</v>
      </c>
      <c r="AJ448" s="49">
        <f>IF(B448="","",ROUND(SUM(AG448:AI448),9))</f>
        <v>0</v>
      </c>
      <c r="AK448" s="49" t="s">
        <v>476</v>
      </c>
      <c r="AL448" s="49" t="s">
        <v>476</v>
      </c>
      <c r="AM448" s="49" t="s">
        <v>476</v>
      </c>
      <c r="AN448" s="49">
        <f>IF(B448="","",ROUND(SUM(AK448:AM448),9))</f>
        <v>0</v>
      </c>
      <c r="AO448" s="45" t="s">
        <v>476</v>
      </c>
    </row>
    <row r="449" spans="1:41" x14ac:dyDescent="0.2">
      <c r="A449" t="s">
        <v>151</v>
      </c>
      <c r="B449" t="s">
        <v>344</v>
      </c>
      <c r="C449" t="s">
        <v>345</v>
      </c>
      <c r="D449" t="s">
        <v>476</v>
      </c>
      <c r="E449" t="s">
        <v>476</v>
      </c>
      <c r="F449" t="s">
        <v>476</v>
      </c>
      <c r="G449" s="44">
        <v>44370</v>
      </c>
      <c r="H449" s="44">
        <v>44369</v>
      </c>
      <c r="I449" s="44">
        <v>44376</v>
      </c>
      <c r="J449" s="49">
        <f t="shared" si="94"/>
        <v>1.8504E-2</v>
      </c>
      <c r="K449" s="49" t="s">
        <v>476</v>
      </c>
      <c r="L449" s="49" t="s">
        <v>476</v>
      </c>
      <c r="M449" s="49">
        <f>IF(B449="","",ROUND(SUM(N449,O449,V449,Z449,AB449,AD449),9))</f>
        <v>1.8504E-2</v>
      </c>
      <c r="N449" s="49">
        <v>1.8504E-2</v>
      </c>
      <c r="O449" s="49">
        <v>0</v>
      </c>
      <c r="P449" s="49">
        <v>0</v>
      </c>
      <c r="Q449" s="49">
        <f>IF(B449="","",ROUND(SUM(N449,O449,P449),9))</f>
        <v>1.8504E-2</v>
      </c>
      <c r="R449" s="49">
        <v>1.8504E-2</v>
      </c>
      <c r="S449" s="49">
        <v>0</v>
      </c>
      <c r="T449" s="49">
        <v>0</v>
      </c>
      <c r="U449" s="49">
        <f>IF(B449="","",ROUND(SUM(R449:T449),9))</f>
        <v>1.8504E-2</v>
      </c>
      <c r="V449" s="49">
        <v>0</v>
      </c>
      <c r="W449" s="49">
        <v>0</v>
      </c>
      <c r="X449" s="49">
        <v>0</v>
      </c>
      <c r="Y449" s="49">
        <v>0</v>
      </c>
      <c r="Z449" s="49">
        <v>0</v>
      </c>
      <c r="AA449" s="49">
        <v>0</v>
      </c>
      <c r="AB449" s="49">
        <v>0</v>
      </c>
      <c r="AC449" s="49">
        <v>0</v>
      </c>
      <c r="AD449" s="49">
        <v>0</v>
      </c>
      <c r="AE449" s="49" t="s">
        <v>476</v>
      </c>
      <c r="AF449" s="49" t="s">
        <v>476</v>
      </c>
      <c r="AG449" s="49">
        <v>0</v>
      </c>
      <c r="AH449" s="49">
        <v>0</v>
      </c>
      <c r="AI449" s="49">
        <v>0</v>
      </c>
      <c r="AJ449" s="49">
        <f>IF(B449="","",ROUND(SUM(AG449:AI449),9))</f>
        <v>0</v>
      </c>
      <c r="AK449" s="49" t="s">
        <v>476</v>
      </c>
      <c r="AL449" s="49" t="s">
        <v>476</v>
      </c>
      <c r="AM449" s="49" t="s">
        <v>476</v>
      </c>
      <c r="AN449" s="49">
        <f>IF(B449="","",ROUND(SUM(AK449:AM449),9))</f>
        <v>0</v>
      </c>
      <c r="AO449" s="45" t="s">
        <v>476</v>
      </c>
    </row>
    <row r="450" spans="1:41" x14ac:dyDescent="0.2">
      <c r="A450" t="s">
        <v>151</v>
      </c>
      <c r="B450" t="s">
        <v>344</v>
      </c>
      <c r="C450" t="s">
        <v>345</v>
      </c>
      <c r="D450" t="s">
        <v>476</v>
      </c>
      <c r="E450" t="s">
        <v>476</v>
      </c>
      <c r="F450" t="s">
        <v>476</v>
      </c>
      <c r="G450" s="44">
        <v>44462</v>
      </c>
      <c r="H450" s="44">
        <v>44461</v>
      </c>
      <c r="I450" s="44">
        <v>44468</v>
      </c>
      <c r="J450" s="49">
        <f t="shared" si="94"/>
        <v>2.0431000000000001E-2</v>
      </c>
      <c r="K450" s="49" t="s">
        <v>476</v>
      </c>
      <c r="L450" s="49" t="s">
        <v>476</v>
      </c>
      <c r="M450" s="49">
        <f>IF(B450="","",ROUND(SUM(N450,O450,V450,Z450,AB450,AD450),9))</f>
        <v>2.0431000000000001E-2</v>
      </c>
      <c r="N450" s="49">
        <v>2.0431000000000001E-2</v>
      </c>
      <c r="O450" s="49">
        <v>0</v>
      </c>
      <c r="P450" s="49">
        <v>0</v>
      </c>
      <c r="Q450" s="49">
        <f>IF(B450="","",ROUND(SUM(N450,O450,P450),9))</f>
        <v>2.0431000000000001E-2</v>
      </c>
      <c r="R450" s="49">
        <v>2.0431000000000001E-2</v>
      </c>
      <c r="S450" s="49">
        <v>0</v>
      </c>
      <c r="T450" s="49">
        <v>0</v>
      </c>
      <c r="U450" s="49">
        <f>IF(B450="","",ROUND(SUM(R450:T450),9))</f>
        <v>2.0431000000000001E-2</v>
      </c>
      <c r="V450" s="49">
        <v>0</v>
      </c>
      <c r="W450" s="49">
        <v>0</v>
      </c>
      <c r="X450" s="49">
        <v>0</v>
      </c>
      <c r="Y450" s="49">
        <v>0</v>
      </c>
      <c r="Z450" s="49">
        <v>0</v>
      </c>
      <c r="AA450" s="49">
        <v>0</v>
      </c>
      <c r="AB450" s="49">
        <v>0</v>
      </c>
      <c r="AC450" s="49">
        <v>0</v>
      </c>
      <c r="AD450" s="49">
        <v>0</v>
      </c>
      <c r="AE450" s="49" t="s">
        <v>476</v>
      </c>
      <c r="AF450" s="49" t="s">
        <v>476</v>
      </c>
      <c r="AG450" s="49">
        <v>0</v>
      </c>
      <c r="AH450" s="49">
        <v>0</v>
      </c>
      <c r="AI450" s="49">
        <v>0</v>
      </c>
      <c r="AJ450" s="49">
        <f>IF(B450="","",ROUND(SUM(AG450:AI450),9))</f>
        <v>0</v>
      </c>
      <c r="AK450" s="49" t="s">
        <v>476</v>
      </c>
      <c r="AL450" s="49" t="s">
        <v>476</v>
      </c>
      <c r="AM450" s="49" t="s">
        <v>476</v>
      </c>
      <c r="AN450" s="49">
        <f>IF(B450="","",ROUND(SUM(AK450:AM450),9))</f>
        <v>0</v>
      </c>
      <c r="AO450" s="45" t="s">
        <v>476</v>
      </c>
    </row>
    <row r="451" spans="1:41" x14ac:dyDescent="0.2">
      <c r="A451" t="s">
        <v>151</v>
      </c>
      <c r="B451" t="s">
        <v>344</v>
      </c>
      <c r="C451" t="s">
        <v>345</v>
      </c>
      <c r="D451" t="s">
        <v>476</v>
      </c>
      <c r="E451" t="s">
        <v>476</v>
      </c>
      <c r="F451" t="s">
        <v>476</v>
      </c>
      <c r="G451" s="44">
        <v>44557</v>
      </c>
      <c r="H451" s="44">
        <v>44553</v>
      </c>
      <c r="I451" s="44">
        <v>44561</v>
      </c>
      <c r="J451" s="49">
        <f t="shared" si="94"/>
        <v>6.4156000000000005E-2</v>
      </c>
      <c r="K451" s="49" t="s">
        <v>476</v>
      </c>
      <c r="L451" s="49" t="s">
        <v>476</v>
      </c>
      <c r="M451" s="49">
        <f>IF(B451="","",ROUND(SUM(N451,O451,V451,Z451,AB451,AD451),9))</f>
        <v>6.4156000000000005E-2</v>
      </c>
      <c r="N451" s="49">
        <v>6.4156000000000005E-2</v>
      </c>
      <c r="O451" s="49">
        <v>0</v>
      </c>
      <c r="P451" s="49">
        <v>0</v>
      </c>
      <c r="Q451" s="49">
        <f>IF(B451="","",ROUND(SUM(N451,O451,P451),9))</f>
        <v>6.4156000000000005E-2</v>
      </c>
      <c r="R451" s="49">
        <v>6.4156000000000005E-2</v>
      </c>
      <c r="S451" s="49">
        <v>0</v>
      </c>
      <c r="T451" s="49">
        <v>0</v>
      </c>
      <c r="U451" s="49">
        <f>IF(B451="","",ROUND(SUM(R451:T451),9))</f>
        <v>6.4156000000000005E-2</v>
      </c>
      <c r="V451" s="49">
        <v>0</v>
      </c>
      <c r="W451" s="49">
        <v>0</v>
      </c>
      <c r="X451" s="49">
        <v>0</v>
      </c>
      <c r="Y451" s="49">
        <v>0</v>
      </c>
      <c r="Z451" s="49">
        <v>0</v>
      </c>
      <c r="AA451" s="49">
        <v>0</v>
      </c>
      <c r="AB451" s="49">
        <v>0</v>
      </c>
      <c r="AC451" s="49">
        <v>0</v>
      </c>
      <c r="AD451" s="49">
        <v>0</v>
      </c>
      <c r="AE451" s="49" t="s">
        <v>476</v>
      </c>
      <c r="AF451" s="49" t="s">
        <v>476</v>
      </c>
      <c r="AG451" s="49">
        <v>0</v>
      </c>
      <c r="AH451" s="49">
        <v>0</v>
      </c>
      <c r="AI451" s="49">
        <v>0</v>
      </c>
      <c r="AJ451" s="49">
        <f>IF(B451="","",ROUND(SUM(AG451:AI451),9))</f>
        <v>0</v>
      </c>
      <c r="AK451" s="49" t="s">
        <v>476</v>
      </c>
      <c r="AL451" s="49" t="s">
        <v>476</v>
      </c>
      <c r="AM451" s="49" t="s">
        <v>476</v>
      </c>
      <c r="AN451" s="49">
        <f>IF(B451="","",ROUND(SUM(AK451:AM451),9))</f>
        <v>0</v>
      </c>
      <c r="AO451" s="45" t="s">
        <v>476</v>
      </c>
    </row>
    <row r="452" spans="1:41" s="47" customFormat="1" x14ac:dyDescent="0.2">
      <c r="A452" s="51" t="s">
        <v>451</v>
      </c>
      <c r="B452" s="47" t="s">
        <v>476</v>
      </c>
      <c r="C452" s="47" t="s">
        <v>476</v>
      </c>
      <c r="D452" s="47" t="s">
        <v>476</v>
      </c>
      <c r="E452" s="47" t="s">
        <v>476</v>
      </c>
      <c r="F452" s="47" t="s">
        <v>476</v>
      </c>
      <c r="G452" s="47" t="s">
        <v>476</v>
      </c>
      <c r="H452" s="47" t="s">
        <v>476</v>
      </c>
      <c r="I452" s="47" t="s">
        <v>476</v>
      </c>
      <c r="J452" s="48">
        <f>SUM(J448:J451)</f>
        <v>0.112275</v>
      </c>
      <c r="K452" s="48">
        <v>0</v>
      </c>
      <c r="L452" s="48">
        <v>0</v>
      </c>
      <c r="M452" s="48">
        <f t="shared" ref="M452:AO452" si="103">SUM(M448:M451)</f>
        <v>0.112275</v>
      </c>
      <c r="N452" s="48">
        <f t="shared" si="103"/>
        <v>0.112275</v>
      </c>
      <c r="O452" s="48">
        <f t="shared" si="103"/>
        <v>0</v>
      </c>
      <c r="P452" s="48">
        <f t="shared" si="103"/>
        <v>0</v>
      </c>
      <c r="Q452" s="48">
        <f t="shared" si="103"/>
        <v>0.112275</v>
      </c>
      <c r="R452" s="48">
        <f t="shared" si="103"/>
        <v>0.112275</v>
      </c>
      <c r="S452" s="48">
        <f t="shared" si="103"/>
        <v>0</v>
      </c>
      <c r="T452" s="48">
        <f t="shared" si="103"/>
        <v>0</v>
      </c>
      <c r="U452" s="48">
        <f t="shared" si="103"/>
        <v>0.112275</v>
      </c>
      <c r="V452" s="48">
        <f t="shared" si="103"/>
        <v>0</v>
      </c>
      <c r="W452" s="48">
        <f t="shared" si="103"/>
        <v>0</v>
      </c>
      <c r="X452" s="48">
        <f t="shared" si="103"/>
        <v>0</v>
      </c>
      <c r="Y452" s="48">
        <f t="shared" si="103"/>
        <v>0</v>
      </c>
      <c r="Z452" s="48">
        <f t="shared" si="103"/>
        <v>0</v>
      </c>
      <c r="AA452" s="48">
        <f t="shared" si="103"/>
        <v>0</v>
      </c>
      <c r="AB452" s="48">
        <f t="shared" si="103"/>
        <v>0</v>
      </c>
      <c r="AC452" s="48">
        <f t="shared" si="103"/>
        <v>0</v>
      </c>
      <c r="AD452" s="48">
        <f t="shared" si="103"/>
        <v>0</v>
      </c>
      <c r="AE452" s="48">
        <f t="shared" si="103"/>
        <v>0</v>
      </c>
      <c r="AF452" s="48">
        <f t="shared" si="103"/>
        <v>0</v>
      </c>
      <c r="AG452" s="48">
        <f t="shared" si="103"/>
        <v>0</v>
      </c>
      <c r="AH452" s="48">
        <f t="shared" si="103"/>
        <v>0</v>
      </c>
      <c r="AI452" s="48">
        <f t="shared" si="103"/>
        <v>0</v>
      </c>
      <c r="AJ452" s="48">
        <f t="shared" si="103"/>
        <v>0</v>
      </c>
      <c r="AK452" s="48">
        <f t="shared" si="103"/>
        <v>0</v>
      </c>
      <c r="AL452" s="48">
        <f t="shared" si="103"/>
        <v>0</v>
      </c>
      <c r="AM452" s="48">
        <f t="shared" si="103"/>
        <v>0</v>
      </c>
      <c r="AN452" s="48">
        <f t="shared" si="103"/>
        <v>0</v>
      </c>
      <c r="AO452" s="48">
        <f t="shared" si="103"/>
        <v>0</v>
      </c>
    </row>
    <row r="453" spans="1:41" x14ac:dyDescent="0.2">
      <c r="A453" t="s">
        <v>476</v>
      </c>
      <c r="B453" t="s">
        <v>476</v>
      </c>
      <c r="C453" t="s">
        <v>476</v>
      </c>
      <c r="D453" t="s">
        <v>476</v>
      </c>
      <c r="E453" t="s">
        <v>476</v>
      </c>
      <c r="F453" t="s">
        <v>476</v>
      </c>
      <c r="G453" s="44" t="s">
        <v>476</v>
      </c>
      <c r="H453" s="44" t="s">
        <v>476</v>
      </c>
      <c r="I453" s="44" t="s">
        <v>476</v>
      </c>
      <c r="J453" s="49" t="str">
        <f t="shared" si="94"/>
        <v/>
      </c>
      <c r="K453" s="49" t="s">
        <v>476</v>
      </c>
      <c r="L453" s="49" t="s">
        <v>476</v>
      </c>
      <c r="M453" s="49" t="str">
        <f>IF(B453="","",ROUND(SUM(N453,O453,V453,Z453,AB453,AD453),9))</f>
        <v/>
      </c>
      <c r="N453" s="49" t="s">
        <v>476</v>
      </c>
      <c r="O453" s="49" t="s">
        <v>476</v>
      </c>
      <c r="P453" s="49" t="s">
        <v>476</v>
      </c>
      <c r="Q453" s="49" t="str">
        <f>IF(B453="","",ROUND(SUM(N453,O453,P453),9))</f>
        <v/>
      </c>
      <c r="R453" s="49" t="s">
        <v>476</v>
      </c>
      <c r="S453" s="49" t="s">
        <v>476</v>
      </c>
      <c r="T453" s="49" t="s">
        <v>476</v>
      </c>
      <c r="U453" s="49" t="str">
        <f>IF(B453="","",ROUND(SUM(R453:T453),9))</f>
        <v/>
      </c>
      <c r="V453" s="49" t="s">
        <v>476</v>
      </c>
      <c r="W453" s="49" t="s">
        <v>476</v>
      </c>
      <c r="X453" s="49" t="s">
        <v>476</v>
      </c>
      <c r="Y453" s="49" t="s">
        <v>476</v>
      </c>
      <c r="Z453" s="49" t="s">
        <v>476</v>
      </c>
      <c r="AA453" s="49" t="s">
        <v>476</v>
      </c>
      <c r="AB453" s="49" t="s">
        <v>476</v>
      </c>
      <c r="AC453" s="49" t="s">
        <v>476</v>
      </c>
      <c r="AD453" s="49" t="s">
        <v>476</v>
      </c>
      <c r="AE453" s="49" t="s">
        <v>476</v>
      </c>
      <c r="AF453" s="49" t="s">
        <v>476</v>
      </c>
      <c r="AG453" s="49" t="s">
        <v>476</v>
      </c>
      <c r="AH453" s="49" t="s">
        <v>476</v>
      </c>
      <c r="AI453" s="49" t="s">
        <v>476</v>
      </c>
      <c r="AJ453" s="49" t="str">
        <f>IF(B453="","",ROUND(SUM(AG453:AI453),9))</f>
        <v/>
      </c>
      <c r="AK453" s="49" t="s">
        <v>476</v>
      </c>
      <c r="AL453" s="49" t="s">
        <v>476</v>
      </c>
      <c r="AM453" s="49" t="s">
        <v>476</v>
      </c>
      <c r="AN453" s="49" t="str">
        <f>IF(B453="","",ROUND(SUM(AK453:AM453),9))</f>
        <v/>
      </c>
      <c r="AO453" s="45" t="s">
        <v>476</v>
      </c>
    </row>
    <row r="454" spans="1:41" x14ac:dyDescent="0.2">
      <c r="A454" t="s">
        <v>152</v>
      </c>
      <c r="B454" t="s">
        <v>346</v>
      </c>
      <c r="C454" t="s">
        <v>347</v>
      </c>
      <c r="D454" t="s">
        <v>476</v>
      </c>
      <c r="E454" t="s">
        <v>476</v>
      </c>
      <c r="F454" t="s">
        <v>476</v>
      </c>
      <c r="G454" s="44">
        <v>44279</v>
      </c>
      <c r="H454" s="44">
        <v>44278</v>
      </c>
      <c r="I454" s="44">
        <v>44285</v>
      </c>
      <c r="J454" s="49">
        <f t="shared" si="94"/>
        <v>0</v>
      </c>
      <c r="K454" s="49" t="s">
        <v>476</v>
      </c>
      <c r="L454" s="49" t="s">
        <v>476</v>
      </c>
      <c r="M454" s="49">
        <f>IF(B454="","",ROUND(SUM(N454,O454,V454,Z454,AB454,AD454),9))</f>
        <v>0</v>
      </c>
      <c r="N454" s="49">
        <v>0</v>
      </c>
      <c r="O454" s="49">
        <v>0</v>
      </c>
      <c r="P454" s="49">
        <v>0</v>
      </c>
      <c r="Q454" s="49">
        <f>IF(B454="","",ROUND(SUM(N454,O454,P454),9))</f>
        <v>0</v>
      </c>
      <c r="R454" s="49">
        <v>0</v>
      </c>
      <c r="S454" s="49">
        <v>0</v>
      </c>
      <c r="T454" s="49">
        <v>0</v>
      </c>
      <c r="U454" s="49">
        <f>IF(B454="","",ROUND(SUM(R454:T454),9))</f>
        <v>0</v>
      </c>
      <c r="V454" s="49">
        <v>0</v>
      </c>
      <c r="W454" s="49">
        <v>0</v>
      </c>
      <c r="X454" s="49">
        <v>0</v>
      </c>
      <c r="Y454" s="49">
        <v>0</v>
      </c>
      <c r="Z454" s="49">
        <v>0</v>
      </c>
      <c r="AA454" s="49">
        <v>0</v>
      </c>
      <c r="AB454" s="49">
        <v>0</v>
      </c>
      <c r="AC454" s="49">
        <v>0</v>
      </c>
      <c r="AD454" s="49">
        <v>0</v>
      </c>
      <c r="AE454" s="49" t="s">
        <v>476</v>
      </c>
      <c r="AF454" s="49" t="s">
        <v>476</v>
      </c>
      <c r="AG454" s="49">
        <v>0</v>
      </c>
      <c r="AH454" s="49">
        <v>0</v>
      </c>
      <c r="AI454" s="49">
        <v>0</v>
      </c>
      <c r="AJ454" s="49">
        <f>IF(B454="","",ROUND(SUM(AG454:AI454),9))</f>
        <v>0</v>
      </c>
      <c r="AK454" s="49" t="s">
        <v>476</v>
      </c>
      <c r="AL454" s="49" t="s">
        <v>476</v>
      </c>
      <c r="AM454" s="49" t="s">
        <v>476</v>
      </c>
      <c r="AN454" s="49">
        <f>IF(B454="","",ROUND(SUM(AK454:AM454),9))</f>
        <v>0</v>
      </c>
      <c r="AO454" s="45" t="s">
        <v>476</v>
      </c>
    </row>
    <row r="455" spans="1:41" x14ac:dyDescent="0.2">
      <c r="A455" t="s">
        <v>152</v>
      </c>
      <c r="B455" t="s">
        <v>346</v>
      </c>
      <c r="C455" t="s">
        <v>347</v>
      </c>
      <c r="D455" t="s">
        <v>476</v>
      </c>
      <c r="E455" t="s">
        <v>476</v>
      </c>
      <c r="F455" t="s">
        <v>476</v>
      </c>
      <c r="G455" s="44">
        <v>44370</v>
      </c>
      <c r="H455" s="44">
        <v>44369</v>
      </c>
      <c r="I455" s="44">
        <v>44376</v>
      </c>
      <c r="J455" s="49">
        <f t="shared" si="94"/>
        <v>0</v>
      </c>
      <c r="K455" s="49" t="s">
        <v>476</v>
      </c>
      <c r="L455" s="49" t="s">
        <v>476</v>
      </c>
      <c r="M455" s="49">
        <f>IF(B455="","",ROUND(SUM(N455,O455,V455,Z455,AB455,AD455),9))</f>
        <v>0</v>
      </c>
      <c r="N455" s="49">
        <v>0</v>
      </c>
      <c r="O455" s="49">
        <v>0</v>
      </c>
      <c r="P455" s="49">
        <v>0</v>
      </c>
      <c r="Q455" s="49">
        <f>IF(B455="","",ROUND(SUM(N455,O455,P455),9))</f>
        <v>0</v>
      </c>
      <c r="R455" s="49">
        <v>0</v>
      </c>
      <c r="S455" s="49">
        <v>0</v>
      </c>
      <c r="T455" s="49">
        <v>0</v>
      </c>
      <c r="U455" s="49">
        <f>IF(B455="","",ROUND(SUM(R455:T455),9))</f>
        <v>0</v>
      </c>
      <c r="V455" s="49">
        <v>0</v>
      </c>
      <c r="W455" s="49">
        <v>0</v>
      </c>
      <c r="X455" s="49">
        <v>0</v>
      </c>
      <c r="Y455" s="49">
        <v>0</v>
      </c>
      <c r="Z455" s="49">
        <v>0</v>
      </c>
      <c r="AA455" s="49">
        <v>0</v>
      </c>
      <c r="AB455" s="49">
        <v>0</v>
      </c>
      <c r="AC455" s="49">
        <v>0</v>
      </c>
      <c r="AD455" s="49">
        <v>0</v>
      </c>
      <c r="AE455" s="49" t="s">
        <v>476</v>
      </c>
      <c r="AF455" s="49" t="s">
        <v>476</v>
      </c>
      <c r="AG455" s="49">
        <v>0</v>
      </c>
      <c r="AH455" s="49">
        <v>0</v>
      </c>
      <c r="AI455" s="49">
        <v>0</v>
      </c>
      <c r="AJ455" s="49">
        <f>IF(B455="","",ROUND(SUM(AG455:AI455),9))</f>
        <v>0</v>
      </c>
      <c r="AK455" s="49" t="s">
        <v>476</v>
      </c>
      <c r="AL455" s="49" t="s">
        <v>476</v>
      </c>
      <c r="AM455" s="49" t="s">
        <v>476</v>
      </c>
      <c r="AN455" s="49">
        <f>IF(B455="","",ROUND(SUM(AK455:AM455),9))</f>
        <v>0</v>
      </c>
      <c r="AO455" s="45" t="s">
        <v>476</v>
      </c>
    </row>
    <row r="456" spans="1:41" x14ac:dyDescent="0.2">
      <c r="A456" t="s">
        <v>152</v>
      </c>
      <c r="B456" t="s">
        <v>346</v>
      </c>
      <c r="C456" t="s">
        <v>347</v>
      </c>
      <c r="D456" t="s">
        <v>476</v>
      </c>
      <c r="E456" t="s">
        <v>476</v>
      </c>
      <c r="F456" t="s">
        <v>476</v>
      </c>
      <c r="G456" s="44">
        <v>44462</v>
      </c>
      <c r="H456" s="44">
        <v>44461</v>
      </c>
      <c r="I456" s="44">
        <v>44468</v>
      </c>
      <c r="J456" s="49">
        <f t="shared" si="94"/>
        <v>0</v>
      </c>
      <c r="K456" s="49" t="s">
        <v>476</v>
      </c>
      <c r="L456" s="49" t="s">
        <v>476</v>
      </c>
      <c r="M456" s="49">
        <f>IF(B456="","",ROUND(SUM(N456,O456,V456,Z456,AB456,AD456),9))</f>
        <v>0</v>
      </c>
      <c r="N456" s="49">
        <v>0</v>
      </c>
      <c r="O456" s="49">
        <v>0</v>
      </c>
      <c r="P456" s="49">
        <v>0</v>
      </c>
      <c r="Q456" s="49">
        <f>IF(B456="","",ROUND(SUM(N456,O456,P456),9))</f>
        <v>0</v>
      </c>
      <c r="R456" s="49">
        <v>0</v>
      </c>
      <c r="S456" s="49">
        <v>0</v>
      </c>
      <c r="T456" s="49">
        <v>0</v>
      </c>
      <c r="U456" s="49">
        <f>IF(B456="","",ROUND(SUM(R456:T456),9))</f>
        <v>0</v>
      </c>
      <c r="V456" s="49">
        <v>0</v>
      </c>
      <c r="W456" s="49">
        <v>0</v>
      </c>
      <c r="X456" s="49">
        <v>0</v>
      </c>
      <c r="Y456" s="49">
        <v>0</v>
      </c>
      <c r="Z456" s="49">
        <v>0</v>
      </c>
      <c r="AA456" s="49">
        <v>0</v>
      </c>
      <c r="AB456" s="49">
        <v>0</v>
      </c>
      <c r="AC456" s="49">
        <v>0</v>
      </c>
      <c r="AD456" s="49">
        <v>0</v>
      </c>
      <c r="AE456" s="49" t="s">
        <v>476</v>
      </c>
      <c r="AF456" s="49" t="s">
        <v>476</v>
      </c>
      <c r="AG456" s="49">
        <v>0</v>
      </c>
      <c r="AH456" s="49">
        <v>0</v>
      </c>
      <c r="AI456" s="49">
        <v>0</v>
      </c>
      <c r="AJ456" s="49">
        <f>IF(B456="","",ROUND(SUM(AG456:AI456),9))</f>
        <v>0</v>
      </c>
      <c r="AK456" s="49" t="s">
        <v>476</v>
      </c>
      <c r="AL456" s="49" t="s">
        <v>476</v>
      </c>
      <c r="AM456" s="49" t="s">
        <v>476</v>
      </c>
      <c r="AN456" s="49">
        <f>IF(B456="","",ROUND(SUM(AK456:AM456),9))</f>
        <v>0</v>
      </c>
      <c r="AO456" s="45" t="s">
        <v>476</v>
      </c>
    </row>
    <row r="457" spans="1:41" x14ac:dyDescent="0.2">
      <c r="A457" t="s">
        <v>152</v>
      </c>
      <c r="B457" t="s">
        <v>346</v>
      </c>
      <c r="C457" t="s">
        <v>347</v>
      </c>
      <c r="D457" t="s">
        <v>476</v>
      </c>
      <c r="E457" t="s">
        <v>476</v>
      </c>
      <c r="F457" t="s">
        <v>476</v>
      </c>
      <c r="G457" s="44">
        <v>44557</v>
      </c>
      <c r="H457" s="44">
        <v>44553</v>
      </c>
      <c r="I457" s="44">
        <v>44561</v>
      </c>
      <c r="J457" s="49">
        <f t="shared" si="94"/>
        <v>0</v>
      </c>
      <c r="K457" s="49" t="s">
        <v>476</v>
      </c>
      <c r="L457" s="49" t="s">
        <v>476</v>
      </c>
      <c r="M457" s="49">
        <f>IF(B457="","",ROUND(SUM(N457,O457,V457,Z457,AB457,AD457),9))</f>
        <v>0</v>
      </c>
      <c r="N457" s="49">
        <v>0</v>
      </c>
      <c r="O457" s="49">
        <v>0</v>
      </c>
      <c r="P457" s="49">
        <v>0</v>
      </c>
      <c r="Q457" s="49">
        <f>IF(B457="","",ROUND(SUM(N457,O457,P457),9))</f>
        <v>0</v>
      </c>
      <c r="R457" s="49">
        <v>0</v>
      </c>
      <c r="S457" s="49">
        <v>0</v>
      </c>
      <c r="T457" s="49">
        <v>0</v>
      </c>
      <c r="U457" s="49">
        <f>IF(B457="","",ROUND(SUM(R457:T457),9))</f>
        <v>0</v>
      </c>
      <c r="V457" s="49">
        <v>0</v>
      </c>
      <c r="W457" s="49">
        <v>0</v>
      </c>
      <c r="X457" s="49">
        <v>0</v>
      </c>
      <c r="Y457" s="49">
        <v>0</v>
      </c>
      <c r="Z457" s="49">
        <v>0</v>
      </c>
      <c r="AA457" s="49">
        <v>0</v>
      </c>
      <c r="AB457" s="49">
        <v>0</v>
      </c>
      <c r="AC457" s="49">
        <v>0</v>
      </c>
      <c r="AD457" s="49">
        <v>0</v>
      </c>
      <c r="AE457" s="49" t="s">
        <v>476</v>
      </c>
      <c r="AF457" s="49" t="s">
        <v>476</v>
      </c>
      <c r="AG457" s="49">
        <v>0</v>
      </c>
      <c r="AH457" s="49">
        <v>0</v>
      </c>
      <c r="AI457" s="49">
        <v>0</v>
      </c>
      <c r="AJ457" s="49">
        <f>IF(B457="","",ROUND(SUM(AG457:AI457),9))</f>
        <v>0</v>
      </c>
      <c r="AK457" s="49" t="s">
        <v>476</v>
      </c>
      <c r="AL457" s="49" t="s">
        <v>476</v>
      </c>
      <c r="AM457" s="49" t="s">
        <v>476</v>
      </c>
      <c r="AN457" s="49">
        <f>IF(B457="","",ROUND(SUM(AK457:AM457),9))</f>
        <v>0</v>
      </c>
      <c r="AO457" s="45" t="s">
        <v>476</v>
      </c>
    </row>
    <row r="458" spans="1:41" s="47" customFormat="1" x14ac:dyDescent="0.2">
      <c r="A458" s="51" t="s">
        <v>451</v>
      </c>
      <c r="B458" s="47" t="s">
        <v>476</v>
      </c>
      <c r="C458" s="47" t="s">
        <v>476</v>
      </c>
      <c r="D458" s="47" t="s">
        <v>476</v>
      </c>
      <c r="E458" s="47" t="s">
        <v>476</v>
      </c>
      <c r="F458" s="47" t="s">
        <v>476</v>
      </c>
      <c r="G458" s="47" t="s">
        <v>476</v>
      </c>
      <c r="H458" s="47" t="s">
        <v>476</v>
      </c>
      <c r="I458" s="47" t="s">
        <v>476</v>
      </c>
      <c r="J458" s="48">
        <f>SUM(J454:J457)</f>
        <v>0</v>
      </c>
      <c r="K458" s="48">
        <v>0</v>
      </c>
      <c r="L458" s="48">
        <v>0</v>
      </c>
      <c r="M458" s="48">
        <f t="shared" ref="M458:AO458" si="104">SUM(M454:M457)</f>
        <v>0</v>
      </c>
      <c r="N458" s="48">
        <f t="shared" si="104"/>
        <v>0</v>
      </c>
      <c r="O458" s="48">
        <f t="shared" si="104"/>
        <v>0</v>
      </c>
      <c r="P458" s="48">
        <f t="shared" si="104"/>
        <v>0</v>
      </c>
      <c r="Q458" s="48">
        <f t="shared" si="104"/>
        <v>0</v>
      </c>
      <c r="R458" s="48">
        <f t="shared" si="104"/>
        <v>0</v>
      </c>
      <c r="S458" s="48">
        <f t="shared" si="104"/>
        <v>0</v>
      </c>
      <c r="T458" s="48">
        <f t="shared" si="104"/>
        <v>0</v>
      </c>
      <c r="U458" s="48">
        <f t="shared" si="104"/>
        <v>0</v>
      </c>
      <c r="V458" s="48">
        <f t="shared" si="104"/>
        <v>0</v>
      </c>
      <c r="W458" s="48">
        <f t="shared" si="104"/>
        <v>0</v>
      </c>
      <c r="X458" s="48">
        <f t="shared" si="104"/>
        <v>0</v>
      </c>
      <c r="Y458" s="48">
        <f t="shared" si="104"/>
        <v>0</v>
      </c>
      <c r="Z458" s="48">
        <f t="shared" si="104"/>
        <v>0</v>
      </c>
      <c r="AA458" s="48">
        <f t="shared" si="104"/>
        <v>0</v>
      </c>
      <c r="AB458" s="48">
        <f t="shared" si="104"/>
        <v>0</v>
      </c>
      <c r="AC458" s="48">
        <f t="shared" si="104"/>
        <v>0</v>
      </c>
      <c r="AD458" s="48">
        <f t="shared" si="104"/>
        <v>0</v>
      </c>
      <c r="AE458" s="48">
        <f t="shared" si="104"/>
        <v>0</v>
      </c>
      <c r="AF458" s="48">
        <f t="shared" si="104"/>
        <v>0</v>
      </c>
      <c r="AG458" s="48">
        <f t="shared" si="104"/>
        <v>0</v>
      </c>
      <c r="AH458" s="48">
        <f t="shared" si="104"/>
        <v>0</v>
      </c>
      <c r="AI458" s="48">
        <f t="shared" si="104"/>
        <v>0</v>
      </c>
      <c r="AJ458" s="48">
        <f t="shared" si="104"/>
        <v>0</v>
      </c>
      <c r="AK458" s="48">
        <f t="shared" si="104"/>
        <v>0</v>
      </c>
      <c r="AL458" s="48">
        <f t="shared" si="104"/>
        <v>0</v>
      </c>
      <c r="AM458" s="48">
        <f t="shared" si="104"/>
        <v>0</v>
      </c>
      <c r="AN458" s="48">
        <f t="shared" si="104"/>
        <v>0</v>
      </c>
      <c r="AO458" s="48">
        <f t="shared" si="104"/>
        <v>0</v>
      </c>
    </row>
    <row r="459" spans="1:41" x14ac:dyDescent="0.2">
      <c r="A459" t="s">
        <v>476</v>
      </c>
      <c r="B459" t="s">
        <v>476</v>
      </c>
      <c r="C459" t="s">
        <v>476</v>
      </c>
      <c r="D459" t="s">
        <v>476</v>
      </c>
      <c r="E459" t="s">
        <v>476</v>
      </c>
      <c r="F459" t="s">
        <v>476</v>
      </c>
      <c r="G459" s="44" t="s">
        <v>476</v>
      </c>
      <c r="H459" s="44" t="s">
        <v>476</v>
      </c>
      <c r="I459" s="44" t="s">
        <v>476</v>
      </c>
      <c r="J459" s="49" t="str">
        <f t="shared" si="94"/>
        <v/>
      </c>
      <c r="K459" s="49" t="s">
        <v>476</v>
      </c>
      <c r="L459" s="49" t="s">
        <v>476</v>
      </c>
      <c r="M459" s="49" t="str">
        <f>IF(B459="","",ROUND(SUM(N459,O459,V459,Z459,AB459,AD459),9))</f>
        <v/>
      </c>
      <c r="N459" s="49" t="s">
        <v>476</v>
      </c>
      <c r="O459" s="49" t="s">
        <v>476</v>
      </c>
      <c r="P459" s="49" t="s">
        <v>476</v>
      </c>
      <c r="Q459" s="49" t="str">
        <f>IF(B459="","",ROUND(SUM(N459,O459,P459),9))</f>
        <v/>
      </c>
      <c r="R459" s="49" t="s">
        <v>476</v>
      </c>
      <c r="S459" s="49" t="s">
        <v>476</v>
      </c>
      <c r="T459" s="49" t="s">
        <v>476</v>
      </c>
      <c r="U459" s="49" t="str">
        <f>IF(B459="","",ROUND(SUM(R459:T459),9))</f>
        <v/>
      </c>
      <c r="V459" s="49" t="s">
        <v>476</v>
      </c>
      <c r="W459" s="49" t="s">
        <v>476</v>
      </c>
      <c r="X459" s="49" t="s">
        <v>476</v>
      </c>
      <c r="Y459" s="49" t="s">
        <v>476</v>
      </c>
      <c r="Z459" s="49" t="s">
        <v>476</v>
      </c>
      <c r="AA459" s="49" t="s">
        <v>476</v>
      </c>
      <c r="AB459" s="49" t="s">
        <v>476</v>
      </c>
      <c r="AC459" s="49" t="s">
        <v>476</v>
      </c>
      <c r="AD459" s="49" t="s">
        <v>476</v>
      </c>
      <c r="AE459" s="49" t="s">
        <v>476</v>
      </c>
      <c r="AF459" s="49" t="s">
        <v>476</v>
      </c>
      <c r="AG459" s="49" t="s">
        <v>476</v>
      </c>
      <c r="AH459" s="49" t="s">
        <v>476</v>
      </c>
      <c r="AI459" s="49" t="s">
        <v>476</v>
      </c>
      <c r="AJ459" s="49" t="str">
        <f>IF(B459="","",ROUND(SUM(AG459:AI459),9))</f>
        <v/>
      </c>
      <c r="AK459" s="49" t="s">
        <v>476</v>
      </c>
      <c r="AL459" s="49" t="s">
        <v>476</v>
      </c>
      <c r="AM459" s="49" t="s">
        <v>476</v>
      </c>
      <c r="AN459" s="49" t="str">
        <f>IF(B459="","",ROUND(SUM(AK459:AM459),9))</f>
        <v/>
      </c>
      <c r="AO459" s="45" t="s">
        <v>476</v>
      </c>
    </row>
    <row r="460" spans="1:41" x14ac:dyDescent="0.2">
      <c r="A460" t="s">
        <v>153</v>
      </c>
      <c r="B460" t="s">
        <v>348</v>
      </c>
      <c r="C460" t="s">
        <v>349</v>
      </c>
      <c r="D460" t="s">
        <v>476</v>
      </c>
      <c r="E460" t="s">
        <v>476</v>
      </c>
      <c r="F460" t="s">
        <v>476</v>
      </c>
      <c r="G460" s="44">
        <v>44279</v>
      </c>
      <c r="H460" s="44">
        <v>44278</v>
      </c>
      <c r="I460" s="44">
        <v>44285</v>
      </c>
      <c r="J460" s="49">
        <f t="shared" si="94"/>
        <v>0</v>
      </c>
      <c r="K460" s="49" t="s">
        <v>476</v>
      </c>
      <c r="L460" s="49" t="s">
        <v>476</v>
      </c>
      <c r="M460" s="49">
        <f>IF(B460="","",ROUND(SUM(N460,O460,V460,Z460,AB460,AD460),9))</f>
        <v>0</v>
      </c>
      <c r="N460" s="49">
        <v>0</v>
      </c>
      <c r="O460" s="49">
        <v>0</v>
      </c>
      <c r="P460" s="49">
        <v>0</v>
      </c>
      <c r="Q460" s="49">
        <f>IF(B460="","",ROUND(SUM(N460,O460,P460),9))</f>
        <v>0</v>
      </c>
      <c r="R460" s="49">
        <v>0</v>
      </c>
      <c r="S460" s="49">
        <v>0</v>
      </c>
      <c r="T460" s="49">
        <v>0</v>
      </c>
      <c r="U460" s="49">
        <f>IF(B460="","",ROUND(SUM(R460:T460),9))</f>
        <v>0</v>
      </c>
      <c r="V460" s="49">
        <v>0</v>
      </c>
      <c r="W460" s="49">
        <v>0</v>
      </c>
      <c r="X460" s="49">
        <v>0</v>
      </c>
      <c r="Y460" s="49">
        <v>0</v>
      </c>
      <c r="Z460" s="49">
        <v>0</v>
      </c>
      <c r="AA460" s="49">
        <v>0</v>
      </c>
      <c r="AB460" s="49">
        <v>0</v>
      </c>
      <c r="AC460" s="49">
        <v>0</v>
      </c>
      <c r="AD460" s="49">
        <v>0</v>
      </c>
      <c r="AE460" s="49" t="s">
        <v>476</v>
      </c>
      <c r="AF460" s="49" t="s">
        <v>476</v>
      </c>
      <c r="AG460" s="49">
        <v>0</v>
      </c>
      <c r="AH460" s="49">
        <v>0</v>
      </c>
      <c r="AI460" s="49">
        <v>0</v>
      </c>
      <c r="AJ460" s="49">
        <f>IF(B460="","",ROUND(SUM(AG460:AI460),9))</f>
        <v>0</v>
      </c>
      <c r="AK460" s="49" t="s">
        <v>476</v>
      </c>
      <c r="AL460" s="49" t="s">
        <v>476</v>
      </c>
      <c r="AM460" s="49" t="s">
        <v>476</v>
      </c>
      <c r="AN460" s="49">
        <f>IF(B460="","",ROUND(SUM(AK460:AM460),9))</f>
        <v>0</v>
      </c>
      <c r="AO460" s="45" t="s">
        <v>476</v>
      </c>
    </row>
    <row r="461" spans="1:41" x14ac:dyDescent="0.2">
      <c r="A461" t="s">
        <v>153</v>
      </c>
      <c r="B461" t="s">
        <v>348</v>
      </c>
      <c r="C461" t="s">
        <v>349</v>
      </c>
      <c r="D461" t="s">
        <v>476</v>
      </c>
      <c r="E461" t="s">
        <v>476</v>
      </c>
      <c r="F461" t="s">
        <v>476</v>
      </c>
      <c r="G461" s="44">
        <v>44370</v>
      </c>
      <c r="H461" s="44">
        <v>44369</v>
      </c>
      <c r="I461" s="44">
        <v>44376</v>
      </c>
      <c r="J461" s="49">
        <f t="shared" si="94"/>
        <v>0</v>
      </c>
      <c r="K461" s="49" t="s">
        <v>476</v>
      </c>
      <c r="L461" s="49" t="s">
        <v>476</v>
      </c>
      <c r="M461" s="49">
        <f>IF(B461="","",ROUND(SUM(N461,O461,V461,Z461,AB461,AD461),9))</f>
        <v>0</v>
      </c>
      <c r="N461" s="49">
        <v>0</v>
      </c>
      <c r="O461" s="49">
        <v>0</v>
      </c>
      <c r="P461" s="49">
        <v>0</v>
      </c>
      <c r="Q461" s="49">
        <f>IF(B461="","",ROUND(SUM(N461,O461,P461),9))</f>
        <v>0</v>
      </c>
      <c r="R461" s="49">
        <v>0</v>
      </c>
      <c r="S461" s="49">
        <v>0</v>
      </c>
      <c r="T461" s="49">
        <v>0</v>
      </c>
      <c r="U461" s="49">
        <f>IF(B461="","",ROUND(SUM(R461:T461),9))</f>
        <v>0</v>
      </c>
      <c r="V461" s="49">
        <v>0</v>
      </c>
      <c r="W461" s="49">
        <v>0</v>
      </c>
      <c r="X461" s="49">
        <v>0</v>
      </c>
      <c r="Y461" s="49">
        <v>0</v>
      </c>
      <c r="Z461" s="49">
        <v>0</v>
      </c>
      <c r="AA461" s="49">
        <v>0</v>
      </c>
      <c r="AB461" s="49">
        <v>0</v>
      </c>
      <c r="AC461" s="49">
        <v>0</v>
      </c>
      <c r="AD461" s="49">
        <v>0</v>
      </c>
      <c r="AE461" s="49" t="s">
        <v>476</v>
      </c>
      <c r="AF461" s="49" t="s">
        <v>476</v>
      </c>
      <c r="AG461" s="49">
        <v>0</v>
      </c>
      <c r="AH461" s="49">
        <v>0</v>
      </c>
      <c r="AI461" s="49">
        <v>0</v>
      </c>
      <c r="AJ461" s="49">
        <f>IF(B461="","",ROUND(SUM(AG461:AI461),9))</f>
        <v>0</v>
      </c>
      <c r="AK461" s="49" t="s">
        <v>476</v>
      </c>
      <c r="AL461" s="49" t="s">
        <v>476</v>
      </c>
      <c r="AM461" s="49" t="s">
        <v>476</v>
      </c>
      <c r="AN461" s="49">
        <f>IF(B461="","",ROUND(SUM(AK461:AM461),9))</f>
        <v>0</v>
      </c>
      <c r="AO461" s="45" t="s">
        <v>476</v>
      </c>
    </row>
    <row r="462" spans="1:41" x14ac:dyDescent="0.2">
      <c r="A462" t="s">
        <v>153</v>
      </c>
      <c r="B462" t="s">
        <v>348</v>
      </c>
      <c r="C462" t="s">
        <v>349</v>
      </c>
      <c r="D462" t="s">
        <v>476</v>
      </c>
      <c r="E462" t="s">
        <v>476</v>
      </c>
      <c r="F462" t="s">
        <v>476</v>
      </c>
      <c r="G462" s="44">
        <v>44462</v>
      </c>
      <c r="H462" s="44">
        <v>44461</v>
      </c>
      <c r="I462" s="44">
        <v>44468</v>
      </c>
      <c r="J462" s="49">
        <f t="shared" si="94"/>
        <v>0</v>
      </c>
      <c r="K462" s="49" t="s">
        <v>476</v>
      </c>
      <c r="L462" s="49" t="s">
        <v>476</v>
      </c>
      <c r="M462" s="49">
        <f>IF(B462="","",ROUND(SUM(N462,O462,V462,Z462,AB462,AD462),9))</f>
        <v>0</v>
      </c>
      <c r="N462" s="49">
        <v>0</v>
      </c>
      <c r="O462" s="49">
        <v>0</v>
      </c>
      <c r="P462" s="49">
        <v>0</v>
      </c>
      <c r="Q462" s="49">
        <f>IF(B462="","",ROUND(SUM(N462,O462,P462),9))</f>
        <v>0</v>
      </c>
      <c r="R462" s="49">
        <v>0</v>
      </c>
      <c r="S462" s="49">
        <v>0</v>
      </c>
      <c r="T462" s="49">
        <v>0</v>
      </c>
      <c r="U462" s="49">
        <f>IF(B462="","",ROUND(SUM(R462:T462),9))</f>
        <v>0</v>
      </c>
      <c r="V462" s="49">
        <v>0</v>
      </c>
      <c r="W462" s="49">
        <v>0</v>
      </c>
      <c r="X462" s="49">
        <v>0</v>
      </c>
      <c r="Y462" s="49">
        <v>0</v>
      </c>
      <c r="Z462" s="49">
        <v>0</v>
      </c>
      <c r="AA462" s="49">
        <v>0</v>
      </c>
      <c r="AB462" s="49">
        <v>0</v>
      </c>
      <c r="AC462" s="49">
        <v>0</v>
      </c>
      <c r="AD462" s="49">
        <v>0</v>
      </c>
      <c r="AE462" s="49" t="s">
        <v>476</v>
      </c>
      <c r="AF462" s="49" t="s">
        <v>476</v>
      </c>
      <c r="AG462" s="49">
        <v>0</v>
      </c>
      <c r="AH462" s="49">
        <v>0</v>
      </c>
      <c r="AI462" s="49">
        <v>0</v>
      </c>
      <c r="AJ462" s="49">
        <f>IF(B462="","",ROUND(SUM(AG462:AI462),9))</f>
        <v>0</v>
      </c>
      <c r="AK462" s="49" t="s">
        <v>476</v>
      </c>
      <c r="AL462" s="49" t="s">
        <v>476</v>
      </c>
      <c r="AM462" s="49" t="s">
        <v>476</v>
      </c>
      <c r="AN462" s="49">
        <f>IF(B462="","",ROUND(SUM(AK462:AM462),9))</f>
        <v>0</v>
      </c>
      <c r="AO462" s="45" t="s">
        <v>476</v>
      </c>
    </row>
    <row r="463" spans="1:41" x14ac:dyDescent="0.2">
      <c r="A463" t="s">
        <v>153</v>
      </c>
      <c r="B463" t="s">
        <v>348</v>
      </c>
      <c r="C463" t="s">
        <v>349</v>
      </c>
      <c r="D463" t="s">
        <v>476</v>
      </c>
      <c r="E463" t="s">
        <v>476</v>
      </c>
      <c r="F463" t="s">
        <v>476</v>
      </c>
      <c r="G463" s="44">
        <v>44557</v>
      </c>
      <c r="H463" s="44">
        <v>44553</v>
      </c>
      <c r="I463" s="44">
        <v>44561</v>
      </c>
      <c r="J463" s="49">
        <f t="shared" si="94"/>
        <v>0</v>
      </c>
      <c r="K463" s="49" t="s">
        <v>476</v>
      </c>
      <c r="L463" s="49" t="s">
        <v>476</v>
      </c>
      <c r="M463" s="49">
        <f>IF(B463="","",ROUND(SUM(N463,O463,V463,Z463,AB463,AD463),9))</f>
        <v>0</v>
      </c>
      <c r="N463" s="49">
        <v>0</v>
      </c>
      <c r="O463" s="49">
        <v>0</v>
      </c>
      <c r="P463" s="49">
        <v>0</v>
      </c>
      <c r="Q463" s="49">
        <f>IF(B463="","",ROUND(SUM(N463,O463,P463),9))</f>
        <v>0</v>
      </c>
      <c r="R463" s="49">
        <v>0</v>
      </c>
      <c r="S463" s="49">
        <v>0</v>
      </c>
      <c r="T463" s="49">
        <v>0</v>
      </c>
      <c r="U463" s="49">
        <f>IF(B463="","",ROUND(SUM(R463:T463),9))</f>
        <v>0</v>
      </c>
      <c r="V463" s="49">
        <v>0</v>
      </c>
      <c r="W463" s="49">
        <v>0</v>
      </c>
      <c r="X463" s="49">
        <v>0</v>
      </c>
      <c r="Y463" s="49">
        <v>0</v>
      </c>
      <c r="Z463" s="49">
        <v>0</v>
      </c>
      <c r="AA463" s="49">
        <v>0</v>
      </c>
      <c r="AB463" s="49">
        <v>0</v>
      </c>
      <c r="AC463" s="49">
        <v>0</v>
      </c>
      <c r="AD463" s="49">
        <v>0</v>
      </c>
      <c r="AE463" s="49" t="s">
        <v>476</v>
      </c>
      <c r="AF463" s="49" t="s">
        <v>476</v>
      </c>
      <c r="AG463" s="49">
        <v>0</v>
      </c>
      <c r="AH463" s="49">
        <v>0</v>
      </c>
      <c r="AI463" s="49">
        <v>0</v>
      </c>
      <c r="AJ463" s="49">
        <f>IF(B463="","",ROUND(SUM(AG463:AI463),9))</f>
        <v>0</v>
      </c>
      <c r="AK463" s="49" t="s">
        <v>476</v>
      </c>
      <c r="AL463" s="49" t="s">
        <v>476</v>
      </c>
      <c r="AM463" s="49" t="s">
        <v>476</v>
      </c>
      <c r="AN463" s="49">
        <f>IF(B463="","",ROUND(SUM(AK463:AM463),9))</f>
        <v>0</v>
      </c>
      <c r="AO463" s="45" t="s">
        <v>476</v>
      </c>
    </row>
    <row r="464" spans="1:41" s="47" customFormat="1" x14ac:dyDescent="0.2">
      <c r="A464" s="51" t="s">
        <v>451</v>
      </c>
      <c r="B464" s="47" t="s">
        <v>476</v>
      </c>
      <c r="C464" s="47" t="s">
        <v>476</v>
      </c>
      <c r="D464" s="47" t="s">
        <v>476</v>
      </c>
      <c r="E464" s="47" t="s">
        <v>476</v>
      </c>
      <c r="F464" s="47" t="s">
        <v>476</v>
      </c>
      <c r="G464" s="47" t="s">
        <v>476</v>
      </c>
      <c r="H464" s="47" t="s">
        <v>476</v>
      </c>
      <c r="I464" s="47" t="s">
        <v>476</v>
      </c>
      <c r="J464" s="48">
        <f>SUM(J460:J463)</f>
        <v>0</v>
      </c>
      <c r="K464" s="48">
        <v>0</v>
      </c>
      <c r="L464" s="48">
        <v>0</v>
      </c>
      <c r="M464" s="48">
        <f t="shared" ref="M464:AO464" si="105">SUM(M460:M463)</f>
        <v>0</v>
      </c>
      <c r="N464" s="48">
        <f t="shared" si="105"/>
        <v>0</v>
      </c>
      <c r="O464" s="48">
        <f t="shared" si="105"/>
        <v>0</v>
      </c>
      <c r="P464" s="48">
        <f t="shared" si="105"/>
        <v>0</v>
      </c>
      <c r="Q464" s="48">
        <f t="shared" si="105"/>
        <v>0</v>
      </c>
      <c r="R464" s="48">
        <f t="shared" si="105"/>
        <v>0</v>
      </c>
      <c r="S464" s="48">
        <f t="shared" si="105"/>
        <v>0</v>
      </c>
      <c r="T464" s="48">
        <f t="shared" si="105"/>
        <v>0</v>
      </c>
      <c r="U464" s="48">
        <f t="shared" si="105"/>
        <v>0</v>
      </c>
      <c r="V464" s="48">
        <f t="shared" si="105"/>
        <v>0</v>
      </c>
      <c r="W464" s="48">
        <f t="shared" si="105"/>
        <v>0</v>
      </c>
      <c r="X464" s="48">
        <f t="shared" si="105"/>
        <v>0</v>
      </c>
      <c r="Y464" s="48">
        <f t="shared" si="105"/>
        <v>0</v>
      </c>
      <c r="Z464" s="48">
        <f t="shared" si="105"/>
        <v>0</v>
      </c>
      <c r="AA464" s="48">
        <f t="shared" si="105"/>
        <v>0</v>
      </c>
      <c r="AB464" s="48">
        <f t="shared" si="105"/>
        <v>0</v>
      </c>
      <c r="AC464" s="48">
        <f t="shared" si="105"/>
        <v>0</v>
      </c>
      <c r="AD464" s="48">
        <f t="shared" si="105"/>
        <v>0</v>
      </c>
      <c r="AE464" s="48">
        <f t="shared" si="105"/>
        <v>0</v>
      </c>
      <c r="AF464" s="48">
        <f t="shared" si="105"/>
        <v>0</v>
      </c>
      <c r="AG464" s="48">
        <f t="shared" si="105"/>
        <v>0</v>
      </c>
      <c r="AH464" s="48">
        <f t="shared" si="105"/>
        <v>0</v>
      </c>
      <c r="AI464" s="48">
        <f t="shared" si="105"/>
        <v>0</v>
      </c>
      <c r="AJ464" s="48">
        <f t="shared" si="105"/>
        <v>0</v>
      </c>
      <c r="AK464" s="48">
        <f t="shared" si="105"/>
        <v>0</v>
      </c>
      <c r="AL464" s="48">
        <f t="shared" si="105"/>
        <v>0</v>
      </c>
      <c r="AM464" s="48">
        <f t="shared" si="105"/>
        <v>0</v>
      </c>
      <c r="AN464" s="48">
        <f t="shared" si="105"/>
        <v>0</v>
      </c>
      <c r="AO464" s="48">
        <f t="shared" si="105"/>
        <v>0</v>
      </c>
    </row>
    <row r="465" spans="1:41" x14ac:dyDescent="0.2">
      <c r="A465" t="s">
        <v>476</v>
      </c>
      <c r="B465" t="s">
        <v>476</v>
      </c>
      <c r="C465" t="s">
        <v>476</v>
      </c>
      <c r="D465" t="s">
        <v>476</v>
      </c>
      <c r="E465" t="s">
        <v>476</v>
      </c>
      <c r="F465" t="s">
        <v>476</v>
      </c>
      <c r="G465" s="44" t="s">
        <v>476</v>
      </c>
      <c r="H465" s="44" t="s">
        <v>476</v>
      </c>
      <c r="I465" s="44" t="s">
        <v>476</v>
      </c>
      <c r="J465" s="49" t="str">
        <f t="shared" ref="J465:J528" si="106">IF(B465="","",ROUND(SUM(K465,L465,M465),9))</f>
        <v/>
      </c>
      <c r="K465" s="49" t="s">
        <v>476</v>
      </c>
      <c r="L465" s="49" t="s">
        <v>476</v>
      </c>
      <c r="M465" s="49" t="str">
        <f>IF(B465="","",ROUND(SUM(N465,O465,V465,Z465,AB465,AD465),9))</f>
        <v/>
      </c>
      <c r="N465" s="49" t="s">
        <v>476</v>
      </c>
      <c r="O465" s="49" t="s">
        <v>476</v>
      </c>
      <c r="P465" s="49" t="s">
        <v>476</v>
      </c>
      <c r="Q465" s="49" t="str">
        <f>IF(B465="","",ROUND(SUM(N465,O465,P465),9))</f>
        <v/>
      </c>
      <c r="R465" s="49" t="s">
        <v>476</v>
      </c>
      <c r="S465" s="49" t="s">
        <v>476</v>
      </c>
      <c r="T465" s="49" t="s">
        <v>476</v>
      </c>
      <c r="U465" s="49" t="str">
        <f>IF(B465="","",ROUND(SUM(R465:T465),9))</f>
        <v/>
      </c>
      <c r="V465" s="49" t="s">
        <v>476</v>
      </c>
      <c r="W465" s="49" t="s">
        <v>476</v>
      </c>
      <c r="X465" s="49" t="s">
        <v>476</v>
      </c>
      <c r="Y465" s="49" t="s">
        <v>476</v>
      </c>
      <c r="Z465" s="49" t="s">
        <v>476</v>
      </c>
      <c r="AA465" s="49" t="s">
        <v>476</v>
      </c>
      <c r="AB465" s="49" t="s">
        <v>476</v>
      </c>
      <c r="AC465" s="49" t="s">
        <v>476</v>
      </c>
      <c r="AD465" s="49" t="s">
        <v>476</v>
      </c>
      <c r="AE465" s="49" t="s">
        <v>476</v>
      </c>
      <c r="AF465" s="49" t="s">
        <v>476</v>
      </c>
      <c r="AG465" s="49" t="s">
        <v>476</v>
      </c>
      <c r="AH465" s="49" t="s">
        <v>476</v>
      </c>
      <c r="AI465" s="49" t="s">
        <v>476</v>
      </c>
      <c r="AJ465" s="49" t="str">
        <f>IF(B465="","",ROUND(SUM(AG465:AI465),9))</f>
        <v/>
      </c>
      <c r="AK465" s="49" t="s">
        <v>476</v>
      </c>
      <c r="AL465" s="49" t="s">
        <v>476</v>
      </c>
      <c r="AM465" s="49" t="s">
        <v>476</v>
      </c>
      <c r="AN465" s="49" t="str">
        <f>IF(B465="","",ROUND(SUM(AK465:AM465),9))</f>
        <v/>
      </c>
      <c r="AO465" s="45" t="s">
        <v>476</v>
      </c>
    </row>
    <row r="466" spans="1:41" x14ac:dyDescent="0.2">
      <c r="A466" t="s">
        <v>154</v>
      </c>
      <c r="B466" t="s">
        <v>350</v>
      </c>
      <c r="C466" t="s">
        <v>351</v>
      </c>
      <c r="D466" t="s">
        <v>476</v>
      </c>
      <c r="E466" t="s">
        <v>476</v>
      </c>
      <c r="F466" t="s">
        <v>476</v>
      </c>
      <c r="G466" s="44">
        <v>44279</v>
      </c>
      <c r="H466" s="44">
        <v>44278</v>
      </c>
      <c r="I466" s="44">
        <v>44285</v>
      </c>
      <c r="J466" s="49">
        <f t="shared" si="106"/>
        <v>0</v>
      </c>
      <c r="K466" s="49" t="s">
        <v>476</v>
      </c>
      <c r="L466" s="49" t="s">
        <v>476</v>
      </c>
      <c r="M466" s="49">
        <f>IF(B466="","",ROUND(SUM(N466,O466,V466,Z466,AB466,AD466),9))</f>
        <v>0</v>
      </c>
      <c r="N466" s="49">
        <v>0</v>
      </c>
      <c r="O466" s="49">
        <v>0</v>
      </c>
      <c r="P466" s="49">
        <v>0</v>
      </c>
      <c r="Q466" s="49">
        <f>IF(B466="","",ROUND(SUM(N466,O466,P466),9))</f>
        <v>0</v>
      </c>
      <c r="R466" s="49">
        <v>0</v>
      </c>
      <c r="S466" s="49">
        <v>0</v>
      </c>
      <c r="T466" s="49">
        <v>0</v>
      </c>
      <c r="U466" s="49">
        <f>IF(B466="","",ROUND(SUM(R466:T466),9))</f>
        <v>0</v>
      </c>
      <c r="V466" s="49">
        <v>0</v>
      </c>
      <c r="W466" s="49">
        <v>0</v>
      </c>
      <c r="X466" s="49">
        <v>0</v>
      </c>
      <c r="Y466" s="49">
        <v>0</v>
      </c>
      <c r="Z466" s="49">
        <v>0</v>
      </c>
      <c r="AA466" s="49">
        <v>0</v>
      </c>
      <c r="AB466" s="49">
        <v>0</v>
      </c>
      <c r="AC466" s="49">
        <v>0</v>
      </c>
      <c r="AD466" s="49">
        <v>0</v>
      </c>
      <c r="AE466" s="49" t="s">
        <v>476</v>
      </c>
      <c r="AF466" s="49" t="s">
        <v>476</v>
      </c>
      <c r="AG466" s="49">
        <v>0</v>
      </c>
      <c r="AH466" s="49">
        <v>0</v>
      </c>
      <c r="AI466" s="49">
        <v>0</v>
      </c>
      <c r="AJ466" s="49">
        <f>IF(B466="","",ROUND(SUM(AG466:AI466),9))</f>
        <v>0</v>
      </c>
      <c r="AK466" s="49" t="s">
        <v>476</v>
      </c>
      <c r="AL466" s="49" t="s">
        <v>476</v>
      </c>
      <c r="AM466" s="49" t="s">
        <v>476</v>
      </c>
      <c r="AN466" s="49">
        <f>IF(B466="","",ROUND(SUM(AK466:AM466),9))</f>
        <v>0</v>
      </c>
      <c r="AO466" s="45" t="s">
        <v>476</v>
      </c>
    </row>
    <row r="467" spans="1:41" x14ac:dyDescent="0.2">
      <c r="A467" t="s">
        <v>154</v>
      </c>
      <c r="B467" t="s">
        <v>350</v>
      </c>
      <c r="C467" t="s">
        <v>351</v>
      </c>
      <c r="D467" t="s">
        <v>476</v>
      </c>
      <c r="E467" t="s">
        <v>476</v>
      </c>
      <c r="F467" t="s">
        <v>476</v>
      </c>
      <c r="G467" s="44">
        <v>44370</v>
      </c>
      <c r="H467" s="44">
        <v>44369</v>
      </c>
      <c r="I467" s="44">
        <v>44376</v>
      </c>
      <c r="J467" s="49">
        <f t="shared" si="106"/>
        <v>0</v>
      </c>
      <c r="K467" s="49" t="s">
        <v>476</v>
      </c>
      <c r="L467" s="49" t="s">
        <v>476</v>
      </c>
      <c r="M467" s="49">
        <f>IF(B467="","",ROUND(SUM(N467,O467,V467,Z467,AB467,AD467),9))</f>
        <v>0</v>
      </c>
      <c r="N467" s="49">
        <v>0</v>
      </c>
      <c r="O467" s="49">
        <v>0</v>
      </c>
      <c r="P467" s="49">
        <v>0</v>
      </c>
      <c r="Q467" s="49">
        <f>IF(B467="","",ROUND(SUM(N467,O467,P467),9))</f>
        <v>0</v>
      </c>
      <c r="R467" s="49">
        <v>0</v>
      </c>
      <c r="S467" s="49">
        <v>0</v>
      </c>
      <c r="T467" s="49">
        <v>0</v>
      </c>
      <c r="U467" s="49">
        <f>IF(B467="","",ROUND(SUM(R467:T467),9))</f>
        <v>0</v>
      </c>
      <c r="V467" s="49">
        <v>0</v>
      </c>
      <c r="W467" s="49">
        <v>0</v>
      </c>
      <c r="X467" s="49">
        <v>0</v>
      </c>
      <c r="Y467" s="49">
        <v>0</v>
      </c>
      <c r="Z467" s="49">
        <v>0</v>
      </c>
      <c r="AA467" s="49">
        <v>0</v>
      </c>
      <c r="AB467" s="49">
        <v>0</v>
      </c>
      <c r="AC467" s="49">
        <v>0</v>
      </c>
      <c r="AD467" s="49">
        <v>0</v>
      </c>
      <c r="AE467" s="49" t="s">
        <v>476</v>
      </c>
      <c r="AF467" s="49" t="s">
        <v>476</v>
      </c>
      <c r="AG467" s="49">
        <v>0</v>
      </c>
      <c r="AH467" s="49">
        <v>0</v>
      </c>
      <c r="AI467" s="49">
        <v>0</v>
      </c>
      <c r="AJ467" s="49">
        <f>IF(B467="","",ROUND(SUM(AG467:AI467),9))</f>
        <v>0</v>
      </c>
      <c r="AK467" s="49" t="s">
        <v>476</v>
      </c>
      <c r="AL467" s="49" t="s">
        <v>476</v>
      </c>
      <c r="AM467" s="49" t="s">
        <v>476</v>
      </c>
      <c r="AN467" s="49">
        <f>IF(B467="","",ROUND(SUM(AK467:AM467),9))</f>
        <v>0</v>
      </c>
      <c r="AO467" s="45" t="s">
        <v>476</v>
      </c>
    </row>
    <row r="468" spans="1:41" x14ac:dyDescent="0.2">
      <c r="A468" t="s">
        <v>154</v>
      </c>
      <c r="B468" t="s">
        <v>350</v>
      </c>
      <c r="C468" t="s">
        <v>351</v>
      </c>
      <c r="D468" t="s">
        <v>476</v>
      </c>
      <c r="E468" t="s">
        <v>476</v>
      </c>
      <c r="F468" t="s">
        <v>476</v>
      </c>
      <c r="G468" s="44">
        <v>44462</v>
      </c>
      <c r="H468" s="44">
        <v>44461</v>
      </c>
      <c r="I468" s="44">
        <v>44468</v>
      </c>
      <c r="J468" s="49">
        <f t="shared" si="106"/>
        <v>0</v>
      </c>
      <c r="K468" s="49" t="s">
        <v>476</v>
      </c>
      <c r="L468" s="49" t="s">
        <v>476</v>
      </c>
      <c r="M468" s="49">
        <f>IF(B468="","",ROUND(SUM(N468,O468,V468,Z468,AB468,AD468),9))</f>
        <v>0</v>
      </c>
      <c r="N468" s="49">
        <v>0</v>
      </c>
      <c r="O468" s="49">
        <v>0</v>
      </c>
      <c r="P468" s="49">
        <v>0</v>
      </c>
      <c r="Q468" s="49">
        <f>IF(B468="","",ROUND(SUM(N468,O468,P468),9))</f>
        <v>0</v>
      </c>
      <c r="R468" s="49">
        <v>0</v>
      </c>
      <c r="S468" s="49">
        <v>0</v>
      </c>
      <c r="T468" s="49">
        <v>0</v>
      </c>
      <c r="U468" s="49">
        <f>IF(B468="","",ROUND(SUM(R468:T468),9))</f>
        <v>0</v>
      </c>
      <c r="V468" s="49">
        <v>0</v>
      </c>
      <c r="W468" s="49">
        <v>0</v>
      </c>
      <c r="X468" s="49">
        <v>0</v>
      </c>
      <c r="Y468" s="49">
        <v>0</v>
      </c>
      <c r="Z468" s="49">
        <v>0</v>
      </c>
      <c r="AA468" s="49">
        <v>0</v>
      </c>
      <c r="AB468" s="49">
        <v>0</v>
      </c>
      <c r="AC468" s="49">
        <v>0</v>
      </c>
      <c r="AD468" s="49">
        <v>0</v>
      </c>
      <c r="AE468" s="49" t="s">
        <v>476</v>
      </c>
      <c r="AF468" s="49" t="s">
        <v>476</v>
      </c>
      <c r="AG468" s="49">
        <v>0</v>
      </c>
      <c r="AH468" s="49">
        <v>0</v>
      </c>
      <c r="AI468" s="49">
        <v>0</v>
      </c>
      <c r="AJ468" s="49">
        <f>IF(B468="","",ROUND(SUM(AG468:AI468),9))</f>
        <v>0</v>
      </c>
      <c r="AK468" s="49" t="s">
        <v>476</v>
      </c>
      <c r="AL468" s="49" t="s">
        <v>476</v>
      </c>
      <c r="AM468" s="49" t="s">
        <v>476</v>
      </c>
      <c r="AN468" s="49">
        <f>IF(B468="","",ROUND(SUM(AK468:AM468),9))</f>
        <v>0</v>
      </c>
      <c r="AO468" s="45" t="s">
        <v>476</v>
      </c>
    </row>
    <row r="469" spans="1:41" x14ac:dyDescent="0.2">
      <c r="A469" t="s">
        <v>154</v>
      </c>
      <c r="B469" t="s">
        <v>350</v>
      </c>
      <c r="C469" t="s">
        <v>351</v>
      </c>
      <c r="D469" t="s">
        <v>476</v>
      </c>
      <c r="E469" t="s">
        <v>476</v>
      </c>
      <c r="F469" t="s">
        <v>476</v>
      </c>
      <c r="G469" s="44">
        <v>44557</v>
      </c>
      <c r="H469" s="44">
        <v>44553</v>
      </c>
      <c r="I469" s="44">
        <v>44561</v>
      </c>
      <c r="J469" s="49">
        <f t="shared" si="106"/>
        <v>0</v>
      </c>
      <c r="K469" s="49" t="s">
        <v>476</v>
      </c>
      <c r="L469" s="49" t="s">
        <v>476</v>
      </c>
      <c r="M469" s="49">
        <f>IF(B469="","",ROUND(SUM(N469,O469,V469,Z469,AB469,AD469),9))</f>
        <v>0</v>
      </c>
      <c r="N469" s="49">
        <v>0</v>
      </c>
      <c r="O469" s="49">
        <v>0</v>
      </c>
      <c r="P469" s="49">
        <v>0</v>
      </c>
      <c r="Q469" s="49">
        <f>IF(B469="","",ROUND(SUM(N469,O469,P469),9))</f>
        <v>0</v>
      </c>
      <c r="R469" s="49">
        <v>0</v>
      </c>
      <c r="S469" s="49">
        <v>0</v>
      </c>
      <c r="T469" s="49">
        <v>0</v>
      </c>
      <c r="U469" s="49">
        <f>IF(B469="","",ROUND(SUM(R469:T469),9))</f>
        <v>0</v>
      </c>
      <c r="V469" s="49">
        <v>0</v>
      </c>
      <c r="W469" s="49">
        <v>0</v>
      </c>
      <c r="X469" s="49">
        <v>0</v>
      </c>
      <c r="Y469" s="49">
        <v>0</v>
      </c>
      <c r="Z469" s="49">
        <v>0</v>
      </c>
      <c r="AA469" s="49">
        <v>0</v>
      </c>
      <c r="AB469" s="49">
        <v>0</v>
      </c>
      <c r="AC469" s="49">
        <v>0</v>
      </c>
      <c r="AD469" s="49">
        <v>0</v>
      </c>
      <c r="AE469" s="49" t="s">
        <v>476</v>
      </c>
      <c r="AF469" s="49" t="s">
        <v>476</v>
      </c>
      <c r="AG469" s="49">
        <v>0</v>
      </c>
      <c r="AH469" s="49">
        <v>0</v>
      </c>
      <c r="AI469" s="49">
        <v>0</v>
      </c>
      <c r="AJ469" s="49">
        <f>IF(B469="","",ROUND(SUM(AG469:AI469),9))</f>
        <v>0</v>
      </c>
      <c r="AK469" s="49" t="s">
        <v>476</v>
      </c>
      <c r="AL469" s="49" t="s">
        <v>476</v>
      </c>
      <c r="AM469" s="49" t="s">
        <v>476</v>
      </c>
      <c r="AN469" s="49">
        <f>IF(B469="","",ROUND(SUM(AK469:AM469),9))</f>
        <v>0</v>
      </c>
      <c r="AO469" s="45" t="s">
        <v>476</v>
      </c>
    </row>
    <row r="470" spans="1:41" s="47" customFormat="1" x14ac:dyDescent="0.2">
      <c r="A470" s="51" t="s">
        <v>451</v>
      </c>
      <c r="B470" s="47" t="s">
        <v>476</v>
      </c>
      <c r="C470" s="47" t="s">
        <v>476</v>
      </c>
      <c r="D470" s="47" t="s">
        <v>476</v>
      </c>
      <c r="E470" s="47" t="s">
        <v>476</v>
      </c>
      <c r="F470" s="47" t="s">
        <v>476</v>
      </c>
      <c r="G470" s="47" t="s">
        <v>476</v>
      </c>
      <c r="H470" s="47" t="s">
        <v>476</v>
      </c>
      <c r="I470" s="47" t="s">
        <v>476</v>
      </c>
      <c r="J470" s="48">
        <f>SUM(J466:J469)</f>
        <v>0</v>
      </c>
      <c r="K470" s="48">
        <v>0</v>
      </c>
      <c r="L470" s="48">
        <v>0</v>
      </c>
      <c r="M470" s="48">
        <f t="shared" ref="M470:AO470" si="107">SUM(M466:M469)</f>
        <v>0</v>
      </c>
      <c r="N470" s="48">
        <f t="shared" si="107"/>
        <v>0</v>
      </c>
      <c r="O470" s="48">
        <f t="shared" si="107"/>
        <v>0</v>
      </c>
      <c r="P470" s="48">
        <f t="shared" si="107"/>
        <v>0</v>
      </c>
      <c r="Q470" s="48">
        <f t="shared" si="107"/>
        <v>0</v>
      </c>
      <c r="R470" s="48">
        <f t="shared" si="107"/>
        <v>0</v>
      </c>
      <c r="S470" s="48">
        <f t="shared" si="107"/>
        <v>0</v>
      </c>
      <c r="T470" s="48">
        <f t="shared" si="107"/>
        <v>0</v>
      </c>
      <c r="U470" s="48">
        <f t="shared" si="107"/>
        <v>0</v>
      </c>
      <c r="V470" s="48">
        <f t="shared" si="107"/>
        <v>0</v>
      </c>
      <c r="W470" s="48">
        <f t="shared" si="107"/>
        <v>0</v>
      </c>
      <c r="X470" s="48">
        <f t="shared" si="107"/>
        <v>0</v>
      </c>
      <c r="Y470" s="48">
        <f t="shared" si="107"/>
        <v>0</v>
      </c>
      <c r="Z470" s="48">
        <f t="shared" si="107"/>
        <v>0</v>
      </c>
      <c r="AA470" s="48">
        <f t="shared" si="107"/>
        <v>0</v>
      </c>
      <c r="AB470" s="48">
        <f t="shared" si="107"/>
        <v>0</v>
      </c>
      <c r="AC470" s="48">
        <f t="shared" si="107"/>
        <v>0</v>
      </c>
      <c r="AD470" s="48">
        <f t="shared" si="107"/>
        <v>0</v>
      </c>
      <c r="AE470" s="48">
        <f t="shared" si="107"/>
        <v>0</v>
      </c>
      <c r="AF470" s="48">
        <f t="shared" si="107"/>
        <v>0</v>
      </c>
      <c r="AG470" s="48">
        <f t="shared" si="107"/>
        <v>0</v>
      </c>
      <c r="AH470" s="48">
        <f t="shared" si="107"/>
        <v>0</v>
      </c>
      <c r="AI470" s="48">
        <f t="shared" si="107"/>
        <v>0</v>
      </c>
      <c r="AJ470" s="48">
        <f t="shared" si="107"/>
        <v>0</v>
      </c>
      <c r="AK470" s="48">
        <f t="shared" si="107"/>
        <v>0</v>
      </c>
      <c r="AL470" s="48">
        <f t="shared" si="107"/>
        <v>0</v>
      </c>
      <c r="AM470" s="48">
        <f t="shared" si="107"/>
        <v>0</v>
      </c>
      <c r="AN470" s="48">
        <f t="shared" si="107"/>
        <v>0</v>
      </c>
      <c r="AO470" s="48">
        <f t="shared" si="107"/>
        <v>0</v>
      </c>
    </row>
    <row r="471" spans="1:41" x14ac:dyDescent="0.2">
      <c r="A471" t="s">
        <v>476</v>
      </c>
      <c r="B471" t="s">
        <v>476</v>
      </c>
      <c r="C471" t="s">
        <v>476</v>
      </c>
      <c r="D471" t="s">
        <v>476</v>
      </c>
      <c r="E471" t="s">
        <v>476</v>
      </c>
      <c r="F471" t="s">
        <v>476</v>
      </c>
      <c r="G471" s="44" t="s">
        <v>476</v>
      </c>
      <c r="H471" s="44" t="s">
        <v>476</v>
      </c>
      <c r="I471" s="44" t="s">
        <v>476</v>
      </c>
      <c r="J471" s="49" t="str">
        <f t="shared" si="106"/>
        <v/>
      </c>
      <c r="K471" s="49" t="s">
        <v>476</v>
      </c>
      <c r="L471" s="49" t="s">
        <v>476</v>
      </c>
      <c r="M471" s="49" t="str">
        <f>IF(B471="","",ROUND(SUM(N471,O471,V471,Z471,AB471,AD471),9))</f>
        <v/>
      </c>
      <c r="N471" s="49" t="s">
        <v>476</v>
      </c>
      <c r="O471" s="49" t="s">
        <v>476</v>
      </c>
      <c r="P471" s="49" t="s">
        <v>476</v>
      </c>
      <c r="Q471" s="49" t="str">
        <f>IF(B471="","",ROUND(SUM(N471,O471,P471),9))</f>
        <v/>
      </c>
      <c r="R471" s="49" t="s">
        <v>476</v>
      </c>
      <c r="S471" s="49" t="s">
        <v>476</v>
      </c>
      <c r="T471" s="49" t="s">
        <v>476</v>
      </c>
      <c r="U471" s="49" t="str">
        <f>IF(B471="","",ROUND(SUM(R471:T471),9))</f>
        <v/>
      </c>
      <c r="V471" s="49" t="s">
        <v>476</v>
      </c>
      <c r="W471" s="49" t="s">
        <v>476</v>
      </c>
      <c r="X471" s="49" t="s">
        <v>476</v>
      </c>
      <c r="Y471" s="49" t="s">
        <v>476</v>
      </c>
      <c r="Z471" s="49" t="s">
        <v>476</v>
      </c>
      <c r="AA471" s="49" t="s">
        <v>476</v>
      </c>
      <c r="AB471" s="49" t="s">
        <v>476</v>
      </c>
      <c r="AC471" s="49" t="s">
        <v>476</v>
      </c>
      <c r="AD471" s="49" t="s">
        <v>476</v>
      </c>
      <c r="AE471" s="49" t="s">
        <v>476</v>
      </c>
      <c r="AF471" s="49" t="s">
        <v>476</v>
      </c>
      <c r="AG471" s="49" t="s">
        <v>476</v>
      </c>
      <c r="AH471" s="49" t="s">
        <v>476</v>
      </c>
      <c r="AI471" s="49" t="s">
        <v>476</v>
      </c>
      <c r="AJ471" s="49" t="str">
        <f>IF(B471="","",ROUND(SUM(AG471:AI471),9))</f>
        <v/>
      </c>
      <c r="AK471" s="49" t="s">
        <v>476</v>
      </c>
      <c r="AL471" s="49" t="s">
        <v>476</v>
      </c>
      <c r="AM471" s="49" t="s">
        <v>476</v>
      </c>
      <c r="AN471" s="49" t="str">
        <f>IF(B471="","",ROUND(SUM(AK471:AM471),9))</f>
        <v/>
      </c>
      <c r="AO471" s="45" t="s">
        <v>476</v>
      </c>
    </row>
    <row r="472" spans="1:41" x14ac:dyDescent="0.2">
      <c r="A472" t="s">
        <v>155</v>
      </c>
      <c r="B472" t="s">
        <v>352</v>
      </c>
      <c r="C472" t="s">
        <v>353</v>
      </c>
      <c r="D472" t="s">
        <v>476</v>
      </c>
      <c r="E472" t="s">
        <v>476</v>
      </c>
      <c r="F472" t="s">
        <v>476</v>
      </c>
      <c r="G472" s="44">
        <v>44279</v>
      </c>
      <c r="H472" s="44">
        <v>44278</v>
      </c>
      <c r="I472" s="44">
        <v>44285</v>
      </c>
      <c r="J472" s="49">
        <f t="shared" si="106"/>
        <v>0</v>
      </c>
      <c r="K472" s="49" t="s">
        <v>476</v>
      </c>
      <c r="L472" s="49" t="s">
        <v>476</v>
      </c>
      <c r="M472" s="49">
        <f>IF(B472="","",ROUND(SUM(N472,O472,V472,Z472,AB472,AD472),9))</f>
        <v>0</v>
      </c>
      <c r="N472" s="49">
        <v>0</v>
      </c>
      <c r="O472" s="49">
        <v>0</v>
      </c>
      <c r="P472" s="49">
        <v>0</v>
      </c>
      <c r="Q472" s="49">
        <f>IF(B472="","",ROUND(SUM(N472,O472,P472),9))</f>
        <v>0</v>
      </c>
      <c r="R472" s="49">
        <v>0</v>
      </c>
      <c r="S472" s="49">
        <v>0</v>
      </c>
      <c r="T472" s="49">
        <v>0</v>
      </c>
      <c r="U472" s="49">
        <f>IF(B472="","",ROUND(SUM(R472:T472),9))</f>
        <v>0</v>
      </c>
      <c r="V472" s="49">
        <v>0</v>
      </c>
      <c r="W472" s="49">
        <v>0</v>
      </c>
      <c r="X472" s="49">
        <v>0</v>
      </c>
      <c r="Y472" s="49">
        <v>0</v>
      </c>
      <c r="Z472" s="49">
        <v>0</v>
      </c>
      <c r="AA472" s="49">
        <v>0</v>
      </c>
      <c r="AB472" s="49">
        <v>0</v>
      </c>
      <c r="AC472" s="49">
        <v>0</v>
      </c>
      <c r="AD472" s="49">
        <v>0</v>
      </c>
      <c r="AE472" s="49" t="s">
        <v>476</v>
      </c>
      <c r="AF472" s="49" t="s">
        <v>476</v>
      </c>
      <c r="AG472" s="49">
        <v>0</v>
      </c>
      <c r="AH472" s="49">
        <v>0</v>
      </c>
      <c r="AI472" s="49">
        <v>0</v>
      </c>
      <c r="AJ472" s="49">
        <f>IF(B472="","",ROUND(SUM(AG472:AI472),9))</f>
        <v>0</v>
      </c>
      <c r="AK472" s="49" t="s">
        <v>476</v>
      </c>
      <c r="AL472" s="49" t="s">
        <v>476</v>
      </c>
      <c r="AM472" s="49" t="s">
        <v>476</v>
      </c>
      <c r="AN472" s="49">
        <f>IF(B472="","",ROUND(SUM(AK472:AM472),9))</f>
        <v>0</v>
      </c>
      <c r="AO472" s="45" t="s">
        <v>476</v>
      </c>
    </row>
    <row r="473" spans="1:41" x14ac:dyDescent="0.2">
      <c r="A473" t="s">
        <v>155</v>
      </c>
      <c r="B473" t="s">
        <v>352</v>
      </c>
      <c r="C473" t="s">
        <v>353</v>
      </c>
      <c r="D473" t="s">
        <v>476</v>
      </c>
      <c r="E473" t="s">
        <v>476</v>
      </c>
      <c r="F473" t="s">
        <v>476</v>
      </c>
      <c r="G473" s="44">
        <v>44370</v>
      </c>
      <c r="H473" s="44">
        <v>44369</v>
      </c>
      <c r="I473" s="44">
        <v>44376</v>
      </c>
      <c r="J473" s="49">
        <f t="shared" si="106"/>
        <v>0</v>
      </c>
      <c r="K473" s="49" t="s">
        <v>476</v>
      </c>
      <c r="L473" s="49" t="s">
        <v>476</v>
      </c>
      <c r="M473" s="49">
        <f>IF(B473="","",ROUND(SUM(N473,O473,V473,Z473,AB473,AD473),9))</f>
        <v>0</v>
      </c>
      <c r="N473" s="49">
        <v>0</v>
      </c>
      <c r="O473" s="49">
        <v>0</v>
      </c>
      <c r="P473" s="49">
        <v>0</v>
      </c>
      <c r="Q473" s="49">
        <f>IF(B473="","",ROUND(SUM(N473,O473,P473),9))</f>
        <v>0</v>
      </c>
      <c r="R473" s="49">
        <v>0</v>
      </c>
      <c r="S473" s="49">
        <v>0</v>
      </c>
      <c r="T473" s="49">
        <v>0</v>
      </c>
      <c r="U473" s="49">
        <f>IF(B473="","",ROUND(SUM(R473:T473),9))</f>
        <v>0</v>
      </c>
      <c r="V473" s="49">
        <v>0</v>
      </c>
      <c r="W473" s="49">
        <v>0</v>
      </c>
      <c r="X473" s="49">
        <v>0</v>
      </c>
      <c r="Y473" s="49">
        <v>0</v>
      </c>
      <c r="Z473" s="49">
        <v>0</v>
      </c>
      <c r="AA473" s="49">
        <v>0</v>
      </c>
      <c r="AB473" s="49">
        <v>0</v>
      </c>
      <c r="AC473" s="49">
        <v>0</v>
      </c>
      <c r="AD473" s="49">
        <v>0</v>
      </c>
      <c r="AE473" s="49" t="s">
        <v>476</v>
      </c>
      <c r="AF473" s="49" t="s">
        <v>476</v>
      </c>
      <c r="AG473" s="49">
        <v>0</v>
      </c>
      <c r="AH473" s="49">
        <v>0</v>
      </c>
      <c r="AI473" s="49">
        <v>0</v>
      </c>
      <c r="AJ473" s="49">
        <f>IF(B473="","",ROUND(SUM(AG473:AI473),9))</f>
        <v>0</v>
      </c>
      <c r="AK473" s="49" t="s">
        <v>476</v>
      </c>
      <c r="AL473" s="49" t="s">
        <v>476</v>
      </c>
      <c r="AM473" s="49" t="s">
        <v>476</v>
      </c>
      <c r="AN473" s="49">
        <f>IF(B473="","",ROUND(SUM(AK473:AM473),9))</f>
        <v>0</v>
      </c>
      <c r="AO473" s="45" t="s">
        <v>476</v>
      </c>
    </row>
    <row r="474" spans="1:41" x14ac:dyDescent="0.2">
      <c r="A474" t="s">
        <v>155</v>
      </c>
      <c r="B474" t="s">
        <v>352</v>
      </c>
      <c r="C474" t="s">
        <v>353</v>
      </c>
      <c r="D474" t="s">
        <v>476</v>
      </c>
      <c r="E474" t="s">
        <v>476</v>
      </c>
      <c r="F474" t="s">
        <v>476</v>
      </c>
      <c r="G474" s="44">
        <v>44462</v>
      </c>
      <c r="H474" s="44">
        <v>44461</v>
      </c>
      <c r="I474" s="44">
        <v>44468</v>
      </c>
      <c r="J474" s="49">
        <f t="shared" si="106"/>
        <v>0</v>
      </c>
      <c r="K474" s="49" t="s">
        <v>476</v>
      </c>
      <c r="L474" s="49" t="s">
        <v>476</v>
      </c>
      <c r="M474" s="49">
        <f>IF(B474="","",ROUND(SUM(N474,O474,V474,Z474,AB474,AD474),9))</f>
        <v>0</v>
      </c>
      <c r="N474" s="49">
        <v>0</v>
      </c>
      <c r="O474" s="49">
        <v>0</v>
      </c>
      <c r="P474" s="49">
        <v>0</v>
      </c>
      <c r="Q474" s="49">
        <f>IF(B474="","",ROUND(SUM(N474,O474,P474),9))</f>
        <v>0</v>
      </c>
      <c r="R474" s="49">
        <v>0</v>
      </c>
      <c r="S474" s="49">
        <v>0</v>
      </c>
      <c r="T474" s="49">
        <v>0</v>
      </c>
      <c r="U474" s="49">
        <f>IF(B474="","",ROUND(SUM(R474:T474),9))</f>
        <v>0</v>
      </c>
      <c r="V474" s="49">
        <v>0</v>
      </c>
      <c r="W474" s="49">
        <v>0</v>
      </c>
      <c r="X474" s="49">
        <v>0</v>
      </c>
      <c r="Y474" s="49">
        <v>0</v>
      </c>
      <c r="Z474" s="49">
        <v>0</v>
      </c>
      <c r="AA474" s="49">
        <v>0</v>
      </c>
      <c r="AB474" s="49">
        <v>0</v>
      </c>
      <c r="AC474" s="49">
        <v>0</v>
      </c>
      <c r="AD474" s="49">
        <v>0</v>
      </c>
      <c r="AE474" s="49" t="s">
        <v>476</v>
      </c>
      <c r="AF474" s="49" t="s">
        <v>476</v>
      </c>
      <c r="AG474" s="49">
        <v>0</v>
      </c>
      <c r="AH474" s="49">
        <v>0</v>
      </c>
      <c r="AI474" s="49">
        <v>0</v>
      </c>
      <c r="AJ474" s="49">
        <f>IF(B474="","",ROUND(SUM(AG474:AI474),9))</f>
        <v>0</v>
      </c>
      <c r="AK474" s="49" t="s">
        <v>476</v>
      </c>
      <c r="AL474" s="49" t="s">
        <v>476</v>
      </c>
      <c r="AM474" s="49" t="s">
        <v>476</v>
      </c>
      <c r="AN474" s="49">
        <f>IF(B474="","",ROUND(SUM(AK474:AM474),9))</f>
        <v>0</v>
      </c>
      <c r="AO474" s="45" t="s">
        <v>476</v>
      </c>
    </row>
    <row r="475" spans="1:41" x14ac:dyDescent="0.2">
      <c r="A475" t="s">
        <v>155</v>
      </c>
      <c r="B475" t="s">
        <v>352</v>
      </c>
      <c r="C475" t="s">
        <v>353</v>
      </c>
      <c r="D475" t="s">
        <v>476</v>
      </c>
      <c r="E475" t="s">
        <v>476</v>
      </c>
      <c r="F475" t="s">
        <v>476</v>
      </c>
      <c r="G475" s="44">
        <v>44557</v>
      </c>
      <c r="H475" s="44">
        <v>44553</v>
      </c>
      <c r="I475" s="44">
        <v>44561</v>
      </c>
      <c r="J475" s="49">
        <f t="shared" si="106"/>
        <v>0</v>
      </c>
      <c r="K475" s="49" t="s">
        <v>476</v>
      </c>
      <c r="L475" s="49" t="s">
        <v>476</v>
      </c>
      <c r="M475" s="49">
        <f>IF(B475="","",ROUND(SUM(N475,O475,V475,Z475,AB475,AD475),9))</f>
        <v>0</v>
      </c>
      <c r="N475" s="49">
        <v>0</v>
      </c>
      <c r="O475" s="49">
        <v>0</v>
      </c>
      <c r="P475" s="49">
        <v>0</v>
      </c>
      <c r="Q475" s="49">
        <f>IF(B475="","",ROUND(SUM(N475,O475,P475),9))</f>
        <v>0</v>
      </c>
      <c r="R475" s="49">
        <v>0</v>
      </c>
      <c r="S475" s="49">
        <v>0</v>
      </c>
      <c r="T475" s="49">
        <v>0</v>
      </c>
      <c r="U475" s="49">
        <f>IF(B475="","",ROUND(SUM(R475:T475),9))</f>
        <v>0</v>
      </c>
      <c r="V475" s="49">
        <v>0</v>
      </c>
      <c r="W475" s="49">
        <v>0</v>
      </c>
      <c r="X475" s="49">
        <v>0</v>
      </c>
      <c r="Y475" s="49">
        <v>0</v>
      </c>
      <c r="Z475" s="49">
        <v>0</v>
      </c>
      <c r="AA475" s="49">
        <v>0</v>
      </c>
      <c r="AB475" s="49">
        <v>0</v>
      </c>
      <c r="AC475" s="49">
        <v>0</v>
      </c>
      <c r="AD475" s="49">
        <v>0</v>
      </c>
      <c r="AE475" s="49" t="s">
        <v>476</v>
      </c>
      <c r="AF475" s="49" t="s">
        <v>476</v>
      </c>
      <c r="AG475" s="49">
        <v>0</v>
      </c>
      <c r="AH475" s="49">
        <v>0</v>
      </c>
      <c r="AI475" s="49">
        <v>0</v>
      </c>
      <c r="AJ475" s="49">
        <f>IF(B475="","",ROUND(SUM(AG475:AI475),9))</f>
        <v>0</v>
      </c>
      <c r="AK475" s="49" t="s">
        <v>476</v>
      </c>
      <c r="AL475" s="49" t="s">
        <v>476</v>
      </c>
      <c r="AM475" s="49" t="s">
        <v>476</v>
      </c>
      <c r="AN475" s="49">
        <f>IF(B475="","",ROUND(SUM(AK475:AM475),9))</f>
        <v>0</v>
      </c>
      <c r="AO475" s="45" t="s">
        <v>476</v>
      </c>
    </row>
    <row r="476" spans="1:41" s="47" customFormat="1" x14ac:dyDescent="0.2">
      <c r="A476" s="51" t="s">
        <v>451</v>
      </c>
      <c r="B476" s="47" t="s">
        <v>476</v>
      </c>
      <c r="C476" s="47" t="s">
        <v>476</v>
      </c>
      <c r="D476" s="47" t="s">
        <v>476</v>
      </c>
      <c r="E476" s="47" t="s">
        <v>476</v>
      </c>
      <c r="F476" s="47" t="s">
        <v>476</v>
      </c>
      <c r="G476" s="47" t="s">
        <v>476</v>
      </c>
      <c r="H476" s="47" t="s">
        <v>476</v>
      </c>
      <c r="I476" s="47" t="s">
        <v>476</v>
      </c>
      <c r="J476" s="48">
        <f>SUM(J472:J475)</f>
        <v>0</v>
      </c>
      <c r="K476" s="48">
        <v>0</v>
      </c>
      <c r="L476" s="48">
        <v>0</v>
      </c>
      <c r="M476" s="48">
        <f t="shared" ref="M476:AO476" si="108">SUM(M472:M475)</f>
        <v>0</v>
      </c>
      <c r="N476" s="48">
        <f t="shared" si="108"/>
        <v>0</v>
      </c>
      <c r="O476" s="48">
        <f t="shared" si="108"/>
        <v>0</v>
      </c>
      <c r="P476" s="48">
        <f t="shared" si="108"/>
        <v>0</v>
      </c>
      <c r="Q476" s="48">
        <f t="shared" si="108"/>
        <v>0</v>
      </c>
      <c r="R476" s="48">
        <f t="shared" si="108"/>
        <v>0</v>
      </c>
      <c r="S476" s="48">
        <f t="shared" si="108"/>
        <v>0</v>
      </c>
      <c r="T476" s="48">
        <f t="shared" si="108"/>
        <v>0</v>
      </c>
      <c r="U476" s="48">
        <f t="shared" si="108"/>
        <v>0</v>
      </c>
      <c r="V476" s="48">
        <f t="shared" si="108"/>
        <v>0</v>
      </c>
      <c r="W476" s="48">
        <f t="shared" si="108"/>
        <v>0</v>
      </c>
      <c r="X476" s="48">
        <f t="shared" si="108"/>
        <v>0</v>
      </c>
      <c r="Y476" s="48">
        <f t="shared" si="108"/>
        <v>0</v>
      </c>
      <c r="Z476" s="48">
        <f t="shared" si="108"/>
        <v>0</v>
      </c>
      <c r="AA476" s="48">
        <f t="shared" si="108"/>
        <v>0</v>
      </c>
      <c r="AB476" s="48">
        <f t="shared" si="108"/>
        <v>0</v>
      </c>
      <c r="AC476" s="48">
        <f t="shared" si="108"/>
        <v>0</v>
      </c>
      <c r="AD476" s="48">
        <f t="shared" si="108"/>
        <v>0</v>
      </c>
      <c r="AE476" s="48">
        <f t="shared" si="108"/>
        <v>0</v>
      </c>
      <c r="AF476" s="48">
        <f t="shared" si="108"/>
        <v>0</v>
      </c>
      <c r="AG476" s="48">
        <f t="shared" si="108"/>
        <v>0</v>
      </c>
      <c r="AH476" s="48">
        <f t="shared" si="108"/>
        <v>0</v>
      </c>
      <c r="AI476" s="48">
        <f t="shared" si="108"/>
        <v>0</v>
      </c>
      <c r="AJ476" s="48">
        <f t="shared" si="108"/>
        <v>0</v>
      </c>
      <c r="AK476" s="48">
        <f t="shared" si="108"/>
        <v>0</v>
      </c>
      <c r="AL476" s="48">
        <f t="shared" si="108"/>
        <v>0</v>
      </c>
      <c r="AM476" s="48">
        <f t="shared" si="108"/>
        <v>0</v>
      </c>
      <c r="AN476" s="48">
        <f t="shared" si="108"/>
        <v>0</v>
      </c>
      <c r="AO476" s="48">
        <f t="shared" si="108"/>
        <v>0</v>
      </c>
    </row>
    <row r="477" spans="1:41" x14ac:dyDescent="0.2">
      <c r="A477" t="s">
        <v>476</v>
      </c>
      <c r="B477" t="s">
        <v>476</v>
      </c>
      <c r="C477" t="s">
        <v>476</v>
      </c>
      <c r="D477" t="s">
        <v>476</v>
      </c>
      <c r="E477" t="s">
        <v>476</v>
      </c>
      <c r="F477" t="s">
        <v>476</v>
      </c>
      <c r="G477" s="44" t="s">
        <v>476</v>
      </c>
      <c r="H477" s="44" t="s">
        <v>476</v>
      </c>
      <c r="I477" s="44" t="s">
        <v>476</v>
      </c>
      <c r="J477" s="49" t="str">
        <f t="shared" si="106"/>
        <v/>
      </c>
      <c r="K477" s="49" t="s">
        <v>476</v>
      </c>
      <c r="L477" s="49" t="s">
        <v>476</v>
      </c>
      <c r="M477" s="49" t="str">
        <f>IF(B477="","",ROUND(SUM(N477,O477,V477,Z477,AB477,AD477),9))</f>
        <v/>
      </c>
      <c r="N477" s="49" t="s">
        <v>476</v>
      </c>
      <c r="O477" s="49" t="s">
        <v>476</v>
      </c>
      <c r="P477" s="49" t="s">
        <v>476</v>
      </c>
      <c r="Q477" s="49" t="str">
        <f>IF(B477="","",ROUND(SUM(N477,O477,P477),9))</f>
        <v/>
      </c>
      <c r="R477" s="49" t="s">
        <v>476</v>
      </c>
      <c r="S477" s="49" t="s">
        <v>476</v>
      </c>
      <c r="T477" s="49" t="s">
        <v>476</v>
      </c>
      <c r="U477" s="49" t="str">
        <f>IF(B477="","",ROUND(SUM(R477:T477),9))</f>
        <v/>
      </c>
      <c r="V477" s="49" t="s">
        <v>476</v>
      </c>
      <c r="W477" s="49" t="s">
        <v>476</v>
      </c>
      <c r="X477" s="49" t="s">
        <v>476</v>
      </c>
      <c r="Y477" s="49" t="s">
        <v>476</v>
      </c>
      <c r="Z477" s="49" t="s">
        <v>476</v>
      </c>
      <c r="AA477" s="49" t="s">
        <v>476</v>
      </c>
      <c r="AB477" s="49" t="s">
        <v>476</v>
      </c>
      <c r="AC477" s="49" t="s">
        <v>476</v>
      </c>
      <c r="AD477" s="49" t="s">
        <v>476</v>
      </c>
      <c r="AE477" s="49" t="s">
        <v>476</v>
      </c>
      <c r="AF477" s="49" t="s">
        <v>476</v>
      </c>
      <c r="AG477" s="49" t="s">
        <v>476</v>
      </c>
      <c r="AH477" s="49" t="s">
        <v>476</v>
      </c>
      <c r="AI477" s="49" t="s">
        <v>476</v>
      </c>
      <c r="AJ477" s="49" t="str">
        <f>IF(B477="","",ROUND(SUM(AG477:AI477),9))</f>
        <v/>
      </c>
      <c r="AK477" s="49" t="s">
        <v>476</v>
      </c>
      <c r="AL477" s="49" t="s">
        <v>476</v>
      </c>
      <c r="AM477" s="49" t="s">
        <v>476</v>
      </c>
      <c r="AN477" s="49" t="str">
        <f>IF(B477="","",ROUND(SUM(AK477:AM477),9))</f>
        <v/>
      </c>
      <c r="AO477" s="45" t="s">
        <v>476</v>
      </c>
    </row>
    <row r="478" spans="1:41" x14ac:dyDescent="0.2">
      <c r="A478" t="s">
        <v>156</v>
      </c>
      <c r="B478" t="s">
        <v>354</v>
      </c>
      <c r="C478" t="s">
        <v>355</v>
      </c>
      <c r="D478" t="s">
        <v>476</v>
      </c>
      <c r="E478" t="s">
        <v>476</v>
      </c>
      <c r="F478" t="s">
        <v>476</v>
      </c>
      <c r="G478" s="44">
        <v>44279</v>
      </c>
      <c r="H478" s="44">
        <v>44278</v>
      </c>
      <c r="I478" s="44">
        <v>44285</v>
      </c>
      <c r="J478" s="49">
        <f t="shared" si="106"/>
        <v>0</v>
      </c>
      <c r="K478" s="49" t="s">
        <v>476</v>
      </c>
      <c r="L478" s="49" t="s">
        <v>476</v>
      </c>
      <c r="M478" s="49">
        <f>IF(B478="","",ROUND(SUM(N478,O478,V478,Z478,AB478,AD478),9))</f>
        <v>0</v>
      </c>
      <c r="N478" s="49">
        <v>0</v>
      </c>
      <c r="O478" s="49">
        <v>0</v>
      </c>
      <c r="P478" s="49">
        <v>0</v>
      </c>
      <c r="Q478" s="49">
        <f>IF(B478="","",ROUND(SUM(N478,O478,P478),9))</f>
        <v>0</v>
      </c>
      <c r="R478" s="49">
        <v>0</v>
      </c>
      <c r="S478" s="49">
        <v>0</v>
      </c>
      <c r="T478" s="49">
        <v>0</v>
      </c>
      <c r="U478" s="49">
        <f>IF(B478="","",ROUND(SUM(R478:T478),9))</f>
        <v>0</v>
      </c>
      <c r="V478" s="49">
        <v>0</v>
      </c>
      <c r="W478" s="49">
        <v>0</v>
      </c>
      <c r="X478" s="49">
        <v>0</v>
      </c>
      <c r="Y478" s="49">
        <v>0</v>
      </c>
      <c r="Z478" s="49">
        <v>0</v>
      </c>
      <c r="AA478" s="49">
        <v>0</v>
      </c>
      <c r="AB478" s="49">
        <v>0</v>
      </c>
      <c r="AC478" s="49">
        <v>0</v>
      </c>
      <c r="AD478" s="49">
        <v>0</v>
      </c>
      <c r="AE478" s="49" t="s">
        <v>476</v>
      </c>
      <c r="AF478" s="49" t="s">
        <v>476</v>
      </c>
      <c r="AG478" s="49">
        <v>0</v>
      </c>
      <c r="AH478" s="49">
        <v>0</v>
      </c>
      <c r="AI478" s="49">
        <v>0</v>
      </c>
      <c r="AJ478" s="49">
        <f>IF(B478="","",ROUND(SUM(AG478:AI478),9))</f>
        <v>0</v>
      </c>
      <c r="AK478" s="49" t="s">
        <v>476</v>
      </c>
      <c r="AL478" s="49" t="s">
        <v>476</v>
      </c>
      <c r="AM478" s="49" t="s">
        <v>476</v>
      </c>
      <c r="AN478" s="49">
        <f>IF(B478="","",ROUND(SUM(AK478:AM478),9))</f>
        <v>0</v>
      </c>
      <c r="AO478" s="45" t="s">
        <v>476</v>
      </c>
    </row>
    <row r="479" spans="1:41" x14ac:dyDescent="0.2">
      <c r="A479" t="s">
        <v>156</v>
      </c>
      <c r="B479" t="s">
        <v>354</v>
      </c>
      <c r="C479" t="s">
        <v>355</v>
      </c>
      <c r="D479" t="s">
        <v>476</v>
      </c>
      <c r="E479" t="s">
        <v>476</v>
      </c>
      <c r="F479" t="s">
        <v>476</v>
      </c>
      <c r="G479" s="44">
        <v>44370</v>
      </c>
      <c r="H479" s="44">
        <v>44369</v>
      </c>
      <c r="I479" s="44">
        <v>44376</v>
      </c>
      <c r="J479" s="49">
        <f t="shared" si="106"/>
        <v>0</v>
      </c>
      <c r="K479" s="49" t="s">
        <v>476</v>
      </c>
      <c r="L479" s="49" t="s">
        <v>476</v>
      </c>
      <c r="M479" s="49">
        <f>IF(B479="","",ROUND(SUM(N479,O479,V479,Z479,AB479,AD479),9))</f>
        <v>0</v>
      </c>
      <c r="N479" s="49">
        <v>0</v>
      </c>
      <c r="O479" s="49">
        <v>0</v>
      </c>
      <c r="P479" s="49">
        <v>0</v>
      </c>
      <c r="Q479" s="49">
        <f>IF(B479="","",ROUND(SUM(N479,O479,P479),9))</f>
        <v>0</v>
      </c>
      <c r="R479" s="49">
        <v>0</v>
      </c>
      <c r="S479" s="49">
        <v>0</v>
      </c>
      <c r="T479" s="49">
        <v>0</v>
      </c>
      <c r="U479" s="49">
        <f>IF(B479="","",ROUND(SUM(R479:T479),9))</f>
        <v>0</v>
      </c>
      <c r="V479" s="49">
        <v>0</v>
      </c>
      <c r="W479" s="49">
        <v>0</v>
      </c>
      <c r="X479" s="49">
        <v>0</v>
      </c>
      <c r="Y479" s="49">
        <v>0</v>
      </c>
      <c r="Z479" s="49">
        <v>0</v>
      </c>
      <c r="AA479" s="49">
        <v>0</v>
      </c>
      <c r="AB479" s="49">
        <v>0</v>
      </c>
      <c r="AC479" s="49">
        <v>0</v>
      </c>
      <c r="AD479" s="49">
        <v>0</v>
      </c>
      <c r="AE479" s="49" t="s">
        <v>476</v>
      </c>
      <c r="AF479" s="49" t="s">
        <v>476</v>
      </c>
      <c r="AG479" s="49">
        <v>0</v>
      </c>
      <c r="AH479" s="49">
        <v>0</v>
      </c>
      <c r="AI479" s="49">
        <v>0</v>
      </c>
      <c r="AJ479" s="49">
        <f>IF(B479="","",ROUND(SUM(AG479:AI479),9))</f>
        <v>0</v>
      </c>
      <c r="AK479" s="49" t="s">
        <v>476</v>
      </c>
      <c r="AL479" s="49" t="s">
        <v>476</v>
      </c>
      <c r="AM479" s="49" t="s">
        <v>476</v>
      </c>
      <c r="AN479" s="49">
        <f>IF(B479="","",ROUND(SUM(AK479:AM479),9))</f>
        <v>0</v>
      </c>
      <c r="AO479" s="45" t="s">
        <v>476</v>
      </c>
    </row>
    <row r="480" spans="1:41" x14ac:dyDescent="0.2">
      <c r="A480" t="s">
        <v>156</v>
      </c>
      <c r="B480" t="s">
        <v>354</v>
      </c>
      <c r="C480" t="s">
        <v>355</v>
      </c>
      <c r="D480" t="s">
        <v>476</v>
      </c>
      <c r="E480" t="s">
        <v>476</v>
      </c>
      <c r="F480" t="s">
        <v>476</v>
      </c>
      <c r="G480" s="44">
        <v>44462</v>
      </c>
      <c r="H480" s="44">
        <v>44461</v>
      </c>
      <c r="I480" s="44">
        <v>44468</v>
      </c>
      <c r="J480" s="49">
        <f t="shared" si="106"/>
        <v>0</v>
      </c>
      <c r="K480" s="49" t="s">
        <v>476</v>
      </c>
      <c r="L480" s="49" t="s">
        <v>476</v>
      </c>
      <c r="M480" s="49">
        <f>IF(B480="","",ROUND(SUM(N480,O480,V480,Z480,AB480,AD480),9))</f>
        <v>0</v>
      </c>
      <c r="N480" s="49">
        <v>0</v>
      </c>
      <c r="O480" s="49">
        <v>0</v>
      </c>
      <c r="P480" s="49">
        <v>0</v>
      </c>
      <c r="Q480" s="49">
        <f>IF(B480="","",ROUND(SUM(N480,O480,P480),9))</f>
        <v>0</v>
      </c>
      <c r="R480" s="49">
        <v>0</v>
      </c>
      <c r="S480" s="49">
        <v>0</v>
      </c>
      <c r="T480" s="49">
        <v>0</v>
      </c>
      <c r="U480" s="49">
        <f>IF(B480="","",ROUND(SUM(R480:T480),9))</f>
        <v>0</v>
      </c>
      <c r="V480" s="49">
        <v>0</v>
      </c>
      <c r="W480" s="49">
        <v>0</v>
      </c>
      <c r="X480" s="49">
        <v>0</v>
      </c>
      <c r="Y480" s="49">
        <v>0</v>
      </c>
      <c r="Z480" s="49">
        <v>0</v>
      </c>
      <c r="AA480" s="49">
        <v>0</v>
      </c>
      <c r="AB480" s="49">
        <v>0</v>
      </c>
      <c r="AC480" s="49">
        <v>0</v>
      </c>
      <c r="AD480" s="49">
        <v>0</v>
      </c>
      <c r="AE480" s="49" t="s">
        <v>476</v>
      </c>
      <c r="AF480" s="49" t="s">
        <v>476</v>
      </c>
      <c r="AG480" s="49">
        <v>0</v>
      </c>
      <c r="AH480" s="49">
        <v>0</v>
      </c>
      <c r="AI480" s="49">
        <v>0</v>
      </c>
      <c r="AJ480" s="49">
        <f>IF(B480="","",ROUND(SUM(AG480:AI480),9))</f>
        <v>0</v>
      </c>
      <c r="AK480" s="49" t="s">
        <v>476</v>
      </c>
      <c r="AL480" s="49" t="s">
        <v>476</v>
      </c>
      <c r="AM480" s="49" t="s">
        <v>476</v>
      </c>
      <c r="AN480" s="49">
        <f>IF(B480="","",ROUND(SUM(AK480:AM480),9))</f>
        <v>0</v>
      </c>
      <c r="AO480" s="45" t="s">
        <v>476</v>
      </c>
    </row>
    <row r="481" spans="1:41" x14ac:dyDescent="0.2">
      <c r="A481" t="s">
        <v>156</v>
      </c>
      <c r="B481" t="s">
        <v>354</v>
      </c>
      <c r="C481" t="s">
        <v>355</v>
      </c>
      <c r="D481" t="s">
        <v>476</v>
      </c>
      <c r="E481" t="s">
        <v>476</v>
      </c>
      <c r="F481" t="s">
        <v>476</v>
      </c>
      <c r="G481" s="44">
        <v>44557</v>
      </c>
      <c r="H481" s="44">
        <v>44553</v>
      </c>
      <c r="I481" s="44">
        <v>44561</v>
      </c>
      <c r="J481" s="49">
        <f t="shared" si="106"/>
        <v>0</v>
      </c>
      <c r="K481" s="49" t="s">
        <v>476</v>
      </c>
      <c r="L481" s="49" t="s">
        <v>476</v>
      </c>
      <c r="M481" s="49">
        <f>IF(B481="","",ROUND(SUM(N481,O481,V481,Z481,AB481,AD481),9))</f>
        <v>0</v>
      </c>
      <c r="N481" s="49">
        <v>0</v>
      </c>
      <c r="O481" s="49">
        <v>0</v>
      </c>
      <c r="P481" s="49">
        <v>0</v>
      </c>
      <c r="Q481" s="49">
        <f>IF(B481="","",ROUND(SUM(N481,O481,P481),9))</f>
        <v>0</v>
      </c>
      <c r="R481" s="49">
        <v>0</v>
      </c>
      <c r="S481" s="49">
        <v>0</v>
      </c>
      <c r="T481" s="49">
        <v>0</v>
      </c>
      <c r="U481" s="49">
        <f>IF(B481="","",ROUND(SUM(R481:T481),9))</f>
        <v>0</v>
      </c>
      <c r="V481" s="49">
        <v>0</v>
      </c>
      <c r="W481" s="49">
        <v>0</v>
      </c>
      <c r="X481" s="49">
        <v>0</v>
      </c>
      <c r="Y481" s="49">
        <v>0</v>
      </c>
      <c r="Z481" s="49">
        <v>0</v>
      </c>
      <c r="AA481" s="49">
        <v>0</v>
      </c>
      <c r="AB481" s="49">
        <v>0</v>
      </c>
      <c r="AC481" s="49">
        <v>0</v>
      </c>
      <c r="AD481" s="49">
        <v>0</v>
      </c>
      <c r="AE481" s="49" t="s">
        <v>476</v>
      </c>
      <c r="AF481" s="49" t="s">
        <v>476</v>
      </c>
      <c r="AG481" s="49">
        <v>0</v>
      </c>
      <c r="AH481" s="49">
        <v>0</v>
      </c>
      <c r="AI481" s="49">
        <v>0</v>
      </c>
      <c r="AJ481" s="49">
        <f>IF(B481="","",ROUND(SUM(AG481:AI481),9))</f>
        <v>0</v>
      </c>
      <c r="AK481" s="49" t="s">
        <v>476</v>
      </c>
      <c r="AL481" s="49" t="s">
        <v>476</v>
      </c>
      <c r="AM481" s="49" t="s">
        <v>476</v>
      </c>
      <c r="AN481" s="49">
        <f>IF(B481="","",ROUND(SUM(AK481:AM481),9))</f>
        <v>0</v>
      </c>
      <c r="AO481" s="45" t="s">
        <v>476</v>
      </c>
    </row>
    <row r="482" spans="1:41" s="47" customFormat="1" x14ac:dyDescent="0.2">
      <c r="A482" s="51" t="s">
        <v>451</v>
      </c>
      <c r="B482" s="47" t="s">
        <v>476</v>
      </c>
      <c r="C482" s="47" t="s">
        <v>476</v>
      </c>
      <c r="D482" s="47" t="s">
        <v>476</v>
      </c>
      <c r="E482" s="47" t="s">
        <v>476</v>
      </c>
      <c r="F482" s="47" t="s">
        <v>476</v>
      </c>
      <c r="G482" s="47" t="s">
        <v>476</v>
      </c>
      <c r="H482" s="47" t="s">
        <v>476</v>
      </c>
      <c r="I482" s="47" t="s">
        <v>476</v>
      </c>
      <c r="J482" s="48">
        <f>SUM(J478:J481)</f>
        <v>0</v>
      </c>
      <c r="K482" s="48">
        <v>0</v>
      </c>
      <c r="L482" s="48">
        <v>0</v>
      </c>
      <c r="M482" s="48">
        <f t="shared" ref="M482:AO482" si="109">SUM(M478:M481)</f>
        <v>0</v>
      </c>
      <c r="N482" s="48">
        <f t="shared" si="109"/>
        <v>0</v>
      </c>
      <c r="O482" s="48">
        <f t="shared" si="109"/>
        <v>0</v>
      </c>
      <c r="P482" s="48">
        <f t="shared" si="109"/>
        <v>0</v>
      </c>
      <c r="Q482" s="48">
        <f t="shared" si="109"/>
        <v>0</v>
      </c>
      <c r="R482" s="48">
        <f t="shared" si="109"/>
        <v>0</v>
      </c>
      <c r="S482" s="48">
        <f t="shared" si="109"/>
        <v>0</v>
      </c>
      <c r="T482" s="48">
        <f t="shared" si="109"/>
        <v>0</v>
      </c>
      <c r="U482" s="48">
        <f t="shared" si="109"/>
        <v>0</v>
      </c>
      <c r="V482" s="48">
        <f t="shared" si="109"/>
        <v>0</v>
      </c>
      <c r="W482" s="48">
        <f t="shared" si="109"/>
        <v>0</v>
      </c>
      <c r="X482" s="48">
        <f t="shared" si="109"/>
        <v>0</v>
      </c>
      <c r="Y482" s="48">
        <f t="shared" si="109"/>
        <v>0</v>
      </c>
      <c r="Z482" s="48">
        <f t="shared" si="109"/>
        <v>0</v>
      </c>
      <c r="AA482" s="48">
        <f t="shared" si="109"/>
        <v>0</v>
      </c>
      <c r="AB482" s="48">
        <f t="shared" si="109"/>
        <v>0</v>
      </c>
      <c r="AC482" s="48">
        <f t="shared" si="109"/>
        <v>0</v>
      </c>
      <c r="AD482" s="48">
        <f t="shared" si="109"/>
        <v>0</v>
      </c>
      <c r="AE482" s="48">
        <f t="shared" si="109"/>
        <v>0</v>
      </c>
      <c r="AF482" s="48">
        <f t="shared" si="109"/>
        <v>0</v>
      </c>
      <c r="AG482" s="48">
        <f t="shared" si="109"/>
        <v>0</v>
      </c>
      <c r="AH482" s="48">
        <f t="shared" si="109"/>
        <v>0</v>
      </c>
      <c r="AI482" s="48">
        <f t="shared" si="109"/>
        <v>0</v>
      </c>
      <c r="AJ482" s="48">
        <f t="shared" si="109"/>
        <v>0</v>
      </c>
      <c r="AK482" s="48">
        <f t="shared" si="109"/>
        <v>0</v>
      </c>
      <c r="AL482" s="48">
        <f t="shared" si="109"/>
        <v>0</v>
      </c>
      <c r="AM482" s="48">
        <f t="shared" si="109"/>
        <v>0</v>
      </c>
      <c r="AN482" s="48">
        <f t="shared" si="109"/>
        <v>0</v>
      </c>
      <c r="AO482" s="48">
        <f t="shared" si="109"/>
        <v>0</v>
      </c>
    </row>
    <row r="483" spans="1:41" x14ac:dyDescent="0.2">
      <c r="A483" t="s">
        <v>476</v>
      </c>
      <c r="B483" t="s">
        <v>476</v>
      </c>
      <c r="C483" t="s">
        <v>476</v>
      </c>
      <c r="D483" t="s">
        <v>476</v>
      </c>
      <c r="E483" t="s">
        <v>476</v>
      </c>
      <c r="F483" t="s">
        <v>476</v>
      </c>
      <c r="G483" s="44" t="s">
        <v>476</v>
      </c>
      <c r="H483" s="44" t="s">
        <v>476</v>
      </c>
      <c r="I483" s="44" t="s">
        <v>476</v>
      </c>
      <c r="J483" s="49" t="str">
        <f t="shared" si="106"/>
        <v/>
      </c>
      <c r="K483" s="49" t="s">
        <v>476</v>
      </c>
      <c r="L483" s="49" t="s">
        <v>476</v>
      </c>
      <c r="M483" s="49" t="str">
        <f>IF(B483="","",ROUND(SUM(N483,O483,V483,Z483,AB483,AD483),9))</f>
        <v/>
      </c>
      <c r="N483" s="49" t="s">
        <v>476</v>
      </c>
      <c r="O483" s="49" t="s">
        <v>476</v>
      </c>
      <c r="P483" s="49" t="s">
        <v>476</v>
      </c>
      <c r="Q483" s="49" t="str">
        <f>IF(B483="","",ROUND(SUM(N483,O483,P483),9))</f>
        <v/>
      </c>
      <c r="R483" s="49" t="s">
        <v>476</v>
      </c>
      <c r="S483" s="49" t="s">
        <v>476</v>
      </c>
      <c r="T483" s="49" t="s">
        <v>476</v>
      </c>
      <c r="U483" s="49" t="str">
        <f>IF(B483="","",ROUND(SUM(R483:T483),9))</f>
        <v/>
      </c>
      <c r="V483" s="49" t="s">
        <v>476</v>
      </c>
      <c r="W483" s="49" t="s">
        <v>476</v>
      </c>
      <c r="X483" s="49" t="s">
        <v>476</v>
      </c>
      <c r="Y483" s="49" t="s">
        <v>476</v>
      </c>
      <c r="Z483" s="49" t="s">
        <v>476</v>
      </c>
      <c r="AA483" s="49" t="s">
        <v>476</v>
      </c>
      <c r="AB483" s="49" t="s">
        <v>476</v>
      </c>
      <c r="AC483" s="49" t="s">
        <v>476</v>
      </c>
      <c r="AD483" s="49" t="s">
        <v>476</v>
      </c>
      <c r="AE483" s="49" t="s">
        <v>476</v>
      </c>
      <c r="AF483" s="49" t="s">
        <v>476</v>
      </c>
      <c r="AG483" s="49" t="s">
        <v>476</v>
      </c>
      <c r="AH483" s="49" t="s">
        <v>476</v>
      </c>
      <c r="AI483" s="49" t="s">
        <v>476</v>
      </c>
      <c r="AJ483" s="49" t="str">
        <f>IF(B483="","",ROUND(SUM(AG483:AI483),9))</f>
        <v/>
      </c>
      <c r="AK483" s="49" t="s">
        <v>476</v>
      </c>
      <c r="AL483" s="49" t="s">
        <v>476</v>
      </c>
      <c r="AM483" s="49" t="s">
        <v>476</v>
      </c>
      <c r="AN483" s="49" t="str">
        <f>IF(B483="","",ROUND(SUM(AK483:AM483),9))</f>
        <v/>
      </c>
      <c r="AO483" s="45" t="s">
        <v>476</v>
      </c>
    </row>
    <row r="484" spans="1:41" x14ac:dyDescent="0.2">
      <c r="A484" t="s">
        <v>157</v>
      </c>
      <c r="B484" t="s">
        <v>356</v>
      </c>
      <c r="C484" t="s">
        <v>357</v>
      </c>
      <c r="D484" t="s">
        <v>476</v>
      </c>
      <c r="E484" t="s">
        <v>476</v>
      </c>
      <c r="F484" t="s">
        <v>476</v>
      </c>
      <c r="G484" s="44">
        <v>44279</v>
      </c>
      <c r="H484" s="44">
        <v>44278</v>
      </c>
      <c r="I484" s="44">
        <v>44285</v>
      </c>
      <c r="J484" s="49">
        <f t="shared" si="106"/>
        <v>0.86813300000000004</v>
      </c>
      <c r="K484" s="49" t="s">
        <v>476</v>
      </c>
      <c r="L484" s="49" t="s">
        <v>476</v>
      </c>
      <c r="M484" s="49">
        <f>IF(B484="","",ROUND(SUM(N484,O484,V484,Z484,AB484,AD484),9))</f>
        <v>0.86813300000000004</v>
      </c>
      <c r="N484" s="49">
        <v>0.86813300000000004</v>
      </c>
      <c r="O484" s="49">
        <v>0</v>
      </c>
      <c r="P484" s="49">
        <v>0</v>
      </c>
      <c r="Q484" s="49">
        <f>IF(B484="","",ROUND(SUM(N484,O484,P484),9))</f>
        <v>0.86813300000000004</v>
      </c>
      <c r="R484" s="49">
        <v>0.86813300000000004</v>
      </c>
      <c r="S484" s="49">
        <v>0</v>
      </c>
      <c r="T484" s="49">
        <v>0</v>
      </c>
      <c r="U484" s="49">
        <f>IF(B484="","",ROUND(SUM(R484:T484),9))</f>
        <v>0.86813300000000004</v>
      </c>
      <c r="V484" s="49">
        <v>0</v>
      </c>
      <c r="W484" s="49">
        <v>0</v>
      </c>
      <c r="X484" s="49">
        <v>0</v>
      </c>
      <c r="Y484" s="49">
        <v>0</v>
      </c>
      <c r="Z484" s="49">
        <v>0</v>
      </c>
      <c r="AA484" s="49">
        <v>0</v>
      </c>
      <c r="AB484" s="49">
        <v>0</v>
      </c>
      <c r="AC484" s="49">
        <v>0</v>
      </c>
      <c r="AD484" s="49">
        <v>0</v>
      </c>
      <c r="AE484" s="49" t="s">
        <v>476</v>
      </c>
      <c r="AF484" s="49" t="s">
        <v>476</v>
      </c>
      <c r="AG484" s="49">
        <v>0</v>
      </c>
      <c r="AH484" s="49">
        <v>0</v>
      </c>
      <c r="AI484" s="49">
        <v>0</v>
      </c>
      <c r="AJ484" s="49">
        <f>IF(B484="","",ROUND(SUM(AG484:AI484),9))</f>
        <v>0</v>
      </c>
      <c r="AK484" s="49" t="s">
        <v>476</v>
      </c>
      <c r="AL484" s="49" t="s">
        <v>476</v>
      </c>
      <c r="AM484" s="49" t="s">
        <v>476</v>
      </c>
      <c r="AN484" s="49">
        <f>IF(B484="","",ROUND(SUM(AK484:AM484),9))</f>
        <v>0</v>
      </c>
      <c r="AO484" s="45" t="s">
        <v>476</v>
      </c>
    </row>
    <row r="485" spans="1:41" x14ac:dyDescent="0.2">
      <c r="A485" t="s">
        <v>157</v>
      </c>
      <c r="B485" t="s">
        <v>356</v>
      </c>
      <c r="C485" t="s">
        <v>357</v>
      </c>
      <c r="D485" t="s">
        <v>476</v>
      </c>
      <c r="E485" t="s">
        <v>476</v>
      </c>
      <c r="F485" t="s">
        <v>476</v>
      </c>
      <c r="G485" s="44">
        <v>44370</v>
      </c>
      <c r="H485" s="44">
        <v>44369</v>
      </c>
      <c r="I485" s="44">
        <v>44376</v>
      </c>
      <c r="J485" s="49">
        <f t="shared" si="106"/>
        <v>0.31366300000000003</v>
      </c>
      <c r="K485" s="49" t="s">
        <v>476</v>
      </c>
      <c r="L485" s="49" t="s">
        <v>476</v>
      </c>
      <c r="M485" s="49">
        <f>IF(B485="","",ROUND(SUM(N485,O485,V485,Z485,AB485,AD485),9))</f>
        <v>0.31366300000000003</v>
      </c>
      <c r="N485" s="49">
        <v>0.31366300000000003</v>
      </c>
      <c r="O485" s="49">
        <v>0</v>
      </c>
      <c r="P485" s="49">
        <v>0</v>
      </c>
      <c r="Q485" s="49">
        <f>IF(B485="","",ROUND(SUM(N485,O485,P485),9))</f>
        <v>0.31366300000000003</v>
      </c>
      <c r="R485" s="49">
        <v>0.31366300000000003</v>
      </c>
      <c r="S485" s="49">
        <v>0</v>
      </c>
      <c r="T485" s="49">
        <v>0</v>
      </c>
      <c r="U485" s="49">
        <f>IF(B485="","",ROUND(SUM(R485:T485),9))</f>
        <v>0.31366300000000003</v>
      </c>
      <c r="V485" s="49">
        <v>0</v>
      </c>
      <c r="W485" s="49">
        <v>0</v>
      </c>
      <c r="X485" s="49">
        <v>0</v>
      </c>
      <c r="Y485" s="49">
        <v>0</v>
      </c>
      <c r="Z485" s="49">
        <v>0</v>
      </c>
      <c r="AA485" s="49">
        <v>0</v>
      </c>
      <c r="AB485" s="49">
        <v>0</v>
      </c>
      <c r="AC485" s="49">
        <v>0</v>
      </c>
      <c r="AD485" s="49">
        <v>0</v>
      </c>
      <c r="AE485" s="49" t="s">
        <v>476</v>
      </c>
      <c r="AF485" s="49" t="s">
        <v>476</v>
      </c>
      <c r="AG485" s="49">
        <v>0</v>
      </c>
      <c r="AH485" s="49">
        <v>0</v>
      </c>
      <c r="AI485" s="49">
        <v>0</v>
      </c>
      <c r="AJ485" s="49">
        <f>IF(B485="","",ROUND(SUM(AG485:AI485),9))</f>
        <v>0</v>
      </c>
      <c r="AK485" s="49" t="s">
        <v>476</v>
      </c>
      <c r="AL485" s="49" t="s">
        <v>476</v>
      </c>
      <c r="AM485" s="49" t="s">
        <v>476</v>
      </c>
      <c r="AN485" s="49">
        <f>IF(B485="","",ROUND(SUM(AK485:AM485),9))</f>
        <v>0</v>
      </c>
      <c r="AO485" s="45" t="s">
        <v>476</v>
      </c>
    </row>
    <row r="486" spans="1:41" x14ac:dyDescent="0.2">
      <c r="A486" t="s">
        <v>157</v>
      </c>
      <c r="B486" t="s">
        <v>356</v>
      </c>
      <c r="C486" t="s">
        <v>357</v>
      </c>
      <c r="D486" t="s">
        <v>476</v>
      </c>
      <c r="E486" t="s">
        <v>476</v>
      </c>
      <c r="F486" t="s">
        <v>476</v>
      </c>
      <c r="G486" s="44">
        <v>44462</v>
      </c>
      <c r="H486" s="44">
        <v>44461</v>
      </c>
      <c r="I486" s="44">
        <v>44468</v>
      </c>
      <c r="J486" s="49">
        <f t="shared" si="106"/>
        <v>0.40174199999999999</v>
      </c>
      <c r="K486" s="49" t="s">
        <v>476</v>
      </c>
      <c r="L486" s="49" t="s">
        <v>476</v>
      </c>
      <c r="M486" s="49">
        <f>IF(B486="","",ROUND(SUM(N486,O486,V486,Z486,AB486,AD486),9))</f>
        <v>0.40174199999999999</v>
      </c>
      <c r="N486" s="49">
        <v>0.40174199999999999</v>
      </c>
      <c r="O486" s="49">
        <v>0</v>
      </c>
      <c r="P486" s="49">
        <v>0</v>
      </c>
      <c r="Q486" s="49">
        <f>IF(B486="","",ROUND(SUM(N486,O486,P486),9))</f>
        <v>0.40174199999999999</v>
      </c>
      <c r="R486" s="49">
        <v>0.40174199999999999</v>
      </c>
      <c r="S486" s="49">
        <v>0</v>
      </c>
      <c r="T486" s="49">
        <v>0</v>
      </c>
      <c r="U486" s="49">
        <f>IF(B486="","",ROUND(SUM(R486:T486),9))</f>
        <v>0.40174199999999999</v>
      </c>
      <c r="V486" s="49">
        <v>0</v>
      </c>
      <c r="W486" s="49">
        <v>0</v>
      </c>
      <c r="X486" s="49">
        <v>0</v>
      </c>
      <c r="Y486" s="49">
        <v>0</v>
      </c>
      <c r="Z486" s="49">
        <v>0</v>
      </c>
      <c r="AA486" s="49">
        <v>0</v>
      </c>
      <c r="AB486" s="49">
        <v>0</v>
      </c>
      <c r="AC486" s="49">
        <v>0</v>
      </c>
      <c r="AD486" s="49">
        <v>0</v>
      </c>
      <c r="AE486" s="49" t="s">
        <v>476</v>
      </c>
      <c r="AF486" s="49" t="s">
        <v>476</v>
      </c>
      <c r="AG486" s="49">
        <v>0</v>
      </c>
      <c r="AH486" s="49">
        <v>0</v>
      </c>
      <c r="AI486" s="49">
        <v>0</v>
      </c>
      <c r="AJ486" s="49">
        <f>IF(B486="","",ROUND(SUM(AG486:AI486),9))</f>
        <v>0</v>
      </c>
      <c r="AK486" s="49" t="s">
        <v>476</v>
      </c>
      <c r="AL486" s="49" t="s">
        <v>476</v>
      </c>
      <c r="AM486" s="49" t="s">
        <v>476</v>
      </c>
      <c r="AN486" s="49">
        <f>IF(B486="","",ROUND(SUM(AK486:AM486),9))</f>
        <v>0</v>
      </c>
      <c r="AO486" s="45" t="s">
        <v>476</v>
      </c>
    </row>
    <row r="487" spans="1:41" x14ac:dyDescent="0.2">
      <c r="A487" t="s">
        <v>157</v>
      </c>
      <c r="B487" t="s">
        <v>356</v>
      </c>
      <c r="C487" t="s">
        <v>357</v>
      </c>
      <c r="D487" t="s">
        <v>476</v>
      </c>
      <c r="E487" t="s">
        <v>476</v>
      </c>
      <c r="F487" t="s">
        <v>476</v>
      </c>
      <c r="G487" s="44">
        <v>44557</v>
      </c>
      <c r="H487" s="44">
        <v>44553</v>
      </c>
      <c r="I487" s="44">
        <v>44561</v>
      </c>
      <c r="J487" s="49">
        <f t="shared" si="106"/>
        <v>0.56749499999999997</v>
      </c>
      <c r="K487" s="49" t="s">
        <v>476</v>
      </c>
      <c r="L487" s="49" t="s">
        <v>476</v>
      </c>
      <c r="M487" s="49">
        <f>IF(B487="","",ROUND(SUM(N487,O487,V487,Z487,AB487,AD487),9))</f>
        <v>0.56749499999999997</v>
      </c>
      <c r="N487" s="49">
        <v>0.56749499999999997</v>
      </c>
      <c r="O487" s="49">
        <v>0</v>
      </c>
      <c r="P487" s="49">
        <v>0</v>
      </c>
      <c r="Q487" s="49">
        <f>IF(B487="","",ROUND(SUM(N487,O487,P487),9))</f>
        <v>0.56749499999999997</v>
      </c>
      <c r="R487" s="49">
        <v>0.56749499999999997</v>
      </c>
      <c r="S487" s="49">
        <v>0</v>
      </c>
      <c r="T487" s="49">
        <v>0</v>
      </c>
      <c r="U487" s="49">
        <f>IF(B487="","",ROUND(SUM(R487:T487),9))</f>
        <v>0.56749499999999997</v>
      </c>
      <c r="V487" s="49">
        <v>0</v>
      </c>
      <c r="W487" s="49">
        <v>0</v>
      </c>
      <c r="X487" s="49">
        <v>0</v>
      </c>
      <c r="Y487" s="49">
        <v>0</v>
      </c>
      <c r="Z487" s="49">
        <v>0</v>
      </c>
      <c r="AA487" s="49">
        <v>0</v>
      </c>
      <c r="AB487" s="49">
        <v>0</v>
      </c>
      <c r="AC487" s="49">
        <v>0</v>
      </c>
      <c r="AD487" s="49">
        <v>0</v>
      </c>
      <c r="AE487" s="49" t="s">
        <v>476</v>
      </c>
      <c r="AF487" s="49" t="s">
        <v>476</v>
      </c>
      <c r="AG487" s="49">
        <v>0</v>
      </c>
      <c r="AH487" s="49">
        <v>0</v>
      </c>
      <c r="AI487" s="49">
        <v>0</v>
      </c>
      <c r="AJ487" s="49">
        <f>IF(B487="","",ROUND(SUM(AG487:AI487),9))</f>
        <v>0</v>
      </c>
      <c r="AK487" s="49" t="s">
        <v>476</v>
      </c>
      <c r="AL487" s="49" t="s">
        <v>476</v>
      </c>
      <c r="AM487" s="49" t="s">
        <v>476</v>
      </c>
      <c r="AN487" s="49">
        <f>IF(B487="","",ROUND(SUM(AK487:AM487),9))</f>
        <v>0</v>
      </c>
      <c r="AO487" s="45" t="s">
        <v>476</v>
      </c>
    </row>
    <row r="488" spans="1:41" s="47" customFormat="1" x14ac:dyDescent="0.2">
      <c r="A488" s="51" t="s">
        <v>451</v>
      </c>
      <c r="B488" s="47" t="s">
        <v>476</v>
      </c>
      <c r="C488" s="47" t="s">
        <v>476</v>
      </c>
      <c r="D488" s="47" t="s">
        <v>476</v>
      </c>
      <c r="E488" s="47" t="s">
        <v>476</v>
      </c>
      <c r="F488" s="47" t="s">
        <v>476</v>
      </c>
      <c r="G488" s="47" t="s">
        <v>476</v>
      </c>
      <c r="H488" s="47" t="s">
        <v>476</v>
      </c>
      <c r="I488" s="47" t="s">
        <v>476</v>
      </c>
      <c r="J488" s="48">
        <f>SUM(J484:J487)</f>
        <v>2.151033</v>
      </c>
      <c r="K488" s="48">
        <v>0</v>
      </c>
      <c r="L488" s="48">
        <v>0</v>
      </c>
      <c r="M488" s="48">
        <f t="shared" ref="M488:AO488" si="110">SUM(M484:M487)</f>
        <v>2.151033</v>
      </c>
      <c r="N488" s="48">
        <f t="shared" si="110"/>
        <v>2.151033</v>
      </c>
      <c r="O488" s="48">
        <f t="shared" si="110"/>
        <v>0</v>
      </c>
      <c r="P488" s="48">
        <f t="shared" si="110"/>
        <v>0</v>
      </c>
      <c r="Q488" s="48">
        <f t="shared" si="110"/>
        <v>2.151033</v>
      </c>
      <c r="R488" s="48">
        <f t="shared" si="110"/>
        <v>2.151033</v>
      </c>
      <c r="S488" s="48">
        <f t="shared" si="110"/>
        <v>0</v>
      </c>
      <c r="T488" s="48">
        <f t="shared" si="110"/>
        <v>0</v>
      </c>
      <c r="U488" s="48">
        <f t="shared" si="110"/>
        <v>2.151033</v>
      </c>
      <c r="V488" s="48">
        <f t="shared" si="110"/>
        <v>0</v>
      </c>
      <c r="W488" s="48">
        <f t="shared" si="110"/>
        <v>0</v>
      </c>
      <c r="X488" s="48">
        <f t="shared" si="110"/>
        <v>0</v>
      </c>
      <c r="Y488" s="48">
        <f t="shared" si="110"/>
        <v>0</v>
      </c>
      <c r="Z488" s="48">
        <f t="shared" si="110"/>
        <v>0</v>
      </c>
      <c r="AA488" s="48">
        <f t="shared" si="110"/>
        <v>0</v>
      </c>
      <c r="AB488" s="48">
        <f t="shared" si="110"/>
        <v>0</v>
      </c>
      <c r="AC488" s="48">
        <f t="shared" si="110"/>
        <v>0</v>
      </c>
      <c r="AD488" s="48">
        <f t="shared" si="110"/>
        <v>0</v>
      </c>
      <c r="AE488" s="48">
        <f t="shared" si="110"/>
        <v>0</v>
      </c>
      <c r="AF488" s="48">
        <f t="shared" si="110"/>
        <v>0</v>
      </c>
      <c r="AG488" s="48">
        <f t="shared" si="110"/>
        <v>0</v>
      </c>
      <c r="AH488" s="48">
        <f t="shared" si="110"/>
        <v>0</v>
      </c>
      <c r="AI488" s="48">
        <f t="shared" si="110"/>
        <v>0</v>
      </c>
      <c r="AJ488" s="48">
        <f t="shared" si="110"/>
        <v>0</v>
      </c>
      <c r="AK488" s="48">
        <f t="shared" si="110"/>
        <v>0</v>
      </c>
      <c r="AL488" s="48">
        <f t="shared" si="110"/>
        <v>0</v>
      </c>
      <c r="AM488" s="48">
        <f t="shared" si="110"/>
        <v>0</v>
      </c>
      <c r="AN488" s="48">
        <f t="shared" si="110"/>
        <v>0</v>
      </c>
      <c r="AO488" s="48">
        <f t="shared" si="110"/>
        <v>0</v>
      </c>
    </row>
    <row r="489" spans="1:41" x14ac:dyDescent="0.2">
      <c r="A489" t="s">
        <v>476</v>
      </c>
      <c r="B489" t="s">
        <v>476</v>
      </c>
      <c r="C489" t="s">
        <v>476</v>
      </c>
      <c r="D489" t="s">
        <v>476</v>
      </c>
      <c r="E489" t="s">
        <v>476</v>
      </c>
      <c r="F489" t="s">
        <v>476</v>
      </c>
      <c r="G489" s="44" t="s">
        <v>476</v>
      </c>
      <c r="H489" s="44" t="s">
        <v>476</v>
      </c>
      <c r="I489" s="44" t="s">
        <v>476</v>
      </c>
      <c r="J489" s="49" t="str">
        <f t="shared" si="106"/>
        <v/>
      </c>
      <c r="K489" s="49" t="s">
        <v>476</v>
      </c>
      <c r="L489" s="49" t="s">
        <v>476</v>
      </c>
      <c r="M489" s="49" t="str">
        <f>IF(B489="","",ROUND(SUM(N489,O489,V489,Z489,AB489,AD489),9))</f>
        <v/>
      </c>
      <c r="N489" s="49" t="s">
        <v>476</v>
      </c>
      <c r="O489" s="49" t="s">
        <v>476</v>
      </c>
      <c r="P489" s="49" t="s">
        <v>476</v>
      </c>
      <c r="Q489" s="49" t="str">
        <f>IF(B489="","",ROUND(SUM(N489,O489,P489),9))</f>
        <v/>
      </c>
      <c r="R489" s="49" t="s">
        <v>476</v>
      </c>
      <c r="S489" s="49" t="s">
        <v>476</v>
      </c>
      <c r="T489" s="49" t="s">
        <v>476</v>
      </c>
      <c r="U489" s="49" t="str">
        <f>IF(B489="","",ROUND(SUM(R489:T489),9))</f>
        <v/>
      </c>
      <c r="V489" s="49" t="s">
        <v>476</v>
      </c>
      <c r="W489" s="49" t="s">
        <v>476</v>
      </c>
      <c r="X489" s="49" t="s">
        <v>476</v>
      </c>
      <c r="Y489" s="49" t="s">
        <v>476</v>
      </c>
      <c r="Z489" s="49" t="s">
        <v>476</v>
      </c>
      <c r="AA489" s="49" t="s">
        <v>476</v>
      </c>
      <c r="AB489" s="49" t="s">
        <v>476</v>
      </c>
      <c r="AC489" s="49" t="s">
        <v>476</v>
      </c>
      <c r="AD489" s="49" t="s">
        <v>476</v>
      </c>
      <c r="AE489" s="49" t="s">
        <v>476</v>
      </c>
      <c r="AF489" s="49" t="s">
        <v>476</v>
      </c>
      <c r="AG489" s="49" t="s">
        <v>476</v>
      </c>
      <c r="AH489" s="49" t="s">
        <v>476</v>
      </c>
      <c r="AI489" s="49" t="s">
        <v>476</v>
      </c>
      <c r="AJ489" s="49" t="str">
        <f>IF(B489="","",ROUND(SUM(AG489:AI489),9))</f>
        <v/>
      </c>
      <c r="AK489" s="49" t="s">
        <v>476</v>
      </c>
      <c r="AL489" s="49" t="s">
        <v>476</v>
      </c>
      <c r="AM489" s="49" t="s">
        <v>476</v>
      </c>
      <c r="AN489" s="49" t="str">
        <f>IF(B489="","",ROUND(SUM(AK489:AM489),9))</f>
        <v/>
      </c>
      <c r="AO489" s="45" t="s">
        <v>476</v>
      </c>
    </row>
    <row r="490" spans="1:41" x14ac:dyDescent="0.2">
      <c r="A490" t="s">
        <v>158</v>
      </c>
      <c r="B490" t="s">
        <v>358</v>
      </c>
      <c r="C490" t="s">
        <v>359</v>
      </c>
      <c r="D490" t="s">
        <v>476</v>
      </c>
      <c r="E490" t="s">
        <v>476</v>
      </c>
      <c r="F490" t="s">
        <v>476</v>
      </c>
      <c r="G490" s="44">
        <v>44279</v>
      </c>
      <c r="H490" s="44">
        <v>44278</v>
      </c>
      <c r="I490" s="44">
        <v>44285</v>
      </c>
      <c r="J490" s="49">
        <f t="shared" si="106"/>
        <v>0</v>
      </c>
      <c r="K490" s="49" t="s">
        <v>476</v>
      </c>
      <c r="L490" s="49" t="s">
        <v>476</v>
      </c>
      <c r="M490" s="49">
        <f>IF(B490="","",ROUND(SUM(N490,O490,V490,Z490,AB490,AD490),9))</f>
        <v>0</v>
      </c>
      <c r="N490" s="49">
        <v>0</v>
      </c>
      <c r="O490" s="49">
        <v>0</v>
      </c>
      <c r="P490" s="49">
        <v>0</v>
      </c>
      <c r="Q490" s="49">
        <f>IF(B490="","",ROUND(SUM(N490,O490,P490),9))</f>
        <v>0</v>
      </c>
      <c r="R490" s="49">
        <v>0</v>
      </c>
      <c r="S490" s="49">
        <v>0</v>
      </c>
      <c r="T490" s="49">
        <v>0</v>
      </c>
      <c r="U490" s="49">
        <f>IF(B490="","",ROUND(SUM(R490:T490),9))</f>
        <v>0</v>
      </c>
      <c r="V490" s="49">
        <v>0</v>
      </c>
      <c r="W490" s="49">
        <v>0</v>
      </c>
      <c r="X490" s="49">
        <v>0</v>
      </c>
      <c r="Y490" s="49">
        <v>0</v>
      </c>
      <c r="Z490" s="49">
        <v>0</v>
      </c>
      <c r="AA490" s="49">
        <v>0</v>
      </c>
      <c r="AB490" s="49">
        <v>0</v>
      </c>
      <c r="AC490" s="49">
        <v>0</v>
      </c>
      <c r="AD490" s="49">
        <v>0</v>
      </c>
      <c r="AE490" s="49" t="s">
        <v>476</v>
      </c>
      <c r="AF490" s="49" t="s">
        <v>476</v>
      </c>
      <c r="AG490" s="49">
        <v>0</v>
      </c>
      <c r="AH490" s="49">
        <v>0</v>
      </c>
      <c r="AI490" s="49">
        <v>0</v>
      </c>
      <c r="AJ490" s="49">
        <f>IF(B490="","",ROUND(SUM(AG490:AI490),9))</f>
        <v>0</v>
      </c>
      <c r="AK490" s="49" t="s">
        <v>476</v>
      </c>
      <c r="AL490" s="49" t="s">
        <v>476</v>
      </c>
      <c r="AM490" s="49" t="s">
        <v>476</v>
      </c>
      <c r="AN490" s="49">
        <f>IF(B490="","",ROUND(SUM(AK490:AM490),9))</f>
        <v>0</v>
      </c>
      <c r="AO490" s="45" t="s">
        <v>476</v>
      </c>
    </row>
    <row r="491" spans="1:41" x14ac:dyDescent="0.2">
      <c r="A491" t="s">
        <v>158</v>
      </c>
      <c r="B491" t="s">
        <v>358</v>
      </c>
      <c r="C491" t="s">
        <v>359</v>
      </c>
      <c r="D491" t="s">
        <v>476</v>
      </c>
      <c r="E491" t="s">
        <v>476</v>
      </c>
      <c r="F491" t="s">
        <v>476</v>
      </c>
      <c r="G491" s="44">
        <v>44370</v>
      </c>
      <c r="H491" s="44">
        <v>44369</v>
      </c>
      <c r="I491" s="44">
        <v>44376</v>
      </c>
      <c r="J491" s="49">
        <f t="shared" si="106"/>
        <v>0</v>
      </c>
      <c r="K491" s="49" t="s">
        <v>476</v>
      </c>
      <c r="L491" s="49" t="s">
        <v>476</v>
      </c>
      <c r="M491" s="49">
        <f>IF(B491="","",ROUND(SUM(N491,O491,V491,Z491,AB491,AD491),9))</f>
        <v>0</v>
      </c>
      <c r="N491" s="49">
        <v>0</v>
      </c>
      <c r="O491" s="49">
        <v>0</v>
      </c>
      <c r="P491" s="49">
        <v>0</v>
      </c>
      <c r="Q491" s="49">
        <f>IF(B491="","",ROUND(SUM(N491,O491,P491),9))</f>
        <v>0</v>
      </c>
      <c r="R491" s="49">
        <v>0</v>
      </c>
      <c r="S491" s="49">
        <v>0</v>
      </c>
      <c r="T491" s="49">
        <v>0</v>
      </c>
      <c r="U491" s="49">
        <f>IF(B491="","",ROUND(SUM(R491:T491),9))</f>
        <v>0</v>
      </c>
      <c r="V491" s="49">
        <v>0</v>
      </c>
      <c r="W491" s="49">
        <v>0</v>
      </c>
      <c r="X491" s="49">
        <v>0</v>
      </c>
      <c r="Y491" s="49">
        <v>0</v>
      </c>
      <c r="Z491" s="49">
        <v>0</v>
      </c>
      <c r="AA491" s="49">
        <v>0</v>
      </c>
      <c r="AB491" s="49">
        <v>0</v>
      </c>
      <c r="AC491" s="49">
        <v>0</v>
      </c>
      <c r="AD491" s="49">
        <v>0</v>
      </c>
      <c r="AE491" s="49" t="s">
        <v>476</v>
      </c>
      <c r="AF491" s="49" t="s">
        <v>476</v>
      </c>
      <c r="AG491" s="49">
        <v>0</v>
      </c>
      <c r="AH491" s="49">
        <v>0</v>
      </c>
      <c r="AI491" s="49">
        <v>0</v>
      </c>
      <c r="AJ491" s="49">
        <f>IF(B491="","",ROUND(SUM(AG491:AI491),9))</f>
        <v>0</v>
      </c>
      <c r="AK491" s="49" t="s">
        <v>476</v>
      </c>
      <c r="AL491" s="49" t="s">
        <v>476</v>
      </c>
      <c r="AM491" s="49" t="s">
        <v>476</v>
      </c>
      <c r="AN491" s="49">
        <f>IF(B491="","",ROUND(SUM(AK491:AM491),9))</f>
        <v>0</v>
      </c>
      <c r="AO491" s="45" t="s">
        <v>476</v>
      </c>
    </row>
    <row r="492" spans="1:41" x14ac:dyDescent="0.2">
      <c r="A492" t="s">
        <v>158</v>
      </c>
      <c r="B492" t="s">
        <v>358</v>
      </c>
      <c r="C492" t="s">
        <v>359</v>
      </c>
      <c r="D492" t="s">
        <v>476</v>
      </c>
      <c r="E492" t="s">
        <v>476</v>
      </c>
      <c r="F492" t="s">
        <v>476</v>
      </c>
      <c r="G492" s="44">
        <v>44462</v>
      </c>
      <c r="H492" s="44">
        <v>44461</v>
      </c>
      <c r="I492" s="44">
        <v>44468</v>
      </c>
      <c r="J492" s="49">
        <f t="shared" si="106"/>
        <v>0</v>
      </c>
      <c r="K492" s="49" t="s">
        <v>476</v>
      </c>
      <c r="L492" s="49" t="s">
        <v>476</v>
      </c>
      <c r="M492" s="49">
        <f>IF(B492="","",ROUND(SUM(N492,O492,V492,Z492,AB492,AD492),9))</f>
        <v>0</v>
      </c>
      <c r="N492" s="49">
        <v>0</v>
      </c>
      <c r="O492" s="49">
        <v>0</v>
      </c>
      <c r="P492" s="49">
        <v>0</v>
      </c>
      <c r="Q492" s="49">
        <f>IF(B492="","",ROUND(SUM(N492,O492,P492),9))</f>
        <v>0</v>
      </c>
      <c r="R492" s="49">
        <v>0</v>
      </c>
      <c r="S492" s="49">
        <v>0</v>
      </c>
      <c r="T492" s="49">
        <v>0</v>
      </c>
      <c r="U492" s="49">
        <f>IF(B492="","",ROUND(SUM(R492:T492),9))</f>
        <v>0</v>
      </c>
      <c r="V492" s="49">
        <v>0</v>
      </c>
      <c r="W492" s="49">
        <v>0</v>
      </c>
      <c r="X492" s="49">
        <v>0</v>
      </c>
      <c r="Y492" s="49">
        <v>0</v>
      </c>
      <c r="Z492" s="49">
        <v>0</v>
      </c>
      <c r="AA492" s="49">
        <v>0</v>
      </c>
      <c r="AB492" s="49">
        <v>0</v>
      </c>
      <c r="AC492" s="49">
        <v>0</v>
      </c>
      <c r="AD492" s="49">
        <v>0</v>
      </c>
      <c r="AE492" s="49" t="s">
        <v>476</v>
      </c>
      <c r="AF492" s="49" t="s">
        <v>476</v>
      </c>
      <c r="AG492" s="49">
        <v>0</v>
      </c>
      <c r="AH492" s="49">
        <v>0</v>
      </c>
      <c r="AI492" s="49">
        <v>0</v>
      </c>
      <c r="AJ492" s="49">
        <f>IF(B492="","",ROUND(SUM(AG492:AI492),9))</f>
        <v>0</v>
      </c>
      <c r="AK492" s="49" t="s">
        <v>476</v>
      </c>
      <c r="AL492" s="49" t="s">
        <v>476</v>
      </c>
      <c r="AM492" s="49" t="s">
        <v>476</v>
      </c>
      <c r="AN492" s="49">
        <f>IF(B492="","",ROUND(SUM(AK492:AM492),9))</f>
        <v>0</v>
      </c>
      <c r="AO492" s="45" t="s">
        <v>476</v>
      </c>
    </row>
    <row r="493" spans="1:41" x14ac:dyDescent="0.2">
      <c r="A493" t="s">
        <v>158</v>
      </c>
      <c r="B493" t="s">
        <v>358</v>
      </c>
      <c r="C493" t="s">
        <v>359</v>
      </c>
      <c r="D493" t="s">
        <v>476</v>
      </c>
      <c r="E493" t="s">
        <v>476</v>
      </c>
      <c r="F493" t="s">
        <v>476</v>
      </c>
      <c r="G493" s="44">
        <v>44557</v>
      </c>
      <c r="H493" s="44">
        <v>44553</v>
      </c>
      <c r="I493" s="44">
        <v>44561</v>
      </c>
      <c r="J493" s="49">
        <f t="shared" si="106"/>
        <v>0</v>
      </c>
      <c r="K493" s="49" t="s">
        <v>476</v>
      </c>
      <c r="L493" s="49" t="s">
        <v>476</v>
      </c>
      <c r="M493" s="49">
        <f>IF(B493="","",ROUND(SUM(N493,O493,V493,Z493,AB493,AD493),9))</f>
        <v>0</v>
      </c>
      <c r="N493" s="49">
        <v>0</v>
      </c>
      <c r="O493" s="49">
        <v>0</v>
      </c>
      <c r="P493" s="49">
        <v>0</v>
      </c>
      <c r="Q493" s="49">
        <f>IF(B493="","",ROUND(SUM(N493,O493,P493),9))</f>
        <v>0</v>
      </c>
      <c r="R493" s="49">
        <v>0</v>
      </c>
      <c r="S493" s="49">
        <v>0</v>
      </c>
      <c r="T493" s="49">
        <v>0</v>
      </c>
      <c r="U493" s="49">
        <f>IF(B493="","",ROUND(SUM(R493:T493),9))</f>
        <v>0</v>
      </c>
      <c r="V493" s="49">
        <v>0</v>
      </c>
      <c r="W493" s="49">
        <v>0</v>
      </c>
      <c r="X493" s="49">
        <v>0</v>
      </c>
      <c r="Y493" s="49">
        <v>0</v>
      </c>
      <c r="Z493" s="49">
        <v>0</v>
      </c>
      <c r="AA493" s="49">
        <v>0</v>
      </c>
      <c r="AB493" s="49">
        <v>0</v>
      </c>
      <c r="AC493" s="49">
        <v>0</v>
      </c>
      <c r="AD493" s="49">
        <v>0</v>
      </c>
      <c r="AE493" s="49" t="s">
        <v>476</v>
      </c>
      <c r="AF493" s="49" t="s">
        <v>476</v>
      </c>
      <c r="AG493" s="49">
        <v>0</v>
      </c>
      <c r="AH493" s="49">
        <v>0</v>
      </c>
      <c r="AI493" s="49">
        <v>0</v>
      </c>
      <c r="AJ493" s="49">
        <f>IF(B493="","",ROUND(SUM(AG493:AI493),9))</f>
        <v>0</v>
      </c>
      <c r="AK493" s="49" t="s">
        <v>476</v>
      </c>
      <c r="AL493" s="49" t="s">
        <v>476</v>
      </c>
      <c r="AM493" s="49" t="s">
        <v>476</v>
      </c>
      <c r="AN493" s="49">
        <f>IF(B493="","",ROUND(SUM(AK493:AM493),9))</f>
        <v>0</v>
      </c>
      <c r="AO493" s="45" t="s">
        <v>476</v>
      </c>
    </row>
    <row r="494" spans="1:41" s="47" customFormat="1" x14ac:dyDescent="0.2">
      <c r="A494" s="51" t="s">
        <v>451</v>
      </c>
      <c r="B494" s="47" t="s">
        <v>476</v>
      </c>
      <c r="C494" s="47" t="s">
        <v>476</v>
      </c>
      <c r="D494" s="47" t="s">
        <v>476</v>
      </c>
      <c r="E494" s="47" t="s">
        <v>476</v>
      </c>
      <c r="F494" s="47" t="s">
        <v>476</v>
      </c>
      <c r="G494" s="47" t="s">
        <v>476</v>
      </c>
      <c r="H494" s="47" t="s">
        <v>476</v>
      </c>
      <c r="I494" s="47" t="s">
        <v>476</v>
      </c>
      <c r="J494" s="48">
        <f>SUM(J490:J493)</f>
        <v>0</v>
      </c>
      <c r="K494" s="48">
        <v>0</v>
      </c>
      <c r="L494" s="48">
        <v>0</v>
      </c>
      <c r="M494" s="48">
        <f t="shared" ref="M494:AO494" si="111">SUM(M490:M493)</f>
        <v>0</v>
      </c>
      <c r="N494" s="48">
        <f t="shared" si="111"/>
        <v>0</v>
      </c>
      <c r="O494" s="48">
        <f t="shared" si="111"/>
        <v>0</v>
      </c>
      <c r="P494" s="48">
        <f t="shared" si="111"/>
        <v>0</v>
      </c>
      <c r="Q494" s="48">
        <f t="shared" si="111"/>
        <v>0</v>
      </c>
      <c r="R494" s="48">
        <f t="shared" si="111"/>
        <v>0</v>
      </c>
      <c r="S494" s="48">
        <f t="shared" si="111"/>
        <v>0</v>
      </c>
      <c r="T494" s="48">
        <f t="shared" si="111"/>
        <v>0</v>
      </c>
      <c r="U494" s="48">
        <f t="shared" si="111"/>
        <v>0</v>
      </c>
      <c r="V494" s="48">
        <f t="shared" si="111"/>
        <v>0</v>
      </c>
      <c r="W494" s="48">
        <f t="shared" si="111"/>
        <v>0</v>
      </c>
      <c r="X494" s="48">
        <f t="shared" si="111"/>
        <v>0</v>
      </c>
      <c r="Y494" s="48">
        <f t="shared" si="111"/>
        <v>0</v>
      </c>
      <c r="Z494" s="48">
        <f t="shared" si="111"/>
        <v>0</v>
      </c>
      <c r="AA494" s="48">
        <f t="shared" si="111"/>
        <v>0</v>
      </c>
      <c r="AB494" s="48">
        <f t="shared" si="111"/>
        <v>0</v>
      </c>
      <c r="AC494" s="48">
        <f t="shared" si="111"/>
        <v>0</v>
      </c>
      <c r="AD494" s="48">
        <f t="shared" si="111"/>
        <v>0</v>
      </c>
      <c r="AE494" s="48">
        <f t="shared" si="111"/>
        <v>0</v>
      </c>
      <c r="AF494" s="48">
        <f t="shared" si="111"/>
        <v>0</v>
      </c>
      <c r="AG494" s="48">
        <f t="shared" si="111"/>
        <v>0</v>
      </c>
      <c r="AH494" s="48">
        <f t="shared" si="111"/>
        <v>0</v>
      </c>
      <c r="AI494" s="48">
        <f t="shared" si="111"/>
        <v>0</v>
      </c>
      <c r="AJ494" s="48">
        <f t="shared" si="111"/>
        <v>0</v>
      </c>
      <c r="AK494" s="48">
        <f t="shared" si="111"/>
        <v>0</v>
      </c>
      <c r="AL494" s="48">
        <f t="shared" si="111"/>
        <v>0</v>
      </c>
      <c r="AM494" s="48">
        <f t="shared" si="111"/>
        <v>0</v>
      </c>
      <c r="AN494" s="48">
        <f t="shared" si="111"/>
        <v>0</v>
      </c>
      <c r="AO494" s="48">
        <f t="shared" si="111"/>
        <v>0</v>
      </c>
    </row>
    <row r="495" spans="1:41" x14ac:dyDescent="0.2">
      <c r="A495" t="s">
        <v>476</v>
      </c>
      <c r="B495" t="s">
        <v>476</v>
      </c>
      <c r="C495" t="s">
        <v>476</v>
      </c>
      <c r="D495" t="s">
        <v>476</v>
      </c>
      <c r="E495" t="s">
        <v>476</v>
      </c>
      <c r="F495" t="s">
        <v>476</v>
      </c>
      <c r="G495" s="44" t="s">
        <v>476</v>
      </c>
      <c r="H495" s="44" t="s">
        <v>476</v>
      </c>
      <c r="I495" s="44" t="s">
        <v>476</v>
      </c>
      <c r="J495" s="49" t="str">
        <f t="shared" si="106"/>
        <v/>
      </c>
      <c r="K495" s="49" t="s">
        <v>476</v>
      </c>
      <c r="L495" s="49" t="s">
        <v>476</v>
      </c>
      <c r="M495" s="49" t="str">
        <f>IF(B495="","",ROUND(SUM(N495,O495,V495,Z495,AB495,AD495),9))</f>
        <v/>
      </c>
      <c r="N495" s="49" t="s">
        <v>476</v>
      </c>
      <c r="O495" s="49" t="s">
        <v>476</v>
      </c>
      <c r="P495" s="49" t="s">
        <v>476</v>
      </c>
      <c r="Q495" s="49" t="str">
        <f>IF(B495="","",ROUND(SUM(N495,O495,P495),9))</f>
        <v/>
      </c>
      <c r="R495" s="49" t="s">
        <v>476</v>
      </c>
      <c r="S495" s="49" t="s">
        <v>476</v>
      </c>
      <c r="T495" s="49" t="s">
        <v>476</v>
      </c>
      <c r="U495" s="49" t="str">
        <f>IF(B495="","",ROUND(SUM(R495:T495),9))</f>
        <v/>
      </c>
      <c r="V495" s="49" t="s">
        <v>476</v>
      </c>
      <c r="W495" s="49" t="s">
        <v>476</v>
      </c>
      <c r="X495" s="49" t="s">
        <v>476</v>
      </c>
      <c r="Y495" s="49" t="s">
        <v>476</v>
      </c>
      <c r="Z495" s="49" t="s">
        <v>476</v>
      </c>
      <c r="AA495" s="49" t="s">
        <v>476</v>
      </c>
      <c r="AB495" s="49" t="s">
        <v>476</v>
      </c>
      <c r="AC495" s="49" t="s">
        <v>476</v>
      </c>
      <c r="AD495" s="49" t="s">
        <v>476</v>
      </c>
      <c r="AE495" s="49" t="s">
        <v>476</v>
      </c>
      <c r="AF495" s="49" t="s">
        <v>476</v>
      </c>
      <c r="AG495" s="49" t="s">
        <v>476</v>
      </c>
      <c r="AH495" s="49" t="s">
        <v>476</v>
      </c>
      <c r="AI495" s="49" t="s">
        <v>476</v>
      </c>
      <c r="AJ495" s="49" t="str">
        <f>IF(B495="","",ROUND(SUM(AG495:AI495),9))</f>
        <v/>
      </c>
      <c r="AK495" s="49" t="s">
        <v>476</v>
      </c>
      <c r="AL495" s="49" t="s">
        <v>476</v>
      </c>
      <c r="AM495" s="49" t="s">
        <v>476</v>
      </c>
      <c r="AN495" s="49" t="str">
        <f>IF(B495="","",ROUND(SUM(AK495:AM495),9))</f>
        <v/>
      </c>
      <c r="AO495" s="45" t="s">
        <v>476</v>
      </c>
    </row>
    <row r="496" spans="1:41" x14ac:dyDescent="0.2">
      <c r="A496" t="s">
        <v>159</v>
      </c>
      <c r="B496" t="s">
        <v>360</v>
      </c>
      <c r="C496" t="s">
        <v>361</v>
      </c>
      <c r="D496" t="s">
        <v>476</v>
      </c>
      <c r="E496" t="s">
        <v>476</v>
      </c>
      <c r="F496" t="s">
        <v>476</v>
      </c>
      <c r="G496" s="44">
        <v>44279</v>
      </c>
      <c r="H496" s="44">
        <v>44278</v>
      </c>
      <c r="I496" s="44">
        <v>44285</v>
      </c>
      <c r="J496" s="49">
        <f t="shared" si="106"/>
        <v>0</v>
      </c>
      <c r="K496" s="49" t="s">
        <v>476</v>
      </c>
      <c r="L496" s="49" t="s">
        <v>476</v>
      </c>
      <c r="M496" s="49">
        <f>IF(B496="","",ROUND(SUM(N496,O496,V496,Z496,AB496,AD496),9))</f>
        <v>0</v>
      </c>
      <c r="N496" s="49">
        <v>0</v>
      </c>
      <c r="O496" s="49">
        <v>0</v>
      </c>
      <c r="P496" s="49">
        <v>0</v>
      </c>
      <c r="Q496" s="49">
        <f>IF(B496="","",ROUND(SUM(N496,O496,P496),9))</f>
        <v>0</v>
      </c>
      <c r="R496" s="49">
        <v>0</v>
      </c>
      <c r="S496" s="49">
        <v>0</v>
      </c>
      <c r="T496" s="49">
        <v>0</v>
      </c>
      <c r="U496" s="49">
        <f>IF(B496="","",ROUND(SUM(R496:T496),9))</f>
        <v>0</v>
      </c>
      <c r="V496" s="49">
        <v>0</v>
      </c>
      <c r="W496" s="49">
        <v>0</v>
      </c>
      <c r="X496" s="49">
        <v>0</v>
      </c>
      <c r="Y496" s="49">
        <v>0</v>
      </c>
      <c r="Z496" s="49">
        <v>0</v>
      </c>
      <c r="AA496" s="49">
        <v>0</v>
      </c>
      <c r="AB496" s="49">
        <v>0</v>
      </c>
      <c r="AC496" s="49">
        <v>0</v>
      </c>
      <c r="AD496" s="49">
        <v>0</v>
      </c>
      <c r="AE496" s="49" t="s">
        <v>476</v>
      </c>
      <c r="AF496" s="49" t="s">
        <v>476</v>
      </c>
      <c r="AG496" s="49">
        <v>0</v>
      </c>
      <c r="AH496" s="49">
        <v>0</v>
      </c>
      <c r="AI496" s="49">
        <v>0</v>
      </c>
      <c r="AJ496" s="49">
        <f>IF(B496="","",ROUND(SUM(AG496:AI496),9))</f>
        <v>0</v>
      </c>
      <c r="AK496" s="49" t="s">
        <v>476</v>
      </c>
      <c r="AL496" s="49" t="s">
        <v>476</v>
      </c>
      <c r="AM496" s="49" t="s">
        <v>476</v>
      </c>
      <c r="AN496" s="49">
        <f>IF(B496="","",ROUND(SUM(AK496:AM496),9))</f>
        <v>0</v>
      </c>
      <c r="AO496" s="45" t="s">
        <v>476</v>
      </c>
    </row>
    <row r="497" spans="1:41" x14ac:dyDescent="0.2">
      <c r="A497" t="s">
        <v>159</v>
      </c>
      <c r="B497" t="s">
        <v>360</v>
      </c>
      <c r="C497" t="s">
        <v>361</v>
      </c>
      <c r="D497" t="s">
        <v>476</v>
      </c>
      <c r="E497" t="s">
        <v>476</v>
      </c>
      <c r="F497" t="s">
        <v>476</v>
      </c>
      <c r="G497" s="44">
        <v>44370</v>
      </c>
      <c r="H497" s="44">
        <v>44369</v>
      </c>
      <c r="I497" s="44">
        <v>44376</v>
      </c>
      <c r="J497" s="49">
        <f t="shared" si="106"/>
        <v>7.6319999999999999E-2</v>
      </c>
      <c r="K497" s="49" t="s">
        <v>476</v>
      </c>
      <c r="L497" s="49" t="s">
        <v>476</v>
      </c>
      <c r="M497" s="49">
        <f>IF(B497="","",ROUND(SUM(N497,O497,V497,Z497,AB497,AD497),9))</f>
        <v>7.6319999999999999E-2</v>
      </c>
      <c r="N497" s="49">
        <v>7.6319999999999999E-2</v>
      </c>
      <c r="O497" s="49">
        <v>0</v>
      </c>
      <c r="P497" s="49">
        <v>0</v>
      </c>
      <c r="Q497" s="49">
        <f>IF(B497="","",ROUND(SUM(N497,O497,P497),9))</f>
        <v>7.6319999999999999E-2</v>
      </c>
      <c r="R497" s="49">
        <v>0</v>
      </c>
      <c r="S497" s="49">
        <v>0</v>
      </c>
      <c r="T497" s="49">
        <v>0</v>
      </c>
      <c r="U497" s="49">
        <f>IF(B497="","",ROUND(SUM(R497:T497),9))</f>
        <v>0</v>
      </c>
      <c r="V497" s="49">
        <v>0</v>
      </c>
      <c r="W497" s="49">
        <v>0</v>
      </c>
      <c r="X497" s="49">
        <v>0</v>
      </c>
      <c r="Y497" s="49">
        <v>0</v>
      </c>
      <c r="Z497" s="49">
        <v>0</v>
      </c>
      <c r="AA497" s="49">
        <v>0</v>
      </c>
      <c r="AB497" s="49">
        <v>0</v>
      </c>
      <c r="AC497" s="49">
        <v>0</v>
      </c>
      <c r="AD497" s="49">
        <v>0</v>
      </c>
      <c r="AE497" s="49" t="s">
        <v>476</v>
      </c>
      <c r="AF497" s="49" t="s">
        <v>476</v>
      </c>
      <c r="AG497" s="49">
        <v>7.6319999999999999E-2</v>
      </c>
      <c r="AH497" s="49">
        <v>0</v>
      </c>
      <c r="AI497" s="49">
        <v>0</v>
      </c>
      <c r="AJ497" s="49">
        <f>IF(B497="","",ROUND(SUM(AG497:AI497),9))</f>
        <v>7.6319999999999999E-2</v>
      </c>
      <c r="AK497" s="49" t="s">
        <v>476</v>
      </c>
      <c r="AL497" s="49" t="s">
        <v>476</v>
      </c>
      <c r="AM497" s="49" t="s">
        <v>476</v>
      </c>
      <c r="AN497" s="49">
        <f>IF(B497="","",ROUND(SUM(AK497:AM497),9))</f>
        <v>0</v>
      </c>
      <c r="AO497" s="45" t="s">
        <v>476</v>
      </c>
    </row>
    <row r="498" spans="1:41" x14ac:dyDescent="0.2">
      <c r="A498" t="s">
        <v>159</v>
      </c>
      <c r="B498" t="s">
        <v>360</v>
      </c>
      <c r="C498" t="s">
        <v>361</v>
      </c>
      <c r="D498" t="s">
        <v>476</v>
      </c>
      <c r="E498" t="s">
        <v>476</v>
      </c>
      <c r="F498" t="s">
        <v>476</v>
      </c>
      <c r="G498" s="44">
        <v>44462</v>
      </c>
      <c r="H498" s="44">
        <v>44461</v>
      </c>
      <c r="I498" s="44">
        <v>44468</v>
      </c>
      <c r="J498" s="49">
        <f t="shared" si="106"/>
        <v>0.14344000000000001</v>
      </c>
      <c r="K498" s="49" t="s">
        <v>476</v>
      </c>
      <c r="L498" s="49" t="s">
        <v>476</v>
      </c>
      <c r="M498" s="49">
        <f>IF(B498="","",ROUND(SUM(N498,O498,V498,Z498,AB498,AD498),9))</f>
        <v>0.14344000000000001</v>
      </c>
      <c r="N498" s="49">
        <v>0.14344000000000001</v>
      </c>
      <c r="O498" s="49">
        <v>0</v>
      </c>
      <c r="P498" s="49">
        <v>0</v>
      </c>
      <c r="Q498" s="49">
        <f>IF(B498="","",ROUND(SUM(N498,O498,P498),9))</f>
        <v>0.14344000000000001</v>
      </c>
      <c r="R498" s="49">
        <v>0</v>
      </c>
      <c r="S498" s="49">
        <v>0</v>
      </c>
      <c r="T498" s="49">
        <v>0</v>
      </c>
      <c r="U498" s="49">
        <f>IF(B498="","",ROUND(SUM(R498:T498),9))</f>
        <v>0</v>
      </c>
      <c r="V498" s="49">
        <v>0</v>
      </c>
      <c r="W498" s="49">
        <v>0</v>
      </c>
      <c r="X498" s="49">
        <v>0</v>
      </c>
      <c r="Y498" s="49">
        <v>0</v>
      </c>
      <c r="Z498" s="49">
        <v>0</v>
      </c>
      <c r="AA498" s="49">
        <v>0</v>
      </c>
      <c r="AB498" s="49">
        <v>0</v>
      </c>
      <c r="AC498" s="49">
        <v>0</v>
      </c>
      <c r="AD498" s="49">
        <v>0</v>
      </c>
      <c r="AE498" s="49" t="s">
        <v>476</v>
      </c>
      <c r="AF498" s="49" t="s">
        <v>476</v>
      </c>
      <c r="AG498" s="49">
        <v>0.14344000000000001</v>
      </c>
      <c r="AH498" s="49">
        <v>0</v>
      </c>
      <c r="AI498" s="49">
        <v>0</v>
      </c>
      <c r="AJ498" s="49">
        <f>IF(B498="","",ROUND(SUM(AG498:AI498),9))</f>
        <v>0.14344000000000001</v>
      </c>
      <c r="AK498" s="49" t="s">
        <v>476</v>
      </c>
      <c r="AL498" s="49" t="s">
        <v>476</v>
      </c>
      <c r="AM498" s="49" t="s">
        <v>476</v>
      </c>
      <c r="AN498" s="49">
        <f>IF(B498="","",ROUND(SUM(AK498:AM498),9))</f>
        <v>0</v>
      </c>
      <c r="AO498" s="45" t="s">
        <v>476</v>
      </c>
    </row>
    <row r="499" spans="1:41" x14ac:dyDescent="0.2">
      <c r="A499" t="s">
        <v>159</v>
      </c>
      <c r="B499" t="s">
        <v>360</v>
      </c>
      <c r="C499" t="s">
        <v>361</v>
      </c>
      <c r="D499" t="s">
        <v>476</v>
      </c>
      <c r="E499" t="s">
        <v>476</v>
      </c>
      <c r="F499" t="s">
        <v>476</v>
      </c>
      <c r="G499" s="44">
        <v>44557</v>
      </c>
      <c r="H499" s="44">
        <v>44553</v>
      </c>
      <c r="I499" s="44">
        <v>44561</v>
      </c>
      <c r="J499" s="49">
        <f t="shared" si="106"/>
        <v>0.45650299999999999</v>
      </c>
      <c r="K499" s="49" t="s">
        <v>476</v>
      </c>
      <c r="L499" s="49" t="s">
        <v>476</v>
      </c>
      <c r="M499" s="49">
        <f>IF(B499="","",ROUND(SUM(N499,O499,V499,Z499,AB499,AD499),9))</f>
        <v>0.45650299999999999</v>
      </c>
      <c r="N499" s="49">
        <v>0.45650299999999999</v>
      </c>
      <c r="O499" s="49">
        <v>0</v>
      </c>
      <c r="P499" s="49">
        <v>0</v>
      </c>
      <c r="Q499" s="49">
        <f>IF(B499="","",ROUND(SUM(N499,O499,P499),9))</f>
        <v>0.45650299999999999</v>
      </c>
      <c r="R499" s="49">
        <v>0</v>
      </c>
      <c r="S499" s="49">
        <v>0</v>
      </c>
      <c r="T499" s="49">
        <v>0</v>
      </c>
      <c r="U499" s="49">
        <f>IF(B499="","",ROUND(SUM(R499:T499),9))</f>
        <v>0</v>
      </c>
      <c r="V499" s="49">
        <v>0</v>
      </c>
      <c r="W499" s="49">
        <v>0</v>
      </c>
      <c r="X499" s="49">
        <v>0</v>
      </c>
      <c r="Y499" s="49">
        <v>0</v>
      </c>
      <c r="Z499" s="49">
        <v>0</v>
      </c>
      <c r="AA499" s="49">
        <v>0</v>
      </c>
      <c r="AB499" s="49">
        <v>0</v>
      </c>
      <c r="AC499" s="49">
        <v>0</v>
      </c>
      <c r="AD499" s="49">
        <v>0</v>
      </c>
      <c r="AE499" s="49" t="s">
        <v>476</v>
      </c>
      <c r="AF499" s="49" t="s">
        <v>476</v>
      </c>
      <c r="AG499" s="49">
        <v>0.45650299999999999</v>
      </c>
      <c r="AH499" s="49">
        <v>0</v>
      </c>
      <c r="AI499" s="49">
        <v>0</v>
      </c>
      <c r="AJ499" s="49">
        <f>IF(B499="","",ROUND(SUM(AG499:AI499),9))</f>
        <v>0.45650299999999999</v>
      </c>
      <c r="AK499" s="49" t="s">
        <v>476</v>
      </c>
      <c r="AL499" s="49" t="s">
        <v>476</v>
      </c>
      <c r="AM499" s="49" t="s">
        <v>476</v>
      </c>
      <c r="AN499" s="49">
        <f>IF(B499="","",ROUND(SUM(AK499:AM499),9))</f>
        <v>0</v>
      </c>
      <c r="AO499" s="45" t="s">
        <v>476</v>
      </c>
    </row>
    <row r="500" spans="1:41" s="47" customFormat="1" x14ac:dyDescent="0.2">
      <c r="A500" s="51" t="s">
        <v>451</v>
      </c>
      <c r="B500" s="47" t="s">
        <v>476</v>
      </c>
      <c r="C500" s="47" t="s">
        <v>476</v>
      </c>
      <c r="D500" s="47" t="s">
        <v>476</v>
      </c>
      <c r="E500" s="47" t="s">
        <v>476</v>
      </c>
      <c r="F500" s="47" t="s">
        <v>476</v>
      </c>
      <c r="G500" s="47" t="s">
        <v>476</v>
      </c>
      <c r="H500" s="47" t="s">
        <v>476</v>
      </c>
      <c r="I500" s="47" t="s">
        <v>476</v>
      </c>
      <c r="J500" s="48">
        <f>SUM(J496:J499)</f>
        <v>0.67626300000000006</v>
      </c>
      <c r="K500" s="48">
        <v>0</v>
      </c>
      <c r="L500" s="48">
        <v>0</v>
      </c>
      <c r="M500" s="48">
        <f t="shared" ref="M500:AO500" si="112">SUM(M496:M499)</f>
        <v>0.67626300000000006</v>
      </c>
      <c r="N500" s="48">
        <f t="shared" si="112"/>
        <v>0.67626300000000006</v>
      </c>
      <c r="O500" s="48">
        <f t="shared" si="112"/>
        <v>0</v>
      </c>
      <c r="P500" s="48">
        <f t="shared" si="112"/>
        <v>0</v>
      </c>
      <c r="Q500" s="48">
        <f t="shared" si="112"/>
        <v>0.67626300000000006</v>
      </c>
      <c r="R500" s="48">
        <f t="shared" si="112"/>
        <v>0</v>
      </c>
      <c r="S500" s="48">
        <f t="shared" si="112"/>
        <v>0</v>
      </c>
      <c r="T500" s="48">
        <f t="shared" si="112"/>
        <v>0</v>
      </c>
      <c r="U500" s="48">
        <f t="shared" si="112"/>
        <v>0</v>
      </c>
      <c r="V500" s="48">
        <f t="shared" si="112"/>
        <v>0</v>
      </c>
      <c r="W500" s="48">
        <f t="shared" si="112"/>
        <v>0</v>
      </c>
      <c r="X500" s="48">
        <f t="shared" si="112"/>
        <v>0</v>
      </c>
      <c r="Y500" s="48">
        <f t="shared" si="112"/>
        <v>0</v>
      </c>
      <c r="Z500" s="48">
        <f t="shared" si="112"/>
        <v>0</v>
      </c>
      <c r="AA500" s="48">
        <f t="shared" si="112"/>
        <v>0</v>
      </c>
      <c r="AB500" s="48">
        <f t="shared" si="112"/>
        <v>0</v>
      </c>
      <c r="AC500" s="48">
        <f t="shared" si="112"/>
        <v>0</v>
      </c>
      <c r="AD500" s="48">
        <f t="shared" si="112"/>
        <v>0</v>
      </c>
      <c r="AE500" s="48">
        <f t="shared" si="112"/>
        <v>0</v>
      </c>
      <c r="AF500" s="48">
        <f t="shared" si="112"/>
        <v>0</v>
      </c>
      <c r="AG500" s="48">
        <f t="shared" si="112"/>
        <v>0.67626300000000006</v>
      </c>
      <c r="AH500" s="48">
        <f t="shared" si="112"/>
        <v>0</v>
      </c>
      <c r="AI500" s="48">
        <f t="shared" si="112"/>
        <v>0</v>
      </c>
      <c r="AJ500" s="48">
        <f t="shared" si="112"/>
        <v>0.67626300000000006</v>
      </c>
      <c r="AK500" s="48">
        <f t="shared" si="112"/>
        <v>0</v>
      </c>
      <c r="AL500" s="48">
        <f t="shared" si="112"/>
        <v>0</v>
      </c>
      <c r="AM500" s="48">
        <f t="shared" si="112"/>
        <v>0</v>
      </c>
      <c r="AN500" s="48">
        <f t="shared" si="112"/>
        <v>0</v>
      </c>
      <c r="AO500" s="48">
        <f t="shared" si="112"/>
        <v>0</v>
      </c>
    </row>
    <row r="501" spans="1:41" x14ac:dyDescent="0.2">
      <c r="A501" t="s">
        <v>476</v>
      </c>
      <c r="B501" t="s">
        <v>476</v>
      </c>
      <c r="C501" t="s">
        <v>476</v>
      </c>
      <c r="D501" t="s">
        <v>476</v>
      </c>
      <c r="E501" t="s">
        <v>476</v>
      </c>
      <c r="F501" t="s">
        <v>476</v>
      </c>
      <c r="G501" s="44" t="s">
        <v>476</v>
      </c>
      <c r="H501" s="44" t="s">
        <v>476</v>
      </c>
      <c r="I501" s="44" t="s">
        <v>476</v>
      </c>
      <c r="J501" s="49" t="str">
        <f t="shared" si="106"/>
        <v/>
      </c>
      <c r="K501" s="49" t="s">
        <v>476</v>
      </c>
      <c r="L501" s="49" t="s">
        <v>476</v>
      </c>
      <c r="M501" s="49" t="str">
        <f>IF(B501="","",ROUND(SUM(N501,O501,V501,Z501,AB501,AD501),9))</f>
        <v/>
      </c>
      <c r="N501" s="49" t="s">
        <v>476</v>
      </c>
      <c r="O501" s="49" t="s">
        <v>476</v>
      </c>
      <c r="P501" s="49" t="s">
        <v>476</v>
      </c>
      <c r="Q501" s="49" t="str">
        <f>IF(B501="","",ROUND(SUM(N501,O501,P501),9))</f>
        <v/>
      </c>
      <c r="R501" s="49" t="s">
        <v>476</v>
      </c>
      <c r="S501" s="49" t="s">
        <v>476</v>
      </c>
      <c r="T501" s="49" t="s">
        <v>476</v>
      </c>
      <c r="U501" s="49" t="str">
        <f>IF(B501="","",ROUND(SUM(R501:T501),9))</f>
        <v/>
      </c>
      <c r="V501" s="49" t="s">
        <v>476</v>
      </c>
      <c r="W501" s="49" t="s">
        <v>476</v>
      </c>
      <c r="X501" s="49" t="s">
        <v>476</v>
      </c>
      <c r="Y501" s="49" t="s">
        <v>476</v>
      </c>
      <c r="Z501" s="49" t="s">
        <v>476</v>
      </c>
      <c r="AA501" s="49" t="s">
        <v>476</v>
      </c>
      <c r="AB501" s="49" t="s">
        <v>476</v>
      </c>
      <c r="AC501" s="49" t="s">
        <v>476</v>
      </c>
      <c r="AD501" s="49" t="s">
        <v>476</v>
      </c>
      <c r="AE501" s="49" t="s">
        <v>476</v>
      </c>
      <c r="AF501" s="49" t="s">
        <v>476</v>
      </c>
      <c r="AG501" s="49" t="s">
        <v>476</v>
      </c>
      <c r="AH501" s="49" t="s">
        <v>476</v>
      </c>
      <c r="AI501" s="49" t="s">
        <v>476</v>
      </c>
      <c r="AJ501" s="49" t="str">
        <f>IF(B501="","",ROUND(SUM(AG501:AI501),9))</f>
        <v/>
      </c>
      <c r="AK501" s="49" t="s">
        <v>476</v>
      </c>
      <c r="AL501" s="49" t="s">
        <v>476</v>
      </c>
      <c r="AM501" s="49" t="s">
        <v>476</v>
      </c>
      <c r="AN501" s="49" t="str">
        <f>IF(B501="","",ROUND(SUM(AK501:AM501),9))</f>
        <v/>
      </c>
      <c r="AO501" s="45" t="s">
        <v>476</v>
      </c>
    </row>
    <row r="502" spans="1:41" x14ac:dyDescent="0.2">
      <c r="A502" t="s">
        <v>160</v>
      </c>
      <c r="B502" t="s">
        <v>362</v>
      </c>
      <c r="C502" t="s">
        <v>363</v>
      </c>
      <c r="D502" t="s">
        <v>476</v>
      </c>
      <c r="E502" t="s">
        <v>476</v>
      </c>
      <c r="F502" t="s">
        <v>476</v>
      </c>
      <c r="G502" s="44">
        <v>44279</v>
      </c>
      <c r="H502" s="44">
        <v>44278</v>
      </c>
      <c r="I502" s="44">
        <v>44285</v>
      </c>
      <c r="J502" s="49">
        <f t="shared" si="106"/>
        <v>0</v>
      </c>
      <c r="K502" s="49" t="s">
        <v>476</v>
      </c>
      <c r="L502" s="49" t="s">
        <v>476</v>
      </c>
      <c r="M502" s="49">
        <f>IF(B502="","",ROUND(SUM(N502,O502,V502,Z502,AB502,AD502),9))</f>
        <v>0</v>
      </c>
      <c r="N502" s="49">
        <v>0</v>
      </c>
      <c r="O502" s="49">
        <v>0</v>
      </c>
      <c r="P502" s="49">
        <v>0</v>
      </c>
      <c r="Q502" s="49">
        <f>IF(B502="","",ROUND(SUM(N502,O502,P502),9))</f>
        <v>0</v>
      </c>
      <c r="R502" s="49">
        <v>0</v>
      </c>
      <c r="S502" s="49">
        <v>0</v>
      </c>
      <c r="T502" s="49">
        <v>0</v>
      </c>
      <c r="U502" s="49">
        <f>IF(B502="","",ROUND(SUM(R502:T502),9))</f>
        <v>0</v>
      </c>
      <c r="V502" s="49">
        <v>0</v>
      </c>
      <c r="W502" s="49">
        <v>0</v>
      </c>
      <c r="X502" s="49">
        <v>0</v>
      </c>
      <c r="Y502" s="49">
        <v>0</v>
      </c>
      <c r="Z502" s="49">
        <v>0</v>
      </c>
      <c r="AA502" s="49">
        <v>0</v>
      </c>
      <c r="AB502" s="49">
        <v>0</v>
      </c>
      <c r="AC502" s="49">
        <v>0</v>
      </c>
      <c r="AD502" s="49">
        <v>0</v>
      </c>
      <c r="AE502" s="49" t="s">
        <v>476</v>
      </c>
      <c r="AF502" s="49" t="s">
        <v>476</v>
      </c>
      <c r="AG502" s="49">
        <v>0</v>
      </c>
      <c r="AH502" s="49">
        <v>0</v>
      </c>
      <c r="AI502" s="49">
        <v>0</v>
      </c>
      <c r="AJ502" s="49">
        <f>IF(B502="","",ROUND(SUM(AG502:AI502),9))</f>
        <v>0</v>
      </c>
      <c r="AK502" s="49" t="s">
        <v>476</v>
      </c>
      <c r="AL502" s="49" t="s">
        <v>476</v>
      </c>
      <c r="AM502" s="49" t="s">
        <v>476</v>
      </c>
      <c r="AN502" s="49">
        <f>IF(B502="","",ROUND(SUM(AK502:AM502),9))</f>
        <v>0</v>
      </c>
      <c r="AO502" s="45" t="s">
        <v>476</v>
      </c>
    </row>
    <row r="503" spans="1:41" x14ac:dyDescent="0.2">
      <c r="A503" t="s">
        <v>160</v>
      </c>
      <c r="B503" t="s">
        <v>362</v>
      </c>
      <c r="C503" t="s">
        <v>363</v>
      </c>
      <c r="D503" t="s">
        <v>476</v>
      </c>
      <c r="E503" t="s">
        <v>476</v>
      </c>
      <c r="F503" t="s">
        <v>476</v>
      </c>
      <c r="G503" s="44">
        <v>44370</v>
      </c>
      <c r="H503" s="44">
        <v>44369</v>
      </c>
      <c r="I503" s="44">
        <v>44376</v>
      </c>
      <c r="J503" s="49">
        <f t="shared" si="106"/>
        <v>0</v>
      </c>
      <c r="K503" s="49" t="s">
        <v>476</v>
      </c>
      <c r="L503" s="49" t="s">
        <v>476</v>
      </c>
      <c r="M503" s="49">
        <f>IF(B503="","",ROUND(SUM(N503,O503,V503,Z503,AB503,AD503),9))</f>
        <v>0</v>
      </c>
      <c r="N503" s="49">
        <v>0</v>
      </c>
      <c r="O503" s="49">
        <v>0</v>
      </c>
      <c r="P503" s="49">
        <v>0</v>
      </c>
      <c r="Q503" s="49">
        <f>IF(B503="","",ROUND(SUM(N503,O503,P503),9))</f>
        <v>0</v>
      </c>
      <c r="R503" s="49">
        <v>0</v>
      </c>
      <c r="S503" s="49">
        <v>0</v>
      </c>
      <c r="T503" s="49">
        <v>0</v>
      </c>
      <c r="U503" s="49">
        <f>IF(B503="","",ROUND(SUM(R503:T503),9))</f>
        <v>0</v>
      </c>
      <c r="V503" s="49">
        <v>0</v>
      </c>
      <c r="W503" s="49">
        <v>0</v>
      </c>
      <c r="X503" s="49">
        <v>0</v>
      </c>
      <c r="Y503" s="49">
        <v>0</v>
      </c>
      <c r="Z503" s="49">
        <v>0</v>
      </c>
      <c r="AA503" s="49">
        <v>0</v>
      </c>
      <c r="AB503" s="49">
        <v>0</v>
      </c>
      <c r="AC503" s="49">
        <v>0</v>
      </c>
      <c r="AD503" s="49">
        <v>0</v>
      </c>
      <c r="AE503" s="49" t="s">
        <v>476</v>
      </c>
      <c r="AF503" s="49" t="s">
        <v>476</v>
      </c>
      <c r="AG503" s="49">
        <v>0</v>
      </c>
      <c r="AH503" s="49">
        <v>0</v>
      </c>
      <c r="AI503" s="49">
        <v>0</v>
      </c>
      <c r="AJ503" s="49">
        <f>IF(B503="","",ROUND(SUM(AG503:AI503),9))</f>
        <v>0</v>
      </c>
      <c r="AK503" s="49" t="s">
        <v>476</v>
      </c>
      <c r="AL503" s="49" t="s">
        <v>476</v>
      </c>
      <c r="AM503" s="49" t="s">
        <v>476</v>
      </c>
      <c r="AN503" s="49">
        <f>IF(B503="","",ROUND(SUM(AK503:AM503),9))</f>
        <v>0</v>
      </c>
      <c r="AO503" s="45" t="s">
        <v>476</v>
      </c>
    </row>
    <row r="504" spans="1:41" x14ac:dyDescent="0.2">
      <c r="A504" t="s">
        <v>160</v>
      </c>
      <c r="B504" t="s">
        <v>362</v>
      </c>
      <c r="C504" t="s">
        <v>363</v>
      </c>
      <c r="D504" t="s">
        <v>476</v>
      </c>
      <c r="E504" t="s">
        <v>476</v>
      </c>
      <c r="F504" t="s">
        <v>476</v>
      </c>
      <c r="G504" s="44">
        <v>44462</v>
      </c>
      <c r="H504" s="44">
        <v>44461</v>
      </c>
      <c r="I504" s="44">
        <v>44468</v>
      </c>
      <c r="J504" s="49">
        <f t="shared" si="106"/>
        <v>0</v>
      </c>
      <c r="K504" s="49" t="s">
        <v>476</v>
      </c>
      <c r="L504" s="49" t="s">
        <v>476</v>
      </c>
      <c r="M504" s="49">
        <f>IF(B504="","",ROUND(SUM(N504,O504,V504,Z504,AB504,AD504),9))</f>
        <v>0</v>
      </c>
      <c r="N504" s="49">
        <v>0</v>
      </c>
      <c r="O504" s="49">
        <v>0</v>
      </c>
      <c r="P504" s="49">
        <v>0</v>
      </c>
      <c r="Q504" s="49">
        <f>IF(B504="","",ROUND(SUM(N504,O504,P504),9))</f>
        <v>0</v>
      </c>
      <c r="R504" s="49">
        <v>0</v>
      </c>
      <c r="S504" s="49">
        <v>0</v>
      </c>
      <c r="T504" s="49">
        <v>0</v>
      </c>
      <c r="U504" s="49">
        <f>IF(B504="","",ROUND(SUM(R504:T504),9))</f>
        <v>0</v>
      </c>
      <c r="V504" s="49">
        <v>0</v>
      </c>
      <c r="W504" s="49">
        <v>0</v>
      </c>
      <c r="X504" s="49">
        <v>0</v>
      </c>
      <c r="Y504" s="49">
        <v>0</v>
      </c>
      <c r="Z504" s="49">
        <v>0</v>
      </c>
      <c r="AA504" s="49">
        <v>0</v>
      </c>
      <c r="AB504" s="49">
        <v>0</v>
      </c>
      <c r="AC504" s="49">
        <v>0</v>
      </c>
      <c r="AD504" s="49">
        <v>0</v>
      </c>
      <c r="AE504" s="49" t="s">
        <v>476</v>
      </c>
      <c r="AF504" s="49" t="s">
        <v>476</v>
      </c>
      <c r="AG504" s="49">
        <v>0</v>
      </c>
      <c r="AH504" s="49">
        <v>0</v>
      </c>
      <c r="AI504" s="49">
        <v>0</v>
      </c>
      <c r="AJ504" s="49">
        <f>IF(B504="","",ROUND(SUM(AG504:AI504),9))</f>
        <v>0</v>
      </c>
      <c r="AK504" s="49" t="s">
        <v>476</v>
      </c>
      <c r="AL504" s="49" t="s">
        <v>476</v>
      </c>
      <c r="AM504" s="49" t="s">
        <v>476</v>
      </c>
      <c r="AN504" s="49">
        <f>IF(B504="","",ROUND(SUM(AK504:AM504),9))</f>
        <v>0</v>
      </c>
      <c r="AO504" s="45" t="s">
        <v>476</v>
      </c>
    </row>
    <row r="505" spans="1:41" x14ac:dyDescent="0.2">
      <c r="A505" t="s">
        <v>160</v>
      </c>
      <c r="B505" t="s">
        <v>362</v>
      </c>
      <c r="C505" t="s">
        <v>363</v>
      </c>
      <c r="D505" t="s">
        <v>476</v>
      </c>
      <c r="E505" t="s">
        <v>476</v>
      </c>
      <c r="F505" t="s">
        <v>476</v>
      </c>
      <c r="G505" s="44">
        <v>44557</v>
      </c>
      <c r="H505" s="44">
        <v>44553</v>
      </c>
      <c r="I505" s="44">
        <v>44561</v>
      </c>
      <c r="J505" s="49">
        <f t="shared" si="106"/>
        <v>0</v>
      </c>
      <c r="K505" s="49" t="s">
        <v>476</v>
      </c>
      <c r="L505" s="49" t="s">
        <v>476</v>
      </c>
      <c r="M505" s="49">
        <f>IF(B505="","",ROUND(SUM(N505,O505,V505,Z505,AB505,AD505),9))</f>
        <v>0</v>
      </c>
      <c r="N505" s="49">
        <v>0</v>
      </c>
      <c r="O505" s="49">
        <v>0</v>
      </c>
      <c r="P505" s="49">
        <v>0</v>
      </c>
      <c r="Q505" s="49">
        <f>IF(B505="","",ROUND(SUM(N505,O505,P505),9))</f>
        <v>0</v>
      </c>
      <c r="R505" s="49">
        <v>0</v>
      </c>
      <c r="S505" s="49">
        <v>0</v>
      </c>
      <c r="T505" s="49">
        <v>0</v>
      </c>
      <c r="U505" s="49">
        <f>IF(B505="","",ROUND(SUM(R505:T505),9))</f>
        <v>0</v>
      </c>
      <c r="V505" s="49">
        <v>0</v>
      </c>
      <c r="W505" s="49">
        <v>0</v>
      </c>
      <c r="X505" s="49">
        <v>0</v>
      </c>
      <c r="Y505" s="49">
        <v>0</v>
      </c>
      <c r="Z505" s="49">
        <v>0</v>
      </c>
      <c r="AA505" s="49">
        <v>0</v>
      </c>
      <c r="AB505" s="49">
        <v>0</v>
      </c>
      <c r="AC505" s="49">
        <v>0</v>
      </c>
      <c r="AD505" s="49">
        <v>0</v>
      </c>
      <c r="AE505" s="49" t="s">
        <v>476</v>
      </c>
      <c r="AF505" s="49" t="s">
        <v>476</v>
      </c>
      <c r="AG505" s="49">
        <v>0</v>
      </c>
      <c r="AH505" s="49">
        <v>0</v>
      </c>
      <c r="AI505" s="49">
        <v>0</v>
      </c>
      <c r="AJ505" s="49">
        <f>IF(B505="","",ROUND(SUM(AG505:AI505),9))</f>
        <v>0</v>
      </c>
      <c r="AK505" s="49" t="s">
        <v>476</v>
      </c>
      <c r="AL505" s="49" t="s">
        <v>476</v>
      </c>
      <c r="AM505" s="49" t="s">
        <v>476</v>
      </c>
      <c r="AN505" s="49">
        <f>IF(B505="","",ROUND(SUM(AK505:AM505),9))</f>
        <v>0</v>
      </c>
      <c r="AO505" s="45" t="s">
        <v>476</v>
      </c>
    </row>
    <row r="506" spans="1:41" s="47" customFormat="1" x14ac:dyDescent="0.2">
      <c r="A506" s="51" t="s">
        <v>451</v>
      </c>
      <c r="B506" s="47" t="s">
        <v>476</v>
      </c>
      <c r="C506" s="47" t="s">
        <v>476</v>
      </c>
      <c r="D506" s="47" t="s">
        <v>476</v>
      </c>
      <c r="E506" s="47" t="s">
        <v>476</v>
      </c>
      <c r="F506" s="47" t="s">
        <v>476</v>
      </c>
      <c r="G506" s="47" t="s">
        <v>476</v>
      </c>
      <c r="H506" s="47" t="s">
        <v>476</v>
      </c>
      <c r="I506" s="47" t="s">
        <v>476</v>
      </c>
      <c r="J506" s="48">
        <f>SUM(J502:J505)</f>
        <v>0</v>
      </c>
      <c r="K506" s="48">
        <v>0</v>
      </c>
      <c r="L506" s="48">
        <v>0</v>
      </c>
      <c r="M506" s="48">
        <f t="shared" ref="M506:AO506" si="113">SUM(M502:M505)</f>
        <v>0</v>
      </c>
      <c r="N506" s="48">
        <f t="shared" si="113"/>
        <v>0</v>
      </c>
      <c r="O506" s="48">
        <f t="shared" si="113"/>
        <v>0</v>
      </c>
      <c r="P506" s="48">
        <f t="shared" si="113"/>
        <v>0</v>
      </c>
      <c r="Q506" s="48">
        <f t="shared" si="113"/>
        <v>0</v>
      </c>
      <c r="R506" s="48">
        <f t="shared" si="113"/>
        <v>0</v>
      </c>
      <c r="S506" s="48">
        <f t="shared" si="113"/>
        <v>0</v>
      </c>
      <c r="T506" s="48">
        <f t="shared" si="113"/>
        <v>0</v>
      </c>
      <c r="U506" s="48">
        <f t="shared" si="113"/>
        <v>0</v>
      </c>
      <c r="V506" s="48">
        <f t="shared" si="113"/>
        <v>0</v>
      </c>
      <c r="W506" s="48">
        <f t="shared" si="113"/>
        <v>0</v>
      </c>
      <c r="X506" s="48">
        <f t="shared" si="113"/>
        <v>0</v>
      </c>
      <c r="Y506" s="48">
        <f t="shared" si="113"/>
        <v>0</v>
      </c>
      <c r="Z506" s="48">
        <f t="shared" si="113"/>
        <v>0</v>
      </c>
      <c r="AA506" s="48">
        <f t="shared" si="113"/>
        <v>0</v>
      </c>
      <c r="AB506" s="48">
        <f t="shared" si="113"/>
        <v>0</v>
      </c>
      <c r="AC506" s="48">
        <f t="shared" si="113"/>
        <v>0</v>
      </c>
      <c r="AD506" s="48">
        <f t="shared" si="113"/>
        <v>0</v>
      </c>
      <c r="AE506" s="48">
        <f t="shared" si="113"/>
        <v>0</v>
      </c>
      <c r="AF506" s="48">
        <f t="shared" si="113"/>
        <v>0</v>
      </c>
      <c r="AG506" s="48">
        <f t="shared" si="113"/>
        <v>0</v>
      </c>
      <c r="AH506" s="48">
        <f t="shared" si="113"/>
        <v>0</v>
      </c>
      <c r="AI506" s="48">
        <f t="shared" si="113"/>
        <v>0</v>
      </c>
      <c r="AJ506" s="48">
        <f t="shared" si="113"/>
        <v>0</v>
      </c>
      <c r="AK506" s="48">
        <f t="shared" si="113"/>
        <v>0</v>
      </c>
      <c r="AL506" s="48">
        <f t="shared" si="113"/>
        <v>0</v>
      </c>
      <c r="AM506" s="48">
        <f t="shared" si="113"/>
        <v>0</v>
      </c>
      <c r="AN506" s="48">
        <f t="shared" si="113"/>
        <v>0</v>
      </c>
      <c r="AO506" s="48">
        <f t="shared" si="113"/>
        <v>0</v>
      </c>
    </row>
    <row r="507" spans="1:41" x14ac:dyDescent="0.2">
      <c r="A507" t="s">
        <v>476</v>
      </c>
      <c r="B507" t="s">
        <v>476</v>
      </c>
      <c r="C507" t="s">
        <v>476</v>
      </c>
      <c r="D507" t="s">
        <v>476</v>
      </c>
      <c r="E507" t="s">
        <v>476</v>
      </c>
      <c r="F507" t="s">
        <v>476</v>
      </c>
      <c r="G507" s="44" t="s">
        <v>476</v>
      </c>
      <c r="H507" s="44" t="s">
        <v>476</v>
      </c>
      <c r="I507" s="44" t="s">
        <v>476</v>
      </c>
      <c r="J507" s="49" t="str">
        <f t="shared" si="106"/>
        <v/>
      </c>
      <c r="K507" s="49" t="s">
        <v>476</v>
      </c>
      <c r="L507" s="49" t="s">
        <v>476</v>
      </c>
      <c r="M507" s="49" t="str">
        <f>IF(B507="","",ROUND(SUM(N507,O507,V507,Z507,AB507,AD507),9))</f>
        <v/>
      </c>
      <c r="N507" s="49" t="s">
        <v>476</v>
      </c>
      <c r="O507" s="49" t="s">
        <v>476</v>
      </c>
      <c r="P507" s="49" t="s">
        <v>476</v>
      </c>
      <c r="Q507" s="49" t="str">
        <f>IF(B507="","",ROUND(SUM(N507,O507,P507),9))</f>
        <v/>
      </c>
      <c r="R507" s="49" t="s">
        <v>476</v>
      </c>
      <c r="S507" s="49" t="s">
        <v>476</v>
      </c>
      <c r="T507" s="49" t="s">
        <v>476</v>
      </c>
      <c r="U507" s="49" t="str">
        <f>IF(B507="","",ROUND(SUM(R507:T507),9))</f>
        <v/>
      </c>
      <c r="V507" s="49" t="s">
        <v>476</v>
      </c>
      <c r="W507" s="49" t="s">
        <v>476</v>
      </c>
      <c r="X507" s="49" t="s">
        <v>476</v>
      </c>
      <c r="Y507" s="49" t="s">
        <v>476</v>
      </c>
      <c r="Z507" s="49" t="s">
        <v>476</v>
      </c>
      <c r="AA507" s="49" t="s">
        <v>476</v>
      </c>
      <c r="AB507" s="49" t="s">
        <v>476</v>
      </c>
      <c r="AC507" s="49" t="s">
        <v>476</v>
      </c>
      <c r="AD507" s="49" t="s">
        <v>476</v>
      </c>
      <c r="AE507" s="49" t="s">
        <v>476</v>
      </c>
      <c r="AF507" s="49" t="s">
        <v>476</v>
      </c>
      <c r="AG507" s="49" t="s">
        <v>476</v>
      </c>
      <c r="AH507" s="49" t="s">
        <v>476</v>
      </c>
      <c r="AI507" s="49" t="s">
        <v>476</v>
      </c>
      <c r="AJ507" s="49" t="str">
        <f>IF(B507="","",ROUND(SUM(AG507:AI507),9))</f>
        <v/>
      </c>
      <c r="AK507" s="49" t="s">
        <v>476</v>
      </c>
      <c r="AL507" s="49" t="s">
        <v>476</v>
      </c>
      <c r="AM507" s="49" t="s">
        <v>476</v>
      </c>
      <c r="AN507" s="49" t="str">
        <f>IF(B507="","",ROUND(SUM(AK507:AM507),9))</f>
        <v/>
      </c>
      <c r="AO507" s="45" t="s">
        <v>476</v>
      </c>
    </row>
    <row r="508" spans="1:41" x14ac:dyDescent="0.2">
      <c r="A508" t="s">
        <v>161</v>
      </c>
      <c r="B508" t="s">
        <v>364</v>
      </c>
      <c r="C508" t="s">
        <v>365</v>
      </c>
      <c r="D508" t="s">
        <v>476</v>
      </c>
      <c r="E508" t="s">
        <v>476</v>
      </c>
      <c r="F508" t="s">
        <v>476</v>
      </c>
      <c r="G508" s="44">
        <v>44279</v>
      </c>
      <c r="H508" s="44">
        <v>44278</v>
      </c>
      <c r="I508" s="44">
        <v>44285</v>
      </c>
      <c r="J508" s="49">
        <f t="shared" si="106"/>
        <v>6.9605E-2</v>
      </c>
      <c r="K508" s="49" t="s">
        <v>476</v>
      </c>
      <c r="L508" s="49" t="s">
        <v>476</v>
      </c>
      <c r="M508" s="49">
        <f>IF(B508="","",ROUND(SUM(N508,O508,V508,Z508,AB508,AD508),9))</f>
        <v>6.9605E-2</v>
      </c>
      <c r="N508" s="49">
        <v>6.9605E-2</v>
      </c>
      <c r="O508" s="49">
        <v>0</v>
      </c>
      <c r="P508" s="49">
        <v>0</v>
      </c>
      <c r="Q508" s="49">
        <f>IF(B508="","",ROUND(SUM(N508,O508,P508),9))</f>
        <v>6.9605E-2</v>
      </c>
      <c r="R508" s="49">
        <v>6.9605E-2</v>
      </c>
      <c r="S508" s="49">
        <v>0</v>
      </c>
      <c r="T508" s="49">
        <v>0</v>
      </c>
      <c r="U508" s="49">
        <f>IF(B508="","",ROUND(SUM(R508:T508),9))</f>
        <v>6.9605E-2</v>
      </c>
      <c r="V508" s="49">
        <v>0</v>
      </c>
      <c r="W508" s="49">
        <v>0</v>
      </c>
      <c r="X508" s="49">
        <v>0</v>
      </c>
      <c r="Y508" s="49">
        <v>0</v>
      </c>
      <c r="Z508" s="49">
        <v>0</v>
      </c>
      <c r="AA508" s="49">
        <v>0</v>
      </c>
      <c r="AB508" s="49">
        <v>0</v>
      </c>
      <c r="AC508" s="49">
        <v>0</v>
      </c>
      <c r="AD508" s="49">
        <v>0</v>
      </c>
      <c r="AE508" s="49" t="s">
        <v>476</v>
      </c>
      <c r="AF508" s="49" t="s">
        <v>476</v>
      </c>
      <c r="AG508" s="49">
        <v>0</v>
      </c>
      <c r="AH508" s="49">
        <v>0</v>
      </c>
      <c r="AI508" s="49">
        <v>0</v>
      </c>
      <c r="AJ508" s="49">
        <f>IF(B508="","",ROUND(SUM(AG508:AI508),9))</f>
        <v>0</v>
      </c>
      <c r="AK508" s="49" t="s">
        <v>476</v>
      </c>
      <c r="AL508" s="49" t="s">
        <v>476</v>
      </c>
      <c r="AM508" s="49" t="s">
        <v>476</v>
      </c>
      <c r="AN508" s="49">
        <f>IF(B508="","",ROUND(SUM(AK508:AM508),9))</f>
        <v>0</v>
      </c>
      <c r="AO508" s="45" t="s">
        <v>476</v>
      </c>
    </row>
    <row r="509" spans="1:41" x14ac:dyDescent="0.2">
      <c r="A509" t="s">
        <v>161</v>
      </c>
      <c r="B509" t="s">
        <v>364</v>
      </c>
      <c r="C509" t="s">
        <v>365</v>
      </c>
      <c r="D509" t="s">
        <v>476</v>
      </c>
      <c r="E509" t="s">
        <v>476</v>
      </c>
      <c r="F509" t="s">
        <v>476</v>
      </c>
      <c r="G509" s="44">
        <v>44370</v>
      </c>
      <c r="H509" s="44">
        <v>44369</v>
      </c>
      <c r="I509" s="44">
        <v>44376</v>
      </c>
      <c r="J509" s="49">
        <f t="shared" si="106"/>
        <v>4.3853000000000003E-2</v>
      </c>
      <c r="K509" s="49" t="s">
        <v>476</v>
      </c>
      <c r="L509" s="49" t="s">
        <v>476</v>
      </c>
      <c r="M509" s="49">
        <f>IF(B509="","",ROUND(SUM(N509,O509,V509,Z509,AB509,AD509),9))</f>
        <v>4.3853000000000003E-2</v>
      </c>
      <c r="N509" s="49">
        <v>4.3853000000000003E-2</v>
      </c>
      <c r="O509" s="49">
        <v>0</v>
      </c>
      <c r="P509" s="49">
        <v>0</v>
      </c>
      <c r="Q509" s="49">
        <f>IF(B509="","",ROUND(SUM(N509,O509,P509),9))</f>
        <v>4.3853000000000003E-2</v>
      </c>
      <c r="R509" s="49">
        <v>4.3853000000000003E-2</v>
      </c>
      <c r="S509" s="49">
        <v>0</v>
      </c>
      <c r="T509" s="49">
        <v>0</v>
      </c>
      <c r="U509" s="49">
        <f>IF(B509="","",ROUND(SUM(R509:T509),9))</f>
        <v>4.3853000000000003E-2</v>
      </c>
      <c r="V509" s="49">
        <v>0</v>
      </c>
      <c r="W509" s="49">
        <v>0</v>
      </c>
      <c r="X509" s="49">
        <v>0</v>
      </c>
      <c r="Y509" s="49">
        <v>0</v>
      </c>
      <c r="Z509" s="49">
        <v>0</v>
      </c>
      <c r="AA509" s="49">
        <v>0</v>
      </c>
      <c r="AB509" s="49">
        <v>0</v>
      </c>
      <c r="AC509" s="49">
        <v>0</v>
      </c>
      <c r="AD509" s="49">
        <v>0</v>
      </c>
      <c r="AE509" s="49" t="s">
        <v>476</v>
      </c>
      <c r="AF509" s="49" t="s">
        <v>476</v>
      </c>
      <c r="AG509" s="49">
        <v>0</v>
      </c>
      <c r="AH509" s="49">
        <v>0</v>
      </c>
      <c r="AI509" s="49">
        <v>0</v>
      </c>
      <c r="AJ509" s="49">
        <f>IF(B509="","",ROUND(SUM(AG509:AI509),9))</f>
        <v>0</v>
      </c>
      <c r="AK509" s="49" t="s">
        <v>476</v>
      </c>
      <c r="AL509" s="49" t="s">
        <v>476</v>
      </c>
      <c r="AM509" s="49" t="s">
        <v>476</v>
      </c>
      <c r="AN509" s="49">
        <f>IF(B509="","",ROUND(SUM(AK509:AM509),9))</f>
        <v>0</v>
      </c>
      <c r="AO509" s="45" t="s">
        <v>476</v>
      </c>
    </row>
    <row r="510" spans="1:41" x14ac:dyDescent="0.2">
      <c r="A510" t="s">
        <v>161</v>
      </c>
      <c r="B510" t="s">
        <v>364</v>
      </c>
      <c r="C510" t="s">
        <v>365</v>
      </c>
      <c r="D510" t="s">
        <v>476</v>
      </c>
      <c r="E510" t="s">
        <v>476</v>
      </c>
      <c r="F510" t="s">
        <v>476</v>
      </c>
      <c r="G510" s="44">
        <v>44462</v>
      </c>
      <c r="H510" s="44">
        <v>44461</v>
      </c>
      <c r="I510" s="44">
        <v>44468</v>
      </c>
      <c r="J510" s="49">
        <f t="shared" si="106"/>
        <v>3.8491999999999998E-2</v>
      </c>
      <c r="K510" s="49" t="s">
        <v>476</v>
      </c>
      <c r="L510" s="49" t="s">
        <v>476</v>
      </c>
      <c r="M510" s="49">
        <f>IF(B510="","",ROUND(SUM(N510,O510,V510,Z510,AB510,AD510),9))</f>
        <v>3.8491999999999998E-2</v>
      </c>
      <c r="N510" s="49">
        <v>3.8491999999999998E-2</v>
      </c>
      <c r="O510" s="49">
        <v>0</v>
      </c>
      <c r="P510" s="49">
        <v>0</v>
      </c>
      <c r="Q510" s="49">
        <f>IF(B510="","",ROUND(SUM(N510,O510,P510),9))</f>
        <v>3.8491999999999998E-2</v>
      </c>
      <c r="R510" s="49">
        <v>3.8491999999999998E-2</v>
      </c>
      <c r="S510" s="49">
        <v>0</v>
      </c>
      <c r="T510" s="49">
        <v>0</v>
      </c>
      <c r="U510" s="49">
        <f>IF(B510="","",ROUND(SUM(R510:T510),9))</f>
        <v>3.8491999999999998E-2</v>
      </c>
      <c r="V510" s="49">
        <v>0</v>
      </c>
      <c r="W510" s="49">
        <v>0</v>
      </c>
      <c r="X510" s="49">
        <v>0</v>
      </c>
      <c r="Y510" s="49">
        <v>0</v>
      </c>
      <c r="Z510" s="49">
        <v>0</v>
      </c>
      <c r="AA510" s="49">
        <v>0</v>
      </c>
      <c r="AB510" s="49">
        <v>0</v>
      </c>
      <c r="AC510" s="49">
        <v>0</v>
      </c>
      <c r="AD510" s="49">
        <v>0</v>
      </c>
      <c r="AE510" s="49" t="s">
        <v>476</v>
      </c>
      <c r="AF510" s="49" t="s">
        <v>476</v>
      </c>
      <c r="AG510" s="49">
        <v>0</v>
      </c>
      <c r="AH510" s="49">
        <v>0</v>
      </c>
      <c r="AI510" s="49">
        <v>0</v>
      </c>
      <c r="AJ510" s="49">
        <f>IF(B510="","",ROUND(SUM(AG510:AI510),9))</f>
        <v>0</v>
      </c>
      <c r="AK510" s="49" t="s">
        <v>476</v>
      </c>
      <c r="AL510" s="49" t="s">
        <v>476</v>
      </c>
      <c r="AM510" s="49" t="s">
        <v>476</v>
      </c>
      <c r="AN510" s="49">
        <f>IF(B510="","",ROUND(SUM(AK510:AM510),9))</f>
        <v>0</v>
      </c>
      <c r="AO510" s="45" t="s">
        <v>476</v>
      </c>
    </row>
    <row r="511" spans="1:41" x14ac:dyDescent="0.2">
      <c r="A511" t="s">
        <v>161</v>
      </c>
      <c r="B511" t="s">
        <v>364</v>
      </c>
      <c r="C511" t="s">
        <v>365</v>
      </c>
      <c r="D511" t="s">
        <v>476</v>
      </c>
      <c r="E511" t="s">
        <v>476</v>
      </c>
      <c r="F511" t="s">
        <v>476</v>
      </c>
      <c r="G511" s="44">
        <v>44557</v>
      </c>
      <c r="H511" s="44">
        <v>44553</v>
      </c>
      <c r="I511" s="44">
        <v>44561</v>
      </c>
      <c r="J511" s="49">
        <f t="shared" si="106"/>
        <v>0.104337</v>
      </c>
      <c r="K511" s="49" t="s">
        <v>476</v>
      </c>
      <c r="L511" s="49" t="s">
        <v>476</v>
      </c>
      <c r="M511" s="49">
        <f>IF(B511="","",ROUND(SUM(N511,O511,V511,Z511,AB511,AD511),9))</f>
        <v>0.104337</v>
      </c>
      <c r="N511" s="49">
        <v>0.104337</v>
      </c>
      <c r="O511" s="49">
        <v>0</v>
      </c>
      <c r="P511" s="49">
        <v>0</v>
      </c>
      <c r="Q511" s="49">
        <f>IF(B511="","",ROUND(SUM(N511,O511,P511),9))</f>
        <v>0.104337</v>
      </c>
      <c r="R511" s="49">
        <v>0.104337</v>
      </c>
      <c r="S511" s="49">
        <v>0</v>
      </c>
      <c r="T511" s="49">
        <v>0</v>
      </c>
      <c r="U511" s="49">
        <f>IF(B511="","",ROUND(SUM(R511:T511),9))</f>
        <v>0.104337</v>
      </c>
      <c r="V511" s="49">
        <v>0</v>
      </c>
      <c r="W511" s="49">
        <v>0</v>
      </c>
      <c r="X511" s="49">
        <v>0</v>
      </c>
      <c r="Y511" s="49">
        <v>0</v>
      </c>
      <c r="Z511" s="49">
        <v>0</v>
      </c>
      <c r="AA511" s="49">
        <v>0</v>
      </c>
      <c r="AB511" s="49">
        <v>0</v>
      </c>
      <c r="AC511" s="49">
        <v>0</v>
      </c>
      <c r="AD511" s="49">
        <v>0</v>
      </c>
      <c r="AE511" s="49" t="s">
        <v>476</v>
      </c>
      <c r="AF511" s="49" t="s">
        <v>476</v>
      </c>
      <c r="AG511" s="49">
        <v>0</v>
      </c>
      <c r="AH511" s="49">
        <v>0</v>
      </c>
      <c r="AI511" s="49">
        <v>0</v>
      </c>
      <c r="AJ511" s="49">
        <f>IF(B511="","",ROUND(SUM(AG511:AI511),9))</f>
        <v>0</v>
      </c>
      <c r="AK511" s="49" t="s">
        <v>476</v>
      </c>
      <c r="AL511" s="49" t="s">
        <v>476</v>
      </c>
      <c r="AM511" s="49" t="s">
        <v>476</v>
      </c>
      <c r="AN511" s="49">
        <f>IF(B511="","",ROUND(SUM(AK511:AM511),9))</f>
        <v>0</v>
      </c>
      <c r="AO511" s="45" t="s">
        <v>476</v>
      </c>
    </row>
    <row r="512" spans="1:41" s="47" customFormat="1" x14ac:dyDescent="0.2">
      <c r="A512" s="51" t="s">
        <v>451</v>
      </c>
      <c r="B512" s="47" t="s">
        <v>476</v>
      </c>
      <c r="C512" s="47" t="s">
        <v>476</v>
      </c>
      <c r="D512" s="47" t="s">
        <v>476</v>
      </c>
      <c r="E512" s="47" t="s">
        <v>476</v>
      </c>
      <c r="F512" s="47" t="s">
        <v>476</v>
      </c>
      <c r="G512" s="47" t="s">
        <v>476</v>
      </c>
      <c r="H512" s="47" t="s">
        <v>476</v>
      </c>
      <c r="I512" s="47" t="s">
        <v>476</v>
      </c>
      <c r="J512" s="48">
        <f>SUM(J508:J511)</f>
        <v>0.25628699999999999</v>
      </c>
      <c r="K512" s="48">
        <v>0</v>
      </c>
      <c r="L512" s="48">
        <v>0</v>
      </c>
      <c r="M512" s="48">
        <f t="shared" ref="M512:AO512" si="114">SUM(M508:M511)</f>
        <v>0.25628699999999999</v>
      </c>
      <c r="N512" s="48">
        <f t="shared" si="114"/>
        <v>0.25628699999999999</v>
      </c>
      <c r="O512" s="48">
        <f t="shared" si="114"/>
        <v>0</v>
      </c>
      <c r="P512" s="48">
        <f t="shared" si="114"/>
        <v>0</v>
      </c>
      <c r="Q512" s="48">
        <f t="shared" si="114"/>
        <v>0.25628699999999999</v>
      </c>
      <c r="R512" s="48">
        <f t="shared" si="114"/>
        <v>0.25628699999999999</v>
      </c>
      <c r="S512" s="48">
        <f t="shared" si="114"/>
        <v>0</v>
      </c>
      <c r="T512" s="48">
        <f t="shared" si="114"/>
        <v>0</v>
      </c>
      <c r="U512" s="48">
        <f t="shared" si="114"/>
        <v>0.25628699999999999</v>
      </c>
      <c r="V512" s="48">
        <f t="shared" si="114"/>
        <v>0</v>
      </c>
      <c r="W512" s="48">
        <f t="shared" si="114"/>
        <v>0</v>
      </c>
      <c r="X512" s="48">
        <f t="shared" si="114"/>
        <v>0</v>
      </c>
      <c r="Y512" s="48">
        <f t="shared" si="114"/>
        <v>0</v>
      </c>
      <c r="Z512" s="48">
        <f t="shared" si="114"/>
        <v>0</v>
      </c>
      <c r="AA512" s="48">
        <f t="shared" si="114"/>
        <v>0</v>
      </c>
      <c r="AB512" s="48">
        <f t="shared" si="114"/>
        <v>0</v>
      </c>
      <c r="AC512" s="48">
        <f t="shared" si="114"/>
        <v>0</v>
      </c>
      <c r="AD512" s="48">
        <f t="shared" si="114"/>
        <v>0</v>
      </c>
      <c r="AE512" s="48">
        <f t="shared" si="114"/>
        <v>0</v>
      </c>
      <c r="AF512" s="48">
        <f t="shared" si="114"/>
        <v>0</v>
      </c>
      <c r="AG512" s="48">
        <f t="shared" si="114"/>
        <v>0</v>
      </c>
      <c r="AH512" s="48">
        <f t="shared" si="114"/>
        <v>0</v>
      </c>
      <c r="AI512" s="48">
        <f t="shared" si="114"/>
        <v>0</v>
      </c>
      <c r="AJ512" s="48">
        <f t="shared" si="114"/>
        <v>0</v>
      </c>
      <c r="AK512" s="48">
        <f t="shared" si="114"/>
        <v>0</v>
      </c>
      <c r="AL512" s="48">
        <f t="shared" si="114"/>
        <v>0</v>
      </c>
      <c r="AM512" s="48">
        <f t="shared" si="114"/>
        <v>0</v>
      </c>
      <c r="AN512" s="48">
        <f t="shared" si="114"/>
        <v>0</v>
      </c>
      <c r="AO512" s="48">
        <f t="shared" si="114"/>
        <v>0</v>
      </c>
    </row>
    <row r="513" spans="1:41" x14ac:dyDescent="0.2">
      <c r="A513" t="s">
        <v>476</v>
      </c>
      <c r="B513" t="s">
        <v>476</v>
      </c>
      <c r="C513" t="s">
        <v>476</v>
      </c>
      <c r="D513" t="s">
        <v>476</v>
      </c>
      <c r="E513" t="s">
        <v>476</v>
      </c>
      <c r="F513" t="s">
        <v>476</v>
      </c>
      <c r="G513" s="44" t="s">
        <v>476</v>
      </c>
      <c r="H513" s="44" t="s">
        <v>476</v>
      </c>
      <c r="I513" s="44" t="s">
        <v>476</v>
      </c>
      <c r="J513" s="49" t="str">
        <f t="shared" si="106"/>
        <v/>
      </c>
      <c r="K513" s="49" t="s">
        <v>476</v>
      </c>
      <c r="L513" s="49" t="s">
        <v>476</v>
      </c>
      <c r="M513" s="49" t="str">
        <f>IF(B513="","",ROUND(SUM(N513,O513,V513,Z513,AB513,AD513),9))</f>
        <v/>
      </c>
      <c r="N513" s="49" t="s">
        <v>476</v>
      </c>
      <c r="O513" s="49" t="s">
        <v>476</v>
      </c>
      <c r="P513" s="49" t="s">
        <v>476</v>
      </c>
      <c r="Q513" s="49" t="str">
        <f>IF(B513="","",ROUND(SUM(N513,O513,P513),9))</f>
        <v/>
      </c>
      <c r="R513" s="49" t="s">
        <v>476</v>
      </c>
      <c r="S513" s="49" t="s">
        <v>476</v>
      </c>
      <c r="T513" s="49" t="s">
        <v>476</v>
      </c>
      <c r="U513" s="49" t="str">
        <f>IF(B513="","",ROUND(SUM(R513:T513),9))</f>
        <v/>
      </c>
      <c r="V513" s="49" t="s">
        <v>476</v>
      </c>
      <c r="W513" s="49" t="s">
        <v>476</v>
      </c>
      <c r="X513" s="49" t="s">
        <v>476</v>
      </c>
      <c r="Y513" s="49" t="s">
        <v>476</v>
      </c>
      <c r="Z513" s="49" t="s">
        <v>476</v>
      </c>
      <c r="AA513" s="49" t="s">
        <v>476</v>
      </c>
      <c r="AB513" s="49" t="s">
        <v>476</v>
      </c>
      <c r="AC513" s="49" t="s">
        <v>476</v>
      </c>
      <c r="AD513" s="49" t="s">
        <v>476</v>
      </c>
      <c r="AE513" s="49" t="s">
        <v>476</v>
      </c>
      <c r="AF513" s="49" t="s">
        <v>476</v>
      </c>
      <c r="AG513" s="49" t="s">
        <v>476</v>
      </c>
      <c r="AH513" s="49" t="s">
        <v>476</v>
      </c>
      <c r="AI513" s="49" t="s">
        <v>476</v>
      </c>
      <c r="AJ513" s="49" t="str">
        <f>IF(B513="","",ROUND(SUM(AG513:AI513),9))</f>
        <v/>
      </c>
      <c r="AK513" s="49" t="s">
        <v>476</v>
      </c>
      <c r="AL513" s="49" t="s">
        <v>476</v>
      </c>
      <c r="AM513" s="49" t="s">
        <v>476</v>
      </c>
      <c r="AN513" s="49" t="str">
        <f>IF(B513="","",ROUND(SUM(AK513:AM513),9))</f>
        <v/>
      </c>
      <c r="AO513" s="45" t="s">
        <v>476</v>
      </c>
    </row>
    <row r="514" spans="1:41" x14ac:dyDescent="0.2">
      <c r="A514" t="s">
        <v>162</v>
      </c>
      <c r="B514" t="s">
        <v>366</v>
      </c>
      <c r="C514" t="s">
        <v>367</v>
      </c>
      <c r="D514" t="s">
        <v>476</v>
      </c>
      <c r="E514" t="s">
        <v>476</v>
      </c>
      <c r="F514" t="s">
        <v>476</v>
      </c>
      <c r="G514" s="44">
        <v>44279</v>
      </c>
      <c r="H514" s="44">
        <v>44278</v>
      </c>
      <c r="I514" s="44">
        <v>44285</v>
      </c>
      <c r="J514" s="49">
        <f t="shared" si="106"/>
        <v>0</v>
      </c>
      <c r="K514" s="49" t="s">
        <v>476</v>
      </c>
      <c r="L514" s="49" t="s">
        <v>476</v>
      </c>
      <c r="M514" s="49">
        <f>IF(B514="","",ROUND(SUM(N514,O514,V514,Z514,AB514,AD514),9))</f>
        <v>0</v>
      </c>
      <c r="N514" s="49">
        <v>0</v>
      </c>
      <c r="O514" s="49">
        <v>0</v>
      </c>
      <c r="P514" s="49">
        <v>0</v>
      </c>
      <c r="Q514" s="49">
        <f>IF(B514="","",ROUND(SUM(N514,O514,P514),9))</f>
        <v>0</v>
      </c>
      <c r="R514" s="49">
        <v>0</v>
      </c>
      <c r="S514" s="49">
        <v>0</v>
      </c>
      <c r="T514" s="49">
        <v>0</v>
      </c>
      <c r="U514" s="49">
        <f>IF(B514="","",ROUND(SUM(R514:T514),9))</f>
        <v>0</v>
      </c>
      <c r="V514" s="49">
        <v>0</v>
      </c>
      <c r="W514" s="49">
        <v>0</v>
      </c>
      <c r="X514" s="49">
        <v>0</v>
      </c>
      <c r="Y514" s="49">
        <v>0</v>
      </c>
      <c r="Z514" s="49">
        <v>0</v>
      </c>
      <c r="AA514" s="49">
        <v>0</v>
      </c>
      <c r="AB514" s="49">
        <v>0</v>
      </c>
      <c r="AC514" s="49">
        <v>0</v>
      </c>
      <c r="AD514" s="49">
        <v>0</v>
      </c>
      <c r="AE514" s="49" t="s">
        <v>476</v>
      </c>
      <c r="AF514" s="49" t="s">
        <v>476</v>
      </c>
      <c r="AG514" s="49">
        <v>0</v>
      </c>
      <c r="AH514" s="49">
        <v>0</v>
      </c>
      <c r="AI514" s="49">
        <v>0</v>
      </c>
      <c r="AJ514" s="49">
        <f>IF(B514="","",ROUND(SUM(AG514:AI514),9))</f>
        <v>0</v>
      </c>
      <c r="AK514" s="49" t="s">
        <v>476</v>
      </c>
      <c r="AL514" s="49" t="s">
        <v>476</v>
      </c>
      <c r="AM514" s="49" t="s">
        <v>476</v>
      </c>
      <c r="AN514" s="49">
        <f>IF(B514="","",ROUND(SUM(AK514:AM514),9))</f>
        <v>0</v>
      </c>
      <c r="AO514" s="45" t="s">
        <v>476</v>
      </c>
    </row>
    <row r="515" spans="1:41" x14ac:dyDescent="0.2">
      <c r="A515" t="s">
        <v>162</v>
      </c>
      <c r="B515" t="s">
        <v>366</v>
      </c>
      <c r="C515" t="s">
        <v>367</v>
      </c>
      <c r="D515" t="s">
        <v>476</v>
      </c>
      <c r="E515" t="s">
        <v>476</v>
      </c>
      <c r="F515" t="s">
        <v>476</v>
      </c>
      <c r="G515" s="44">
        <v>44370</v>
      </c>
      <c r="H515" s="44">
        <v>44369</v>
      </c>
      <c r="I515" s="44">
        <v>44376</v>
      </c>
      <c r="J515" s="49">
        <f t="shared" si="106"/>
        <v>0</v>
      </c>
      <c r="K515" s="49" t="s">
        <v>476</v>
      </c>
      <c r="L515" s="49" t="s">
        <v>476</v>
      </c>
      <c r="M515" s="49">
        <f>IF(B515="","",ROUND(SUM(N515,O515,V515,Z515,AB515,AD515),9))</f>
        <v>0</v>
      </c>
      <c r="N515" s="49">
        <v>0</v>
      </c>
      <c r="O515" s="49">
        <v>0</v>
      </c>
      <c r="P515" s="49">
        <v>0</v>
      </c>
      <c r="Q515" s="49">
        <f>IF(B515="","",ROUND(SUM(N515,O515,P515),9))</f>
        <v>0</v>
      </c>
      <c r="R515" s="49">
        <v>0</v>
      </c>
      <c r="S515" s="49">
        <v>0</v>
      </c>
      <c r="T515" s="49">
        <v>0</v>
      </c>
      <c r="U515" s="49">
        <f>IF(B515="","",ROUND(SUM(R515:T515),9))</f>
        <v>0</v>
      </c>
      <c r="V515" s="49">
        <v>0</v>
      </c>
      <c r="W515" s="49">
        <v>0</v>
      </c>
      <c r="X515" s="49">
        <v>0</v>
      </c>
      <c r="Y515" s="49">
        <v>0</v>
      </c>
      <c r="Z515" s="49">
        <v>0</v>
      </c>
      <c r="AA515" s="49">
        <v>0</v>
      </c>
      <c r="AB515" s="49">
        <v>0</v>
      </c>
      <c r="AC515" s="49">
        <v>0</v>
      </c>
      <c r="AD515" s="49">
        <v>0</v>
      </c>
      <c r="AE515" s="49" t="s">
        <v>476</v>
      </c>
      <c r="AF515" s="49" t="s">
        <v>476</v>
      </c>
      <c r="AG515" s="49">
        <v>0</v>
      </c>
      <c r="AH515" s="49">
        <v>0</v>
      </c>
      <c r="AI515" s="49">
        <v>0</v>
      </c>
      <c r="AJ515" s="49">
        <f>IF(B515="","",ROUND(SUM(AG515:AI515),9))</f>
        <v>0</v>
      </c>
      <c r="AK515" s="49" t="s">
        <v>476</v>
      </c>
      <c r="AL515" s="49" t="s">
        <v>476</v>
      </c>
      <c r="AM515" s="49" t="s">
        <v>476</v>
      </c>
      <c r="AN515" s="49">
        <f>IF(B515="","",ROUND(SUM(AK515:AM515),9))</f>
        <v>0</v>
      </c>
      <c r="AO515" s="45" t="s">
        <v>476</v>
      </c>
    </row>
    <row r="516" spans="1:41" x14ac:dyDescent="0.2">
      <c r="A516" t="s">
        <v>162</v>
      </c>
      <c r="B516" t="s">
        <v>366</v>
      </c>
      <c r="C516" t="s">
        <v>367</v>
      </c>
      <c r="D516" t="s">
        <v>476</v>
      </c>
      <c r="E516" t="s">
        <v>476</v>
      </c>
      <c r="F516" t="s">
        <v>476</v>
      </c>
      <c r="G516" s="44">
        <v>44462</v>
      </c>
      <c r="H516" s="44">
        <v>44461</v>
      </c>
      <c r="I516" s="44">
        <v>44468</v>
      </c>
      <c r="J516" s="49">
        <f t="shared" si="106"/>
        <v>0</v>
      </c>
      <c r="K516" s="49" t="s">
        <v>476</v>
      </c>
      <c r="L516" s="49" t="s">
        <v>476</v>
      </c>
      <c r="M516" s="49">
        <f>IF(B516="","",ROUND(SUM(N516,O516,V516,Z516,AB516,AD516),9))</f>
        <v>0</v>
      </c>
      <c r="N516" s="49">
        <v>0</v>
      </c>
      <c r="O516" s="49">
        <v>0</v>
      </c>
      <c r="P516" s="49">
        <v>0</v>
      </c>
      <c r="Q516" s="49">
        <f>IF(B516="","",ROUND(SUM(N516,O516,P516),9))</f>
        <v>0</v>
      </c>
      <c r="R516" s="49">
        <v>0</v>
      </c>
      <c r="S516" s="49">
        <v>0</v>
      </c>
      <c r="T516" s="49">
        <v>0</v>
      </c>
      <c r="U516" s="49">
        <f>IF(B516="","",ROUND(SUM(R516:T516),9))</f>
        <v>0</v>
      </c>
      <c r="V516" s="49">
        <v>0</v>
      </c>
      <c r="W516" s="49">
        <v>0</v>
      </c>
      <c r="X516" s="49">
        <v>0</v>
      </c>
      <c r="Y516" s="49">
        <v>0</v>
      </c>
      <c r="Z516" s="49">
        <v>0</v>
      </c>
      <c r="AA516" s="49">
        <v>0</v>
      </c>
      <c r="AB516" s="49">
        <v>0</v>
      </c>
      <c r="AC516" s="49">
        <v>0</v>
      </c>
      <c r="AD516" s="49">
        <v>0</v>
      </c>
      <c r="AE516" s="49" t="s">
        <v>476</v>
      </c>
      <c r="AF516" s="49" t="s">
        <v>476</v>
      </c>
      <c r="AG516" s="49">
        <v>0</v>
      </c>
      <c r="AH516" s="49">
        <v>0</v>
      </c>
      <c r="AI516" s="49">
        <v>0</v>
      </c>
      <c r="AJ516" s="49">
        <f>IF(B516="","",ROUND(SUM(AG516:AI516),9))</f>
        <v>0</v>
      </c>
      <c r="AK516" s="49" t="s">
        <v>476</v>
      </c>
      <c r="AL516" s="49" t="s">
        <v>476</v>
      </c>
      <c r="AM516" s="49" t="s">
        <v>476</v>
      </c>
      <c r="AN516" s="49">
        <f>IF(B516="","",ROUND(SUM(AK516:AM516),9))</f>
        <v>0</v>
      </c>
      <c r="AO516" s="45" t="s">
        <v>476</v>
      </c>
    </row>
    <row r="517" spans="1:41" x14ac:dyDescent="0.2">
      <c r="A517" t="s">
        <v>162</v>
      </c>
      <c r="B517" t="s">
        <v>366</v>
      </c>
      <c r="C517" t="s">
        <v>367</v>
      </c>
      <c r="D517" t="s">
        <v>476</v>
      </c>
      <c r="E517" t="s">
        <v>476</v>
      </c>
      <c r="F517" t="s">
        <v>476</v>
      </c>
      <c r="G517" s="44">
        <v>44557</v>
      </c>
      <c r="H517" s="44">
        <v>44553</v>
      </c>
      <c r="I517" s="44">
        <v>44561</v>
      </c>
      <c r="J517" s="49">
        <f t="shared" si="106"/>
        <v>0</v>
      </c>
      <c r="K517" s="49" t="s">
        <v>476</v>
      </c>
      <c r="L517" s="49" t="s">
        <v>476</v>
      </c>
      <c r="M517" s="49">
        <f>IF(B517="","",ROUND(SUM(N517,O517,V517,Z517,AB517,AD517),9))</f>
        <v>0</v>
      </c>
      <c r="N517" s="49">
        <v>0</v>
      </c>
      <c r="O517" s="49">
        <v>0</v>
      </c>
      <c r="P517" s="49">
        <v>0</v>
      </c>
      <c r="Q517" s="49">
        <f>IF(B517="","",ROUND(SUM(N517,O517,P517),9))</f>
        <v>0</v>
      </c>
      <c r="R517" s="49">
        <v>0</v>
      </c>
      <c r="S517" s="49">
        <v>0</v>
      </c>
      <c r="T517" s="49">
        <v>0</v>
      </c>
      <c r="U517" s="49">
        <f>IF(B517="","",ROUND(SUM(R517:T517),9))</f>
        <v>0</v>
      </c>
      <c r="V517" s="49">
        <v>0</v>
      </c>
      <c r="W517" s="49">
        <v>0</v>
      </c>
      <c r="X517" s="49">
        <v>0</v>
      </c>
      <c r="Y517" s="49">
        <v>0</v>
      </c>
      <c r="Z517" s="49">
        <v>0</v>
      </c>
      <c r="AA517" s="49">
        <v>0</v>
      </c>
      <c r="AB517" s="49">
        <v>0</v>
      </c>
      <c r="AC517" s="49">
        <v>0</v>
      </c>
      <c r="AD517" s="49">
        <v>0</v>
      </c>
      <c r="AE517" s="49" t="s">
        <v>476</v>
      </c>
      <c r="AF517" s="49" t="s">
        <v>476</v>
      </c>
      <c r="AG517" s="49">
        <v>0</v>
      </c>
      <c r="AH517" s="49">
        <v>0</v>
      </c>
      <c r="AI517" s="49">
        <v>0</v>
      </c>
      <c r="AJ517" s="49">
        <f>IF(B517="","",ROUND(SUM(AG517:AI517),9))</f>
        <v>0</v>
      </c>
      <c r="AK517" s="49" t="s">
        <v>476</v>
      </c>
      <c r="AL517" s="49" t="s">
        <v>476</v>
      </c>
      <c r="AM517" s="49" t="s">
        <v>476</v>
      </c>
      <c r="AN517" s="49">
        <f>IF(B517="","",ROUND(SUM(AK517:AM517),9))</f>
        <v>0</v>
      </c>
      <c r="AO517" s="45" t="s">
        <v>476</v>
      </c>
    </row>
    <row r="518" spans="1:41" s="47" customFormat="1" x14ac:dyDescent="0.2">
      <c r="A518" s="51" t="s">
        <v>451</v>
      </c>
      <c r="B518" s="47" t="s">
        <v>476</v>
      </c>
      <c r="C518" s="47" t="s">
        <v>476</v>
      </c>
      <c r="D518" s="47" t="s">
        <v>476</v>
      </c>
      <c r="E518" s="47" t="s">
        <v>476</v>
      </c>
      <c r="F518" s="47" t="s">
        <v>476</v>
      </c>
      <c r="G518" s="47" t="s">
        <v>476</v>
      </c>
      <c r="H518" s="47" t="s">
        <v>476</v>
      </c>
      <c r="I518" s="47" t="s">
        <v>476</v>
      </c>
      <c r="J518" s="48">
        <f>SUM(J514:J517)</f>
        <v>0</v>
      </c>
      <c r="K518" s="48">
        <v>0</v>
      </c>
      <c r="L518" s="48">
        <v>0</v>
      </c>
      <c r="M518" s="48">
        <f t="shared" ref="M518:AO518" si="115">SUM(M514:M517)</f>
        <v>0</v>
      </c>
      <c r="N518" s="48">
        <f t="shared" si="115"/>
        <v>0</v>
      </c>
      <c r="O518" s="48">
        <f t="shared" si="115"/>
        <v>0</v>
      </c>
      <c r="P518" s="48">
        <f t="shared" si="115"/>
        <v>0</v>
      </c>
      <c r="Q518" s="48">
        <f t="shared" si="115"/>
        <v>0</v>
      </c>
      <c r="R518" s="48">
        <f t="shared" si="115"/>
        <v>0</v>
      </c>
      <c r="S518" s="48">
        <f t="shared" si="115"/>
        <v>0</v>
      </c>
      <c r="T518" s="48">
        <f t="shared" si="115"/>
        <v>0</v>
      </c>
      <c r="U518" s="48">
        <f t="shared" si="115"/>
        <v>0</v>
      </c>
      <c r="V518" s="48">
        <f t="shared" si="115"/>
        <v>0</v>
      </c>
      <c r="W518" s="48">
        <f t="shared" si="115"/>
        <v>0</v>
      </c>
      <c r="X518" s="48">
        <f t="shared" si="115"/>
        <v>0</v>
      </c>
      <c r="Y518" s="48">
        <f t="shared" si="115"/>
        <v>0</v>
      </c>
      <c r="Z518" s="48">
        <f t="shared" si="115"/>
        <v>0</v>
      </c>
      <c r="AA518" s="48">
        <f t="shared" si="115"/>
        <v>0</v>
      </c>
      <c r="AB518" s="48">
        <f t="shared" si="115"/>
        <v>0</v>
      </c>
      <c r="AC518" s="48">
        <f t="shared" si="115"/>
        <v>0</v>
      </c>
      <c r="AD518" s="48">
        <f t="shared" si="115"/>
        <v>0</v>
      </c>
      <c r="AE518" s="48">
        <f t="shared" si="115"/>
        <v>0</v>
      </c>
      <c r="AF518" s="48">
        <f t="shared" si="115"/>
        <v>0</v>
      </c>
      <c r="AG518" s="48">
        <f t="shared" si="115"/>
        <v>0</v>
      </c>
      <c r="AH518" s="48">
        <f t="shared" si="115"/>
        <v>0</v>
      </c>
      <c r="AI518" s="48">
        <f t="shared" si="115"/>
        <v>0</v>
      </c>
      <c r="AJ518" s="48">
        <f t="shared" si="115"/>
        <v>0</v>
      </c>
      <c r="AK518" s="48">
        <f t="shared" si="115"/>
        <v>0</v>
      </c>
      <c r="AL518" s="48">
        <f t="shared" si="115"/>
        <v>0</v>
      </c>
      <c r="AM518" s="48">
        <f t="shared" si="115"/>
        <v>0</v>
      </c>
      <c r="AN518" s="48">
        <f t="shared" si="115"/>
        <v>0</v>
      </c>
      <c r="AO518" s="48">
        <f t="shared" si="115"/>
        <v>0</v>
      </c>
    </row>
    <row r="519" spans="1:41" x14ac:dyDescent="0.2">
      <c r="A519" t="s">
        <v>476</v>
      </c>
      <c r="B519" t="s">
        <v>476</v>
      </c>
      <c r="C519" t="s">
        <v>476</v>
      </c>
      <c r="D519" t="s">
        <v>476</v>
      </c>
      <c r="E519" t="s">
        <v>476</v>
      </c>
      <c r="F519" t="s">
        <v>476</v>
      </c>
      <c r="G519" s="44" t="s">
        <v>476</v>
      </c>
      <c r="H519" s="44" t="s">
        <v>476</v>
      </c>
      <c r="I519" s="44" t="s">
        <v>476</v>
      </c>
      <c r="J519" s="49" t="str">
        <f t="shared" si="106"/>
        <v/>
      </c>
      <c r="K519" s="49" t="s">
        <v>476</v>
      </c>
      <c r="L519" s="49" t="s">
        <v>476</v>
      </c>
      <c r="M519" s="49" t="str">
        <f>IF(B519="","",ROUND(SUM(N519,O519,V519,Z519,AB519,AD519),9))</f>
        <v/>
      </c>
      <c r="N519" s="49" t="s">
        <v>476</v>
      </c>
      <c r="O519" s="49" t="s">
        <v>476</v>
      </c>
      <c r="P519" s="49" t="s">
        <v>476</v>
      </c>
      <c r="Q519" s="49" t="str">
        <f>IF(B519="","",ROUND(SUM(N519,O519,P519),9))</f>
        <v/>
      </c>
      <c r="R519" s="49" t="s">
        <v>476</v>
      </c>
      <c r="S519" s="49" t="s">
        <v>476</v>
      </c>
      <c r="T519" s="49" t="s">
        <v>476</v>
      </c>
      <c r="U519" s="49" t="str">
        <f>IF(B519="","",ROUND(SUM(R519:T519),9))</f>
        <v/>
      </c>
      <c r="V519" s="49" t="s">
        <v>476</v>
      </c>
      <c r="W519" s="49" t="s">
        <v>476</v>
      </c>
      <c r="X519" s="49" t="s">
        <v>476</v>
      </c>
      <c r="Y519" s="49" t="s">
        <v>476</v>
      </c>
      <c r="Z519" s="49" t="s">
        <v>476</v>
      </c>
      <c r="AA519" s="49" t="s">
        <v>476</v>
      </c>
      <c r="AB519" s="49" t="s">
        <v>476</v>
      </c>
      <c r="AC519" s="49" t="s">
        <v>476</v>
      </c>
      <c r="AD519" s="49" t="s">
        <v>476</v>
      </c>
      <c r="AE519" s="49" t="s">
        <v>476</v>
      </c>
      <c r="AF519" s="49" t="s">
        <v>476</v>
      </c>
      <c r="AG519" s="49" t="s">
        <v>476</v>
      </c>
      <c r="AH519" s="49" t="s">
        <v>476</v>
      </c>
      <c r="AI519" s="49" t="s">
        <v>476</v>
      </c>
      <c r="AJ519" s="49" t="str">
        <f>IF(B519="","",ROUND(SUM(AG519:AI519),9))</f>
        <v/>
      </c>
      <c r="AK519" s="49" t="s">
        <v>476</v>
      </c>
      <c r="AL519" s="49" t="s">
        <v>476</v>
      </c>
      <c r="AM519" s="49" t="s">
        <v>476</v>
      </c>
      <c r="AN519" s="49" t="str">
        <f>IF(B519="","",ROUND(SUM(AK519:AM519),9))</f>
        <v/>
      </c>
      <c r="AO519" s="45" t="s">
        <v>476</v>
      </c>
    </row>
    <row r="520" spans="1:41" x14ac:dyDescent="0.2">
      <c r="A520" t="s">
        <v>163</v>
      </c>
      <c r="B520" t="s">
        <v>368</v>
      </c>
      <c r="C520" t="s">
        <v>369</v>
      </c>
      <c r="D520" t="s">
        <v>476</v>
      </c>
      <c r="E520" t="s">
        <v>476</v>
      </c>
      <c r="F520" t="s">
        <v>476</v>
      </c>
      <c r="G520" s="44">
        <v>44279</v>
      </c>
      <c r="H520" s="44">
        <v>44278</v>
      </c>
      <c r="I520" s="44">
        <v>44285</v>
      </c>
      <c r="J520" s="49">
        <f t="shared" si="106"/>
        <v>0</v>
      </c>
      <c r="K520" s="49" t="s">
        <v>476</v>
      </c>
      <c r="L520" s="49" t="s">
        <v>476</v>
      </c>
      <c r="M520" s="49">
        <f>IF(B520="","",ROUND(SUM(N520,O520,V520,Z520,AB520,AD520),9))</f>
        <v>0</v>
      </c>
      <c r="N520" s="49">
        <v>0</v>
      </c>
      <c r="O520" s="49">
        <v>0</v>
      </c>
      <c r="P520" s="49">
        <v>0</v>
      </c>
      <c r="Q520" s="49">
        <f>IF(B520="","",ROUND(SUM(N520,O520,P520),9))</f>
        <v>0</v>
      </c>
      <c r="R520" s="49">
        <v>0</v>
      </c>
      <c r="S520" s="49">
        <v>0</v>
      </c>
      <c r="T520" s="49">
        <v>0</v>
      </c>
      <c r="U520" s="49">
        <f>IF(B520="","",ROUND(SUM(R520:T520),9))</f>
        <v>0</v>
      </c>
      <c r="V520" s="49">
        <v>0</v>
      </c>
      <c r="W520" s="49">
        <v>0</v>
      </c>
      <c r="X520" s="49">
        <v>0</v>
      </c>
      <c r="Y520" s="49">
        <v>0</v>
      </c>
      <c r="Z520" s="49">
        <v>0</v>
      </c>
      <c r="AA520" s="49">
        <v>0</v>
      </c>
      <c r="AB520" s="49">
        <v>0</v>
      </c>
      <c r="AC520" s="49">
        <v>0</v>
      </c>
      <c r="AD520" s="49">
        <v>0</v>
      </c>
      <c r="AE520" s="49" t="s">
        <v>476</v>
      </c>
      <c r="AF520" s="49" t="s">
        <v>476</v>
      </c>
      <c r="AG520" s="49">
        <v>0</v>
      </c>
      <c r="AH520" s="49">
        <v>0</v>
      </c>
      <c r="AI520" s="49">
        <v>0</v>
      </c>
      <c r="AJ520" s="49">
        <f>IF(B520="","",ROUND(SUM(AG520:AI520),9))</f>
        <v>0</v>
      </c>
      <c r="AK520" s="49" t="s">
        <v>476</v>
      </c>
      <c r="AL520" s="49" t="s">
        <v>476</v>
      </c>
      <c r="AM520" s="49" t="s">
        <v>476</v>
      </c>
      <c r="AN520" s="49">
        <f>IF(B520="","",ROUND(SUM(AK520:AM520),9))</f>
        <v>0</v>
      </c>
      <c r="AO520" s="45" t="s">
        <v>476</v>
      </c>
    </row>
    <row r="521" spans="1:41" x14ac:dyDescent="0.2">
      <c r="A521" t="s">
        <v>163</v>
      </c>
      <c r="B521" t="s">
        <v>368</v>
      </c>
      <c r="C521" t="s">
        <v>369</v>
      </c>
      <c r="D521" t="s">
        <v>476</v>
      </c>
      <c r="E521" t="s">
        <v>476</v>
      </c>
      <c r="F521" t="s">
        <v>476</v>
      </c>
      <c r="G521" s="44">
        <v>44370</v>
      </c>
      <c r="H521" s="44">
        <v>44369</v>
      </c>
      <c r="I521" s="44">
        <v>44376</v>
      </c>
      <c r="J521" s="49">
        <f t="shared" si="106"/>
        <v>0</v>
      </c>
      <c r="K521" s="49" t="s">
        <v>476</v>
      </c>
      <c r="L521" s="49" t="s">
        <v>476</v>
      </c>
      <c r="M521" s="49">
        <f>IF(B521="","",ROUND(SUM(N521,O521,V521,Z521,AB521,AD521),9))</f>
        <v>0</v>
      </c>
      <c r="N521" s="49">
        <v>0</v>
      </c>
      <c r="O521" s="49">
        <v>0</v>
      </c>
      <c r="P521" s="49">
        <v>0</v>
      </c>
      <c r="Q521" s="49">
        <f>IF(B521="","",ROUND(SUM(N521,O521,P521),9))</f>
        <v>0</v>
      </c>
      <c r="R521" s="49">
        <v>0</v>
      </c>
      <c r="S521" s="49">
        <v>0</v>
      </c>
      <c r="T521" s="49">
        <v>0</v>
      </c>
      <c r="U521" s="49">
        <f>IF(B521="","",ROUND(SUM(R521:T521),9))</f>
        <v>0</v>
      </c>
      <c r="V521" s="49">
        <v>0</v>
      </c>
      <c r="W521" s="49">
        <v>0</v>
      </c>
      <c r="X521" s="49">
        <v>0</v>
      </c>
      <c r="Y521" s="49">
        <v>0</v>
      </c>
      <c r="Z521" s="49">
        <v>0</v>
      </c>
      <c r="AA521" s="49">
        <v>0</v>
      </c>
      <c r="AB521" s="49">
        <v>0</v>
      </c>
      <c r="AC521" s="49">
        <v>0</v>
      </c>
      <c r="AD521" s="49">
        <v>0</v>
      </c>
      <c r="AE521" s="49" t="s">
        <v>476</v>
      </c>
      <c r="AF521" s="49" t="s">
        <v>476</v>
      </c>
      <c r="AG521" s="49">
        <v>0</v>
      </c>
      <c r="AH521" s="49">
        <v>0</v>
      </c>
      <c r="AI521" s="49">
        <v>0</v>
      </c>
      <c r="AJ521" s="49">
        <f>IF(B521="","",ROUND(SUM(AG521:AI521),9))</f>
        <v>0</v>
      </c>
      <c r="AK521" s="49" t="s">
        <v>476</v>
      </c>
      <c r="AL521" s="49" t="s">
        <v>476</v>
      </c>
      <c r="AM521" s="49" t="s">
        <v>476</v>
      </c>
      <c r="AN521" s="49">
        <f>IF(B521="","",ROUND(SUM(AK521:AM521),9))</f>
        <v>0</v>
      </c>
      <c r="AO521" s="45" t="s">
        <v>476</v>
      </c>
    </row>
    <row r="522" spans="1:41" x14ac:dyDescent="0.2">
      <c r="A522" t="s">
        <v>163</v>
      </c>
      <c r="B522" t="s">
        <v>368</v>
      </c>
      <c r="C522" t="s">
        <v>369</v>
      </c>
      <c r="D522" t="s">
        <v>476</v>
      </c>
      <c r="E522" t="s">
        <v>476</v>
      </c>
      <c r="F522" t="s">
        <v>476</v>
      </c>
      <c r="G522" s="44">
        <v>44462</v>
      </c>
      <c r="H522" s="44">
        <v>44461</v>
      </c>
      <c r="I522" s="44">
        <v>44468</v>
      </c>
      <c r="J522" s="49">
        <f t="shared" si="106"/>
        <v>0</v>
      </c>
      <c r="K522" s="49" t="s">
        <v>476</v>
      </c>
      <c r="L522" s="49" t="s">
        <v>476</v>
      </c>
      <c r="M522" s="49">
        <f>IF(B522="","",ROUND(SUM(N522,O522,V522,Z522,AB522,AD522),9))</f>
        <v>0</v>
      </c>
      <c r="N522" s="49">
        <v>0</v>
      </c>
      <c r="O522" s="49">
        <v>0</v>
      </c>
      <c r="P522" s="49">
        <v>0</v>
      </c>
      <c r="Q522" s="49">
        <f>IF(B522="","",ROUND(SUM(N522,O522,P522),9))</f>
        <v>0</v>
      </c>
      <c r="R522" s="49">
        <v>0</v>
      </c>
      <c r="S522" s="49">
        <v>0</v>
      </c>
      <c r="T522" s="49">
        <v>0</v>
      </c>
      <c r="U522" s="49">
        <f>IF(B522="","",ROUND(SUM(R522:T522),9))</f>
        <v>0</v>
      </c>
      <c r="V522" s="49">
        <v>0</v>
      </c>
      <c r="W522" s="49">
        <v>0</v>
      </c>
      <c r="X522" s="49">
        <v>0</v>
      </c>
      <c r="Y522" s="49">
        <v>0</v>
      </c>
      <c r="Z522" s="49">
        <v>0</v>
      </c>
      <c r="AA522" s="49">
        <v>0</v>
      </c>
      <c r="AB522" s="49">
        <v>0</v>
      </c>
      <c r="AC522" s="49">
        <v>0</v>
      </c>
      <c r="AD522" s="49">
        <v>0</v>
      </c>
      <c r="AE522" s="49" t="s">
        <v>476</v>
      </c>
      <c r="AF522" s="49" t="s">
        <v>476</v>
      </c>
      <c r="AG522" s="49">
        <v>0</v>
      </c>
      <c r="AH522" s="49">
        <v>0</v>
      </c>
      <c r="AI522" s="49">
        <v>0</v>
      </c>
      <c r="AJ522" s="49">
        <f>IF(B522="","",ROUND(SUM(AG522:AI522),9))</f>
        <v>0</v>
      </c>
      <c r="AK522" s="49" t="s">
        <v>476</v>
      </c>
      <c r="AL522" s="49" t="s">
        <v>476</v>
      </c>
      <c r="AM522" s="49" t="s">
        <v>476</v>
      </c>
      <c r="AN522" s="49">
        <f>IF(B522="","",ROUND(SUM(AK522:AM522),9))</f>
        <v>0</v>
      </c>
      <c r="AO522" s="45" t="s">
        <v>476</v>
      </c>
    </row>
    <row r="523" spans="1:41" x14ac:dyDescent="0.2">
      <c r="A523" t="s">
        <v>163</v>
      </c>
      <c r="B523" t="s">
        <v>368</v>
      </c>
      <c r="C523" t="s">
        <v>369</v>
      </c>
      <c r="D523" t="s">
        <v>476</v>
      </c>
      <c r="E523" t="s">
        <v>476</v>
      </c>
      <c r="F523" t="s">
        <v>476</v>
      </c>
      <c r="G523" s="44">
        <v>44557</v>
      </c>
      <c r="H523" s="44">
        <v>44553</v>
      </c>
      <c r="I523" s="44">
        <v>44561</v>
      </c>
      <c r="J523" s="49">
        <f t="shared" si="106"/>
        <v>0</v>
      </c>
      <c r="K523" s="49" t="s">
        <v>476</v>
      </c>
      <c r="L523" s="49" t="s">
        <v>476</v>
      </c>
      <c r="M523" s="49">
        <f>IF(B523="","",ROUND(SUM(N523,O523,V523,Z523,AB523,AD523),9))</f>
        <v>0</v>
      </c>
      <c r="N523" s="49">
        <v>0</v>
      </c>
      <c r="O523" s="49">
        <v>0</v>
      </c>
      <c r="P523" s="49">
        <v>0</v>
      </c>
      <c r="Q523" s="49">
        <f>IF(B523="","",ROUND(SUM(N523,O523,P523),9))</f>
        <v>0</v>
      </c>
      <c r="R523" s="49">
        <v>0</v>
      </c>
      <c r="S523" s="49">
        <v>0</v>
      </c>
      <c r="T523" s="49">
        <v>0</v>
      </c>
      <c r="U523" s="49">
        <f>IF(B523="","",ROUND(SUM(R523:T523),9))</f>
        <v>0</v>
      </c>
      <c r="V523" s="49">
        <v>0</v>
      </c>
      <c r="W523" s="49">
        <v>0</v>
      </c>
      <c r="X523" s="49">
        <v>0</v>
      </c>
      <c r="Y523" s="49">
        <v>0</v>
      </c>
      <c r="Z523" s="49">
        <v>0</v>
      </c>
      <c r="AA523" s="49">
        <v>0</v>
      </c>
      <c r="AB523" s="49">
        <v>0</v>
      </c>
      <c r="AC523" s="49">
        <v>0</v>
      </c>
      <c r="AD523" s="49">
        <v>0</v>
      </c>
      <c r="AE523" s="49" t="s">
        <v>476</v>
      </c>
      <c r="AF523" s="49" t="s">
        <v>476</v>
      </c>
      <c r="AG523" s="49">
        <v>0</v>
      </c>
      <c r="AH523" s="49">
        <v>0</v>
      </c>
      <c r="AI523" s="49">
        <v>0</v>
      </c>
      <c r="AJ523" s="49">
        <f>IF(B523="","",ROUND(SUM(AG523:AI523),9))</f>
        <v>0</v>
      </c>
      <c r="AK523" s="49" t="s">
        <v>476</v>
      </c>
      <c r="AL523" s="49" t="s">
        <v>476</v>
      </c>
      <c r="AM523" s="49" t="s">
        <v>476</v>
      </c>
      <c r="AN523" s="49">
        <f>IF(B523="","",ROUND(SUM(AK523:AM523),9))</f>
        <v>0</v>
      </c>
      <c r="AO523" s="45" t="s">
        <v>476</v>
      </c>
    </row>
    <row r="524" spans="1:41" s="47" customFormat="1" x14ac:dyDescent="0.2">
      <c r="A524" s="51" t="s">
        <v>451</v>
      </c>
      <c r="B524" s="47" t="s">
        <v>476</v>
      </c>
      <c r="C524" s="47" t="s">
        <v>476</v>
      </c>
      <c r="D524" s="47" t="s">
        <v>476</v>
      </c>
      <c r="E524" s="47" t="s">
        <v>476</v>
      </c>
      <c r="F524" s="47" t="s">
        <v>476</v>
      </c>
      <c r="G524" s="47" t="s">
        <v>476</v>
      </c>
      <c r="H524" s="47" t="s">
        <v>476</v>
      </c>
      <c r="I524" s="47" t="s">
        <v>476</v>
      </c>
      <c r="J524" s="48">
        <f>SUM(J520:J523)</f>
        <v>0</v>
      </c>
      <c r="K524" s="48">
        <v>0</v>
      </c>
      <c r="L524" s="48">
        <v>0</v>
      </c>
      <c r="M524" s="48">
        <f t="shared" ref="M524:AO524" si="116">SUM(M520:M523)</f>
        <v>0</v>
      </c>
      <c r="N524" s="48">
        <f t="shared" si="116"/>
        <v>0</v>
      </c>
      <c r="O524" s="48">
        <f t="shared" si="116"/>
        <v>0</v>
      </c>
      <c r="P524" s="48">
        <f t="shared" si="116"/>
        <v>0</v>
      </c>
      <c r="Q524" s="48">
        <f t="shared" si="116"/>
        <v>0</v>
      </c>
      <c r="R524" s="48">
        <f t="shared" si="116"/>
        <v>0</v>
      </c>
      <c r="S524" s="48">
        <f t="shared" si="116"/>
        <v>0</v>
      </c>
      <c r="T524" s="48">
        <f t="shared" si="116"/>
        <v>0</v>
      </c>
      <c r="U524" s="48">
        <f t="shared" si="116"/>
        <v>0</v>
      </c>
      <c r="V524" s="48">
        <f t="shared" si="116"/>
        <v>0</v>
      </c>
      <c r="W524" s="48">
        <f t="shared" si="116"/>
        <v>0</v>
      </c>
      <c r="X524" s="48">
        <f t="shared" si="116"/>
        <v>0</v>
      </c>
      <c r="Y524" s="48">
        <f t="shared" si="116"/>
        <v>0</v>
      </c>
      <c r="Z524" s="48">
        <f t="shared" si="116"/>
        <v>0</v>
      </c>
      <c r="AA524" s="48">
        <f t="shared" si="116"/>
        <v>0</v>
      </c>
      <c r="AB524" s="48">
        <f t="shared" si="116"/>
        <v>0</v>
      </c>
      <c r="AC524" s="48">
        <f t="shared" si="116"/>
        <v>0</v>
      </c>
      <c r="AD524" s="48">
        <f t="shared" si="116"/>
        <v>0</v>
      </c>
      <c r="AE524" s="48">
        <f t="shared" si="116"/>
        <v>0</v>
      </c>
      <c r="AF524" s="48">
        <f t="shared" si="116"/>
        <v>0</v>
      </c>
      <c r="AG524" s="48">
        <f t="shared" si="116"/>
        <v>0</v>
      </c>
      <c r="AH524" s="48">
        <f t="shared" si="116"/>
        <v>0</v>
      </c>
      <c r="AI524" s="48">
        <f t="shared" si="116"/>
        <v>0</v>
      </c>
      <c r="AJ524" s="48">
        <f t="shared" si="116"/>
        <v>0</v>
      </c>
      <c r="AK524" s="48">
        <f t="shared" si="116"/>
        <v>0</v>
      </c>
      <c r="AL524" s="48">
        <f t="shared" si="116"/>
        <v>0</v>
      </c>
      <c r="AM524" s="48">
        <f t="shared" si="116"/>
        <v>0</v>
      </c>
      <c r="AN524" s="48">
        <f t="shared" si="116"/>
        <v>0</v>
      </c>
      <c r="AO524" s="48">
        <f t="shared" si="116"/>
        <v>0</v>
      </c>
    </row>
    <row r="525" spans="1:41" x14ac:dyDescent="0.2">
      <c r="A525" t="s">
        <v>476</v>
      </c>
      <c r="B525" t="s">
        <v>476</v>
      </c>
      <c r="C525" t="s">
        <v>476</v>
      </c>
      <c r="D525" t="s">
        <v>476</v>
      </c>
      <c r="E525" t="s">
        <v>476</v>
      </c>
      <c r="F525" t="s">
        <v>476</v>
      </c>
      <c r="G525" s="44" t="s">
        <v>476</v>
      </c>
      <c r="H525" s="44" t="s">
        <v>476</v>
      </c>
      <c r="I525" s="44" t="s">
        <v>476</v>
      </c>
      <c r="J525" s="49" t="str">
        <f t="shared" si="106"/>
        <v/>
      </c>
      <c r="K525" s="49" t="s">
        <v>476</v>
      </c>
      <c r="L525" s="49" t="s">
        <v>476</v>
      </c>
      <c r="M525" s="49" t="str">
        <f>IF(B525="","",ROUND(SUM(N525,O525,V525,Z525,AB525,AD525),9))</f>
        <v/>
      </c>
      <c r="N525" s="49" t="s">
        <v>476</v>
      </c>
      <c r="O525" s="49" t="s">
        <v>476</v>
      </c>
      <c r="P525" s="49" t="s">
        <v>476</v>
      </c>
      <c r="Q525" s="49" t="str">
        <f>IF(B525="","",ROUND(SUM(N525,O525,P525),9))</f>
        <v/>
      </c>
      <c r="R525" s="49" t="s">
        <v>476</v>
      </c>
      <c r="S525" s="49" t="s">
        <v>476</v>
      </c>
      <c r="T525" s="49" t="s">
        <v>476</v>
      </c>
      <c r="U525" s="49" t="str">
        <f>IF(B525="","",ROUND(SUM(R525:T525),9))</f>
        <v/>
      </c>
      <c r="V525" s="49" t="s">
        <v>476</v>
      </c>
      <c r="W525" s="49" t="s">
        <v>476</v>
      </c>
      <c r="X525" s="49" t="s">
        <v>476</v>
      </c>
      <c r="Y525" s="49" t="s">
        <v>476</v>
      </c>
      <c r="Z525" s="49" t="s">
        <v>476</v>
      </c>
      <c r="AA525" s="49" t="s">
        <v>476</v>
      </c>
      <c r="AB525" s="49" t="s">
        <v>476</v>
      </c>
      <c r="AC525" s="49" t="s">
        <v>476</v>
      </c>
      <c r="AD525" s="49" t="s">
        <v>476</v>
      </c>
      <c r="AE525" s="49" t="s">
        <v>476</v>
      </c>
      <c r="AF525" s="49" t="s">
        <v>476</v>
      </c>
      <c r="AG525" s="49" t="s">
        <v>476</v>
      </c>
      <c r="AH525" s="49" t="s">
        <v>476</v>
      </c>
      <c r="AI525" s="49" t="s">
        <v>476</v>
      </c>
      <c r="AJ525" s="49" t="str">
        <f>IF(B525="","",ROUND(SUM(AG525:AI525),9))</f>
        <v/>
      </c>
      <c r="AK525" s="49" t="s">
        <v>476</v>
      </c>
      <c r="AL525" s="49" t="s">
        <v>476</v>
      </c>
      <c r="AM525" s="49" t="s">
        <v>476</v>
      </c>
      <c r="AN525" s="49" t="str">
        <f>IF(B525="","",ROUND(SUM(AK525:AM525),9))</f>
        <v/>
      </c>
      <c r="AO525" s="45" t="s">
        <v>476</v>
      </c>
    </row>
    <row r="526" spans="1:41" x14ac:dyDescent="0.2">
      <c r="A526" t="s">
        <v>164</v>
      </c>
      <c r="B526" t="s">
        <v>370</v>
      </c>
      <c r="C526" t="s">
        <v>371</v>
      </c>
      <c r="D526" t="s">
        <v>476</v>
      </c>
      <c r="E526" t="s">
        <v>476</v>
      </c>
      <c r="F526" t="s">
        <v>476</v>
      </c>
      <c r="G526" s="44">
        <v>44279</v>
      </c>
      <c r="H526" s="44">
        <v>44278</v>
      </c>
      <c r="I526" s="44">
        <v>44285</v>
      </c>
      <c r="J526" s="49">
        <f t="shared" si="106"/>
        <v>0</v>
      </c>
      <c r="K526" s="49" t="s">
        <v>476</v>
      </c>
      <c r="L526" s="49" t="s">
        <v>476</v>
      </c>
      <c r="M526" s="49">
        <f>IF(B526="","",ROUND(SUM(N526,O526,V526,Z526,AB526,AD526),9))</f>
        <v>0</v>
      </c>
      <c r="N526" s="49">
        <v>0</v>
      </c>
      <c r="O526" s="49">
        <v>0</v>
      </c>
      <c r="P526" s="49">
        <v>0</v>
      </c>
      <c r="Q526" s="49">
        <f>IF(B526="","",ROUND(SUM(N526,O526,P526),9))</f>
        <v>0</v>
      </c>
      <c r="R526" s="49">
        <v>0</v>
      </c>
      <c r="S526" s="49">
        <v>0</v>
      </c>
      <c r="T526" s="49">
        <v>0</v>
      </c>
      <c r="U526" s="49">
        <f>IF(B526="","",ROUND(SUM(R526:T526),9))</f>
        <v>0</v>
      </c>
      <c r="V526" s="49">
        <v>0</v>
      </c>
      <c r="W526" s="49">
        <v>0</v>
      </c>
      <c r="X526" s="49">
        <v>0</v>
      </c>
      <c r="Y526" s="49">
        <v>0</v>
      </c>
      <c r="Z526" s="49">
        <v>0</v>
      </c>
      <c r="AA526" s="49">
        <v>0</v>
      </c>
      <c r="AB526" s="49">
        <v>0</v>
      </c>
      <c r="AC526" s="49">
        <v>0</v>
      </c>
      <c r="AD526" s="49">
        <v>0</v>
      </c>
      <c r="AE526" s="49" t="s">
        <v>476</v>
      </c>
      <c r="AF526" s="49" t="s">
        <v>476</v>
      </c>
      <c r="AG526" s="49">
        <v>0</v>
      </c>
      <c r="AH526" s="49">
        <v>0</v>
      </c>
      <c r="AI526" s="49">
        <v>0</v>
      </c>
      <c r="AJ526" s="49">
        <f>IF(B526="","",ROUND(SUM(AG526:AI526),9))</f>
        <v>0</v>
      </c>
      <c r="AK526" s="49" t="s">
        <v>476</v>
      </c>
      <c r="AL526" s="49" t="s">
        <v>476</v>
      </c>
      <c r="AM526" s="49" t="s">
        <v>476</v>
      </c>
      <c r="AN526" s="49">
        <f>IF(B526="","",ROUND(SUM(AK526:AM526),9))</f>
        <v>0</v>
      </c>
      <c r="AO526" s="45" t="s">
        <v>476</v>
      </c>
    </row>
    <row r="527" spans="1:41" x14ac:dyDescent="0.2">
      <c r="A527" t="s">
        <v>164</v>
      </c>
      <c r="B527" t="s">
        <v>370</v>
      </c>
      <c r="C527" t="s">
        <v>371</v>
      </c>
      <c r="D527" t="s">
        <v>476</v>
      </c>
      <c r="E527" t="s">
        <v>476</v>
      </c>
      <c r="F527" t="s">
        <v>476</v>
      </c>
      <c r="G527" s="44">
        <v>44370</v>
      </c>
      <c r="H527" s="44">
        <v>44369</v>
      </c>
      <c r="I527" s="44">
        <v>44376</v>
      </c>
      <c r="J527" s="49">
        <f t="shared" si="106"/>
        <v>0</v>
      </c>
      <c r="K527" s="49" t="s">
        <v>476</v>
      </c>
      <c r="L527" s="49" t="s">
        <v>476</v>
      </c>
      <c r="M527" s="49">
        <f>IF(B527="","",ROUND(SUM(N527,O527,V527,Z527,AB527,AD527),9))</f>
        <v>0</v>
      </c>
      <c r="N527" s="49">
        <v>0</v>
      </c>
      <c r="O527" s="49">
        <v>0</v>
      </c>
      <c r="P527" s="49">
        <v>0</v>
      </c>
      <c r="Q527" s="49">
        <f>IF(B527="","",ROUND(SUM(N527,O527,P527),9))</f>
        <v>0</v>
      </c>
      <c r="R527" s="49">
        <v>0</v>
      </c>
      <c r="S527" s="49">
        <v>0</v>
      </c>
      <c r="T527" s="49">
        <v>0</v>
      </c>
      <c r="U527" s="49">
        <f>IF(B527="","",ROUND(SUM(R527:T527),9))</f>
        <v>0</v>
      </c>
      <c r="V527" s="49">
        <v>0</v>
      </c>
      <c r="W527" s="49">
        <v>0</v>
      </c>
      <c r="X527" s="49">
        <v>0</v>
      </c>
      <c r="Y527" s="49">
        <v>0</v>
      </c>
      <c r="Z527" s="49">
        <v>0</v>
      </c>
      <c r="AA527" s="49">
        <v>0</v>
      </c>
      <c r="AB527" s="49">
        <v>0</v>
      </c>
      <c r="AC527" s="49">
        <v>0</v>
      </c>
      <c r="AD527" s="49">
        <v>0</v>
      </c>
      <c r="AE527" s="49" t="s">
        <v>476</v>
      </c>
      <c r="AF527" s="49" t="s">
        <v>476</v>
      </c>
      <c r="AG527" s="49">
        <v>0</v>
      </c>
      <c r="AH527" s="49">
        <v>0</v>
      </c>
      <c r="AI527" s="49">
        <v>0</v>
      </c>
      <c r="AJ527" s="49">
        <f>IF(B527="","",ROUND(SUM(AG527:AI527),9))</f>
        <v>0</v>
      </c>
      <c r="AK527" s="49" t="s">
        <v>476</v>
      </c>
      <c r="AL527" s="49" t="s">
        <v>476</v>
      </c>
      <c r="AM527" s="49" t="s">
        <v>476</v>
      </c>
      <c r="AN527" s="49">
        <f>IF(B527="","",ROUND(SUM(AK527:AM527),9))</f>
        <v>0</v>
      </c>
      <c r="AO527" s="45" t="s">
        <v>476</v>
      </c>
    </row>
    <row r="528" spans="1:41" x14ac:dyDescent="0.2">
      <c r="A528" t="s">
        <v>164</v>
      </c>
      <c r="B528" t="s">
        <v>370</v>
      </c>
      <c r="C528" t="s">
        <v>371</v>
      </c>
      <c r="D528" t="s">
        <v>476</v>
      </c>
      <c r="E528" t="s">
        <v>476</v>
      </c>
      <c r="F528" t="s">
        <v>476</v>
      </c>
      <c r="G528" s="44">
        <v>44462</v>
      </c>
      <c r="H528" s="44">
        <v>44461</v>
      </c>
      <c r="I528" s="44">
        <v>44468</v>
      </c>
      <c r="J528" s="49">
        <f t="shared" si="106"/>
        <v>0</v>
      </c>
      <c r="K528" s="49" t="s">
        <v>476</v>
      </c>
      <c r="L528" s="49" t="s">
        <v>476</v>
      </c>
      <c r="M528" s="49">
        <f>IF(B528="","",ROUND(SUM(N528,O528,V528,Z528,AB528,AD528),9))</f>
        <v>0</v>
      </c>
      <c r="N528" s="49">
        <v>0</v>
      </c>
      <c r="O528" s="49">
        <v>0</v>
      </c>
      <c r="P528" s="49">
        <v>0</v>
      </c>
      <c r="Q528" s="49">
        <f>IF(B528="","",ROUND(SUM(N528,O528,P528),9))</f>
        <v>0</v>
      </c>
      <c r="R528" s="49">
        <v>0</v>
      </c>
      <c r="S528" s="49">
        <v>0</v>
      </c>
      <c r="T528" s="49">
        <v>0</v>
      </c>
      <c r="U528" s="49">
        <f>IF(B528="","",ROUND(SUM(R528:T528),9))</f>
        <v>0</v>
      </c>
      <c r="V528" s="49">
        <v>0</v>
      </c>
      <c r="W528" s="49">
        <v>0</v>
      </c>
      <c r="X528" s="49">
        <v>0</v>
      </c>
      <c r="Y528" s="49">
        <v>0</v>
      </c>
      <c r="Z528" s="49">
        <v>0</v>
      </c>
      <c r="AA528" s="49">
        <v>0</v>
      </c>
      <c r="AB528" s="49">
        <v>0</v>
      </c>
      <c r="AC528" s="49">
        <v>0</v>
      </c>
      <c r="AD528" s="49">
        <v>0</v>
      </c>
      <c r="AE528" s="49" t="s">
        <v>476</v>
      </c>
      <c r="AF528" s="49" t="s">
        <v>476</v>
      </c>
      <c r="AG528" s="49">
        <v>0</v>
      </c>
      <c r="AH528" s="49">
        <v>0</v>
      </c>
      <c r="AI528" s="49">
        <v>0</v>
      </c>
      <c r="AJ528" s="49">
        <f>IF(B528="","",ROUND(SUM(AG528:AI528),9))</f>
        <v>0</v>
      </c>
      <c r="AK528" s="49" t="s">
        <v>476</v>
      </c>
      <c r="AL528" s="49" t="s">
        <v>476</v>
      </c>
      <c r="AM528" s="49" t="s">
        <v>476</v>
      </c>
      <c r="AN528" s="49">
        <f>IF(B528="","",ROUND(SUM(AK528:AM528),9))</f>
        <v>0</v>
      </c>
      <c r="AO528" s="45" t="s">
        <v>476</v>
      </c>
    </row>
    <row r="529" spans="1:41" x14ac:dyDescent="0.2">
      <c r="A529" t="s">
        <v>164</v>
      </c>
      <c r="B529" t="s">
        <v>370</v>
      </c>
      <c r="C529" t="s">
        <v>371</v>
      </c>
      <c r="D529" t="s">
        <v>476</v>
      </c>
      <c r="E529" t="s">
        <v>476</v>
      </c>
      <c r="F529" t="s">
        <v>476</v>
      </c>
      <c r="G529" s="44">
        <v>44557</v>
      </c>
      <c r="H529" s="44">
        <v>44553</v>
      </c>
      <c r="I529" s="44">
        <v>44561</v>
      </c>
      <c r="J529" s="49">
        <f t="shared" ref="J529:J592" si="117">IF(B529="","",ROUND(SUM(K529,L529,M529),9))</f>
        <v>0</v>
      </c>
      <c r="K529" s="49" t="s">
        <v>476</v>
      </c>
      <c r="L529" s="49" t="s">
        <v>476</v>
      </c>
      <c r="M529" s="49">
        <f>IF(B529="","",ROUND(SUM(N529,O529,V529,Z529,AB529,AD529),9))</f>
        <v>0</v>
      </c>
      <c r="N529" s="49">
        <v>0</v>
      </c>
      <c r="O529" s="49">
        <v>0</v>
      </c>
      <c r="P529" s="49">
        <v>0</v>
      </c>
      <c r="Q529" s="49">
        <f>IF(B529="","",ROUND(SUM(N529,O529,P529),9))</f>
        <v>0</v>
      </c>
      <c r="R529" s="49">
        <v>0</v>
      </c>
      <c r="S529" s="49">
        <v>0</v>
      </c>
      <c r="T529" s="49">
        <v>0</v>
      </c>
      <c r="U529" s="49">
        <f>IF(B529="","",ROUND(SUM(R529:T529),9))</f>
        <v>0</v>
      </c>
      <c r="V529" s="49">
        <v>0</v>
      </c>
      <c r="W529" s="49">
        <v>0</v>
      </c>
      <c r="X529" s="49">
        <v>0</v>
      </c>
      <c r="Y529" s="49">
        <v>0</v>
      </c>
      <c r="Z529" s="49">
        <v>0</v>
      </c>
      <c r="AA529" s="49">
        <v>0</v>
      </c>
      <c r="AB529" s="49">
        <v>0</v>
      </c>
      <c r="AC529" s="49">
        <v>0</v>
      </c>
      <c r="AD529" s="49">
        <v>0</v>
      </c>
      <c r="AE529" s="49" t="s">
        <v>476</v>
      </c>
      <c r="AF529" s="49" t="s">
        <v>476</v>
      </c>
      <c r="AG529" s="49">
        <v>0</v>
      </c>
      <c r="AH529" s="49">
        <v>0</v>
      </c>
      <c r="AI529" s="49">
        <v>0</v>
      </c>
      <c r="AJ529" s="49">
        <f>IF(B529="","",ROUND(SUM(AG529:AI529),9))</f>
        <v>0</v>
      </c>
      <c r="AK529" s="49" t="s">
        <v>476</v>
      </c>
      <c r="AL529" s="49" t="s">
        <v>476</v>
      </c>
      <c r="AM529" s="49" t="s">
        <v>476</v>
      </c>
      <c r="AN529" s="49">
        <f>IF(B529="","",ROUND(SUM(AK529:AM529),9))</f>
        <v>0</v>
      </c>
      <c r="AO529" s="45" t="s">
        <v>476</v>
      </c>
    </row>
    <row r="530" spans="1:41" s="47" customFormat="1" x14ac:dyDescent="0.2">
      <c r="A530" s="51" t="s">
        <v>451</v>
      </c>
      <c r="B530" s="47" t="s">
        <v>476</v>
      </c>
      <c r="C530" s="47" t="s">
        <v>476</v>
      </c>
      <c r="D530" s="47" t="s">
        <v>476</v>
      </c>
      <c r="E530" s="47" t="s">
        <v>476</v>
      </c>
      <c r="F530" s="47" t="s">
        <v>476</v>
      </c>
      <c r="G530" s="47" t="s">
        <v>476</v>
      </c>
      <c r="H530" s="47" t="s">
        <v>476</v>
      </c>
      <c r="I530" s="47" t="s">
        <v>476</v>
      </c>
      <c r="J530" s="48">
        <f>SUM(J526:J529)</f>
        <v>0</v>
      </c>
      <c r="K530" s="48">
        <v>0</v>
      </c>
      <c r="L530" s="48">
        <v>0</v>
      </c>
      <c r="M530" s="48">
        <f t="shared" ref="M530:AO530" si="118">SUM(M526:M529)</f>
        <v>0</v>
      </c>
      <c r="N530" s="48">
        <f t="shared" si="118"/>
        <v>0</v>
      </c>
      <c r="O530" s="48">
        <f t="shared" si="118"/>
        <v>0</v>
      </c>
      <c r="P530" s="48">
        <f t="shared" si="118"/>
        <v>0</v>
      </c>
      <c r="Q530" s="48">
        <f t="shared" si="118"/>
        <v>0</v>
      </c>
      <c r="R530" s="48">
        <f t="shared" si="118"/>
        <v>0</v>
      </c>
      <c r="S530" s="48">
        <f t="shared" si="118"/>
        <v>0</v>
      </c>
      <c r="T530" s="48">
        <f t="shared" si="118"/>
        <v>0</v>
      </c>
      <c r="U530" s="48">
        <f t="shared" si="118"/>
        <v>0</v>
      </c>
      <c r="V530" s="48">
        <f t="shared" si="118"/>
        <v>0</v>
      </c>
      <c r="W530" s="48">
        <f t="shared" si="118"/>
        <v>0</v>
      </c>
      <c r="X530" s="48">
        <f t="shared" si="118"/>
        <v>0</v>
      </c>
      <c r="Y530" s="48">
        <f t="shared" si="118"/>
        <v>0</v>
      </c>
      <c r="Z530" s="48">
        <f t="shared" si="118"/>
        <v>0</v>
      </c>
      <c r="AA530" s="48">
        <f t="shared" si="118"/>
        <v>0</v>
      </c>
      <c r="AB530" s="48">
        <f t="shared" si="118"/>
        <v>0</v>
      </c>
      <c r="AC530" s="48">
        <f t="shared" si="118"/>
        <v>0</v>
      </c>
      <c r="AD530" s="48">
        <f t="shared" si="118"/>
        <v>0</v>
      </c>
      <c r="AE530" s="48">
        <f t="shared" si="118"/>
        <v>0</v>
      </c>
      <c r="AF530" s="48">
        <f t="shared" si="118"/>
        <v>0</v>
      </c>
      <c r="AG530" s="48">
        <f t="shared" si="118"/>
        <v>0</v>
      </c>
      <c r="AH530" s="48">
        <f t="shared" si="118"/>
        <v>0</v>
      </c>
      <c r="AI530" s="48">
        <f t="shared" si="118"/>
        <v>0</v>
      </c>
      <c r="AJ530" s="48">
        <f t="shared" si="118"/>
        <v>0</v>
      </c>
      <c r="AK530" s="48">
        <f t="shared" si="118"/>
        <v>0</v>
      </c>
      <c r="AL530" s="48">
        <f t="shared" si="118"/>
        <v>0</v>
      </c>
      <c r="AM530" s="48">
        <f t="shared" si="118"/>
        <v>0</v>
      </c>
      <c r="AN530" s="48">
        <f t="shared" si="118"/>
        <v>0</v>
      </c>
      <c r="AO530" s="48">
        <f t="shared" si="118"/>
        <v>0</v>
      </c>
    </row>
    <row r="531" spans="1:41" x14ac:dyDescent="0.2">
      <c r="A531" t="s">
        <v>476</v>
      </c>
      <c r="B531" t="s">
        <v>476</v>
      </c>
      <c r="C531" t="s">
        <v>476</v>
      </c>
      <c r="D531" t="s">
        <v>476</v>
      </c>
      <c r="E531" t="s">
        <v>476</v>
      </c>
      <c r="F531" t="s">
        <v>476</v>
      </c>
      <c r="G531" s="44" t="s">
        <v>476</v>
      </c>
      <c r="H531" s="44" t="s">
        <v>476</v>
      </c>
      <c r="I531" s="44" t="s">
        <v>476</v>
      </c>
      <c r="J531" s="49" t="str">
        <f t="shared" si="117"/>
        <v/>
      </c>
      <c r="K531" s="49" t="s">
        <v>476</v>
      </c>
      <c r="L531" s="49" t="s">
        <v>476</v>
      </c>
      <c r="M531" s="49" t="str">
        <f>IF(B531="","",ROUND(SUM(N531,O531,V531,Z531,AB531,AD531),9))</f>
        <v/>
      </c>
      <c r="N531" s="49" t="s">
        <v>476</v>
      </c>
      <c r="O531" s="49" t="s">
        <v>476</v>
      </c>
      <c r="P531" s="49" t="s">
        <v>476</v>
      </c>
      <c r="Q531" s="49" t="str">
        <f>IF(B531="","",ROUND(SUM(N531,O531,P531),9))</f>
        <v/>
      </c>
      <c r="R531" s="49" t="s">
        <v>476</v>
      </c>
      <c r="S531" s="49" t="s">
        <v>476</v>
      </c>
      <c r="T531" s="49" t="s">
        <v>476</v>
      </c>
      <c r="U531" s="49" t="str">
        <f>IF(B531="","",ROUND(SUM(R531:T531),9))</f>
        <v/>
      </c>
      <c r="V531" s="49" t="s">
        <v>476</v>
      </c>
      <c r="W531" s="49" t="s">
        <v>476</v>
      </c>
      <c r="X531" s="49" t="s">
        <v>476</v>
      </c>
      <c r="Y531" s="49" t="s">
        <v>476</v>
      </c>
      <c r="Z531" s="49" t="s">
        <v>476</v>
      </c>
      <c r="AA531" s="49" t="s">
        <v>476</v>
      </c>
      <c r="AB531" s="49" t="s">
        <v>476</v>
      </c>
      <c r="AC531" s="49" t="s">
        <v>476</v>
      </c>
      <c r="AD531" s="49" t="s">
        <v>476</v>
      </c>
      <c r="AE531" s="49" t="s">
        <v>476</v>
      </c>
      <c r="AF531" s="49" t="s">
        <v>476</v>
      </c>
      <c r="AG531" s="49" t="s">
        <v>476</v>
      </c>
      <c r="AH531" s="49" t="s">
        <v>476</v>
      </c>
      <c r="AI531" s="49" t="s">
        <v>476</v>
      </c>
      <c r="AJ531" s="49" t="str">
        <f>IF(B531="","",ROUND(SUM(AG531:AI531),9))</f>
        <v/>
      </c>
      <c r="AK531" s="49" t="s">
        <v>476</v>
      </c>
      <c r="AL531" s="49" t="s">
        <v>476</v>
      </c>
      <c r="AM531" s="49" t="s">
        <v>476</v>
      </c>
      <c r="AN531" s="49" t="str">
        <f>IF(B531="","",ROUND(SUM(AK531:AM531),9))</f>
        <v/>
      </c>
      <c r="AO531" s="45" t="s">
        <v>476</v>
      </c>
    </row>
    <row r="532" spans="1:41" x14ac:dyDescent="0.2">
      <c r="A532" t="s">
        <v>165</v>
      </c>
      <c r="B532" t="s">
        <v>372</v>
      </c>
      <c r="C532" t="s">
        <v>373</v>
      </c>
      <c r="D532" t="s">
        <v>476</v>
      </c>
      <c r="E532" t="s">
        <v>476</v>
      </c>
      <c r="F532" t="s">
        <v>476</v>
      </c>
      <c r="G532" s="44">
        <v>44279</v>
      </c>
      <c r="H532" s="44">
        <v>44278</v>
      </c>
      <c r="I532" s="44">
        <v>44285</v>
      </c>
      <c r="J532" s="49">
        <f t="shared" si="117"/>
        <v>6.1546999999999998E-2</v>
      </c>
      <c r="K532" s="49" t="s">
        <v>476</v>
      </c>
      <c r="L532" s="49" t="s">
        <v>476</v>
      </c>
      <c r="M532" s="49">
        <f>IF(B532="","",ROUND(SUM(N532,O532,V532,Z532,AB532,AD532),9))</f>
        <v>6.1546999999999998E-2</v>
      </c>
      <c r="N532" s="49">
        <v>6.1546999999999998E-2</v>
      </c>
      <c r="O532" s="49">
        <v>0</v>
      </c>
      <c r="P532" s="49">
        <v>0</v>
      </c>
      <c r="Q532" s="49">
        <f>IF(B532="","",ROUND(SUM(N532,O532,P532),9))</f>
        <v>6.1546999999999998E-2</v>
      </c>
      <c r="R532" s="49">
        <v>6.1546999999999998E-2</v>
      </c>
      <c r="S532" s="49">
        <v>0</v>
      </c>
      <c r="T532" s="49">
        <v>0</v>
      </c>
      <c r="U532" s="49">
        <f>IF(B532="","",ROUND(SUM(R532:T532),9))</f>
        <v>6.1546999999999998E-2</v>
      </c>
      <c r="V532" s="49">
        <v>0</v>
      </c>
      <c r="W532" s="49">
        <v>0</v>
      </c>
      <c r="X532" s="49">
        <v>0</v>
      </c>
      <c r="Y532" s="49">
        <v>0</v>
      </c>
      <c r="Z532" s="49">
        <v>0</v>
      </c>
      <c r="AA532" s="49">
        <v>0</v>
      </c>
      <c r="AB532" s="49">
        <v>0</v>
      </c>
      <c r="AC532" s="49">
        <v>0</v>
      </c>
      <c r="AD532" s="49">
        <v>0</v>
      </c>
      <c r="AE532" s="49" t="s">
        <v>476</v>
      </c>
      <c r="AF532" s="49" t="s">
        <v>476</v>
      </c>
      <c r="AG532" s="49">
        <v>0</v>
      </c>
      <c r="AH532" s="49">
        <v>0</v>
      </c>
      <c r="AI532" s="49">
        <v>0</v>
      </c>
      <c r="AJ532" s="49">
        <f>IF(B532="","",ROUND(SUM(AG532:AI532),9))</f>
        <v>0</v>
      </c>
      <c r="AK532" s="49" t="s">
        <v>476</v>
      </c>
      <c r="AL532" s="49" t="s">
        <v>476</v>
      </c>
      <c r="AM532" s="49" t="s">
        <v>476</v>
      </c>
      <c r="AN532" s="49">
        <f>IF(B532="","",ROUND(SUM(AK532:AM532),9))</f>
        <v>0</v>
      </c>
      <c r="AO532" s="45" t="s">
        <v>476</v>
      </c>
    </row>
    <row r="533" spans="1:41" x14ac:dyDescent="0.2">
      <c r="A533" t="s">
        <v>165</v>
      </c>
      <c r="B533" t="s">
        <v>372</v>
      </c>
      <c r="C533" t="s">
        <v>373</v>
      </c>
      <c r="D533" t="s">
        <v>476</v>
      </c>
      <c r="E533" t="s">
        <v>476</v>
      </c>
      <c r="F533" t="s">
        <v>476</v>
      </c>
      <c r="G533" s="44">
        <v>44370</v>
      </c>
      <c r="H533" s="44">
        <v>44369</v>
      </c>
      <c r="I533" s="44">
        <v>44376</v>
      </c>
      <c r="J533" s="49">
        <f t="shared" si="117"/>
        <v>0.17172200000000001</v>
      </c>
      <c r="K533" s="49" t="s">
        <v>476</v>
      </c>
      <c r="L533" s="49" t="s">
        <v>476</v>
      </c>
      <c r="M533" s="49">
        <f>IF(B533="","",ROUND(SUM(N533,O533,V533,Z533,AB533,AD533),9))</f>
        <v>0.17172200000000001</v>
      </c>
      <c r="N533" s="49">
        <v>0.17172200000000001</v>
      </c>
      <c r="O533" s="49">
        <v>0</v>
      </c>
      <c r="P533" s="49">
        <v>0</v>
      </c>
      <c r="Q533" s="49">
        <f>IF(B533="","",ROUND(SUM(N533,O533,P533),9))</f>
        <v>0.17172200000000001</v>
      </c>
      <c r="R533" s="49">
        <v>0.17172200000000001</v>
      </c>
      <c r="S533" s="49">
        <v>0</v>
      </c>
      <c r="T533" s="49">
        <v>0</v>
      </c>
      <c r="U533" s="49">
        <f>IF(B533="","",ROUND(SUM(R533:T533),9))</f>
        <v>0.17172200000000001</v>
      </c>
      <c r="V533" s="49">
        <v>0</v>
      </c>
      <c r="W533" s="49">
        <v>0</v>
      </c>
      <c r="X533" s="49">
        <v>0</v>
      </c>
      <c r="Y533" s="49">
        <v>0</v>
      </c>
      <c r="Z533" s="49">
        <v>0</v>
      </c>
      <c r="AA533" s="49">
        <v>0</v>
      </c>
      <c r="AB533" s="49">
        <v>0</v>
      </c>
      <c r="AC533" s="49">
        <v>0</v>
      </c>
      <c r="AD533" s="49">
        <v>0</v>
      </c>
      <c r="AE533" s="49" t="s">
        <v>476</v>
      </c>
      <c r="AF533" s="49" t="s">
        <v>476</v>
      </c>
      <c r="AG533" s="49">
        <v>0</v>
      </c>
      <c r="AH533" s="49">
        <v>0</v>
      </c>
      <c r="AI533" s="49">
        <v>0</v>
      </c>
      <c r="AJ533" s="49">
        <f>IF(B533="","",ROUND(SUM(AG533:AI533),9))</f>
        <v>0</v>
      </c>
      <c r="AK533" s="49" t="s">
        <v>476</v>
      </c>
      <c r="AL533" s="49" t="s">
        <v>476</v>
      </c>
      <c r="AM533" s="49" t="s">
        <v>476</v>
      </c>
      <c r="AN533" s="49">
        <f>IF(B533="","",ROUND(SUM(AK533:AM533),9))</f>
        <v>0</v>
      </c>
      <c r="AO533" s="45" t="s">
        <v>476</v>
      </c>
    </row>
    <row r="534" spans="1:41" x14ac:dyDescent="0.2">
      <c r="A534" t="s">
        <v>165</v>
      </c>
      <c r="B534" t="s">
        <v>372</v>
      </c>
      <c r="C534" t="s">
        <v>373</v>
      </c>
      <c r="D534" t="s">
        <v>476</v>
      </c>
      <c r="E534" t="s">
        <v>476</v>
      </c>
      <c r="F534" t="s">
        <v>476</v>
      </c>
      <c r="G534" s="44">
        <v>44462</v>
      </c>
      <c r="H534" s="44">
        <v>44461</v>
      </c>
      <c r="I534" s="44">
        <v>44468</v>
      </c>
      <c r="J534" s="49">
        <f t="shared" si="117"/>
        <v>0.20919499999999999</v>
      </c>
      <c r="K534" s="49" t="s">
        <v>476</v>
      </c>
      <c r="L534" s="49" t="s">
        <v>476</v>
      </c>
      <c r="M534" s="49">
        <f>IF(B534="","",ROUND(SUM(N534,O534,V534,Z534,AB534,AD534),9))</f>
        <v>0.20919499999999999</v>
      </c>
      <c r="N534" s="49">
        <v>0.20919499999999999</v>
      </c>
      <c r="O534" s="49">
        <v>0</v>
      </c>
      <c r="P534" s="49">
        <v>0</v>
      </c>
      <c r="Q534" s="49">
        <f>IF(B534="","",ROUND(SUM(N534,O534,P534),9))</f>
        <v>0.20919499999999999</v>
      </c>
      <c r="R534" s="49">
        <v>0.20919499999999999</v>
      </c>
      <c r="S534" s="49">
        <v>0</v>
      </c>
      <c r="T534" s="49">
        <v>0</v>
      </c>
      <c r="U534" s="49">
        <f>IF(B534="","",ROUND(SUM(R534:T534),9))</f>
        <v>0.20919499999999999</v>
      </c>
      <c r="V534" s="49">
        <v>0</v>
      </c>
      <c r="W534" s="49">
        <v>0</v>
      </c>
      <c r="X534" s="49">
        <v>0</v>
      </c>
      <c r="Y534" s="49">
        <v>0</v>
      </c>
      <c r="Z534" s="49">
        <v>0</v>
      </c>
      <c r="AA534" s="49">
        <v>0</v>
      </c>
      <c r="AB534" s="49">
        <v>0</v>
      </c>
      <c r="AC534" s="49">
        <v>0</v>
      </c>
      <c r="AD534" s="49">
        <v>0</v>
      </c>
      <c r="AE534" s="49" t="s">
        <v>476</v>
      </c>
      <c r="AF534" s="49" t="s">
        <v>476</v>
      </c>
      <c r="AG534" s="49">
        <v>0</v>
      </c>
      <c r="AH534" s="49">
        <v>0</v>
      </c>
      <c r="AI534" s="49">
        <v>0</v>
      </c>
      <c r="AJ534" s="49">
        <f>IF(B534="","",ROUND(SUM(AG534:AI534),9))</f>
        <v>0</v>
      </c>
      <c r="AK534" s="49" t="s">
        <v>476</v>
      </c>
      <c r="AL534" s="49" t="s">
        <v>476</v>
      </c>
      <c r="AM534" s="49" t="s">
        <v>476</v>
      </c>
      <c r="AN534" s="49">
        <f>IF(B534="","",ROUND(SUM(AK534:AM534),9))</f>
        <v>0</v>
      </c>
      <c r="AO534" s="45" t="s">
        <v>476</v>
      </c>
    </row>
    <row r="535" spans="1:41" x14ac:dyDescent="0.2">
      <c r="A535" t="s">
        <v>165</v>
      </c>
      <c r="B535" t="s">
        <v>372</v>
      </c>
      <c r="C535" t="s">
        <v>373</v>
      </c>
      <c r="D535" t="s">
        <v>476</v>
      </c>
      <c r="E535" t="s">
        <v>476</v>
      </c>
      <c r="F535" t="s">
        <v>476</v>
      </c>
      <c r="G535" s="44">
        <v>44557</v>
      </c>
      <c r="H535" s="44">
        <v>44553</v>
      </c>
      <c r="I535" s="44">
        <v>44561</v>
      </c>
      <c r="J535" s="49">
        <f t="shared" si="117"/>
        <v>0.18536</v>
      </c>
      <c r="K535" s="49" t="s">
        <v>476</v>
      </c>
      <c r="L535" s="49" t="s">
        <v>476</v>
      </c>
      <c r="M535" s="49">
        <f>IF(B535="","",ROUND(SUM(N535,O535,V535,Z535,AB535,AD535),9))</f>
        <v>0.18536</v>
      </c>
      <c r="N535" s="49">
        <v>0.18536</v>
      </c>
      <c r="O535" s="49">
        <v>0</v>
      </c>
      <c r="P535" s="49">
        <v>0</v>
      </c>
      <c r="Q535" s="49">
        <f>IF(B535="","",ROUND(SUM(N535,O535,P535),9))</f>
        <v>0.18536</v>
      </c>
      <c r="R535" s="49">
        <v>0.18536</v>
      </c>
      <c r="S535" s="49">
        <v>0</v>
      </c>
      <c r="T535" s="49">
        <v>0</v>
      </c>
      <c r="U535" s="49">
        <f>IF(B535="","",ROUND(SUM(R535:T535),9))</f>
        <v>0.18536</v>
      </c>
      <c r="V535" s="49">
        <v>0</v>
      </c>
      <c r="W535" s="49">
        <v>0</v>
      </c>
      <c r="X535" s="49">
        <v>0</v>
      </c>
      <c r="Y535" s="49">
        <v>0</v>
      </c>
      <c r="Z535" s="49">
        <v>0</v>
      </c>
      <c r="AA535" s="49">
        <v>0</v>
      </c>
      <c r="AB535" s="49">
        <v>0</v>
      </c>
      <c r="AC535" s="49">
        <v>0</v>
      </c>
      <c r="AD535" s="49">
        <v>0</v>
      </c>
      <c r="AE535" s="49" t="s">
        <v>476</v>
      </c>
      <c r="AF535" s="49" t="s">
        <v>476</v>
      </c>
      <c r="AG535" s="49">
        <v>0</v>
      </c>
      <c r="AH535" s="49">
        <v>0</v>
      </c>
      <c r="AI535" s="49">
        <v>0</v>
      </c>
      <c r="AJ535" s="49">
        <f>IF(B535="","",ROUND(SUM(AG535:AI535),9))</f>
        <v>0</v>
      </c>
      <c r="AK535" s="49" t="s">
        <v>476</v>
      </c>
      <c r="AL535" s="49" t="s">
        <v>476</v>
      </c>
      <c r="AM535" s="49" t="s">
        <v>476</v>
      </c>
      <c r="AN535" s="49">
        <f>IF(B535="","",ROUND(SUM(AK535:AM535),9))</f>
        <v>0</v>
      </c>
      <c r="AO535" s="45" t="s">
        <v>476</v>
      </c>
    </row>
    <row r="536" spans="1:41" s="47" customFormat="1" x14ac:dyDescent="0.2">
      <c r="A536" s="51" t="s">
        <v>451</v>
      </c>
      <c r="B536" s="47" t="s">
        <v>476</v>
      </c>
      <c r="C536" s="47" t="s">
        <v>476</v>
      </c>
      <c r="D536" s="47" t="s">
        <v>476</v>
      </c>
      <c r="E536" s="47" t="s">
        <v>476</v>
      </c>
      <c r="F536" s="47" t="s">
        <v>476</v>
      </c>
      <c r="G536" s="47" t="s">
        <v>476</v>
      </c>
      <c r="H536" s="47" t="s">
        <v>476</v>
      </c>
      <c r="I536" s="47" t="s">
        <v>476</v>
      </c>
      <c r="J536" s="48">
        <f>SUM(J532:J535)</f>
        <v>0.62782399999999994</v>
      </c>
      <c r="K536" s="48">
        <v>0</v>
      </c>
      <c r="L536" s="48">
        <v>0</v>
      </c>
      <c r="M536" s="48">
        <f t="shared" ref="M536:AO536" si="119">SUM(M532:M535)</f>
        <v>0.62782399999999994</v>
      </c>
      <c r="N536" s="48">
        <f t="shared" si="119"/>
        <v>0.62782399999999994</v>
      </c>
      <c r="O536" s="48">
        <f t="shared" si="119"/>
        <v>0</v>
      </c>
      <c r="P536" s="48">
        <f t="shared" si="119"/>
        <v>0</v>
      </c>
      <c r="Q536" s="48">
        <f t="shared" si="119"/>
        <v>0.62782399999999994</v>
      </c>
      <c r="R536" s="48">
        <f t="shared" si="119"/>
        <v>0.62782399999999994</v>
      </c>
      <c r="S536" s="48">
        <f t="shared" si="119"/>
        <v>0</v>
      </c>
      <c r="T536" s="48">
        <f t="shared" si="119"/>
        <v>0</v>
      </c>
      <c r="U536" s="48">
        <f t="shared" si="119"/>
        <v>0.62782399999999994</v>
      </c>
      <c r="V536" s="48">
        <f t="shared" si="119"/>
        <v>0</v>
      </c>
      <c r="W536" s="48">
        <f t="shared" si="119"/>
        <v>0</v>
      </c>
      <c r="X536" s="48">
        <f t="shared" si="119"/>
        <v>0</v>
      </c>
      <c r="Y536" s="48">
        <f t="shared" si="119"/>
        <v>0</v>
      </c>
      <c r="Z536" s="48">
        <f t="shared" si="119"/>
        <v>0</v>
      </c>
      <c r="AA536" s="48">
        <f t="shared" si="119"/>
        <v>0</v>
      </c>
      <c r="AB536" s="48">
        <f t="shared" si="119"/>
        <v>0</v>
      </c>
      <c r="AC536" s="48">
        <f t="shared" si="119"/>
        <v>0</v>
      </c>
      <c r="AD536" s="48">
        <f t="shared" si="119"/>
        <v>0</v>
      </c>
      <c r="AE536" s="48">
        <f t="shared" si="119"/>
        <v>0</v>
      </c>
      <c r="AF536" s="48">
        <f t="shared" si="119"/>
        <v>0</v>
      </c>
      <c r="AG536" s="48">
        <f t="shared" si="119"/>
        <v>0</v>
      </c>
      <c r="AH536" s="48">
        <f t="shared" si="119"/>
        <v>0</v>
      </c>
      <c r="AI536" s="48">
        <f t="shared" si="119"/>
        <v>0</v>
      </c>
      <c r="AJ536" s="48">
        <f t="shared" si="119"/>
        <v>0</v>
      </c>
      <c r="AK536" s="48">
        <f t="shared" si="119"/>
        <v>0</v>
      </c>
      <c r="AL536" s="48">
        <f t="shared" si="119"/>
        <v>0</v>
      </c>
      <c r="AM536" s="48">
        <f t="shared" si="119"/>
        <v>0</v>
      </c>
      <c r="AN536" s="48">
        <f t="shared" si="119"/>
        <v>0</v>
      </c>
      <c r="AO536" s="48">
        <f t="shared" si="119"/>
        <v>0</v>
      </c>
    </row>
    <row r="537" spans="1:41" x14ac:dyDescent="0.2">
      <c r="A537" t="s">
        <v>476</v>
      </c>
      <c r="B537" t="s">
        <v>476</v>
      </c>
      <c r="C537" t="s">
        <v>476</v>
      </c>
      <c r="D537" t="s">
        <v>476</v>
      </c>
      <c r="E537" t="s">
        <v>476</v>
      </c>
      <c r="F537" t="s">
        <v>476</v>
      </c>
      <c r="G537" s="44" t="s">
        <v>476</v>
      </c>
      <c r="H537" s="44" t="s">
        <v>476</v>
      </c>
      <c r="I537" s="44" t="s">
        <v>476</v>
      </c>
      <c r="J537" s="49" t="str">
        <f t="shared" si="117"/>
        <v/>
      </c>
      <c r="K537" s="49" t="s">
        <v>476</v>
      </c>
      <c r="L537" s="49" t="s">
        <v>476</v>
      </c>
      <c r="M537" s="49" t="str">
        <f>IF(B537="","",ROUND(SUM(N537,O537,V537,Z537,AB537,AD537),9))</f>
        <v/>
      </c>
      <c r="N537" s="49" t="s">
        <v>476</v>
      </c>
      <c r="O537" s="49" t="s">
        <v>476</v>
      </c>
      <c r="P537" s="49" t="s">
        <v>476</v>
      </c>
      <c r="Q537" s="49" t="str">
        <f>IF(B537="","",ROUND(SUM(N537,O537,P537),9))</f>
        <v/>
      </c>
      <c r="R537" s="49" t="s">
        <v>476</v>
      </c>
      <c r="S537" s="49" t="s">
        <v>476</v>
      </c>
      <c r="T537" s="49" t="s">
        <v>476</v>
      </c>
      <c r="U537" s="49" t="str">
        <f>IF(B537="","",ROUND(SUM(R537:T537),9))</f>
        <v/>
      </c>
      <c r="V537" s="49" t="s">
        <v>476</v>
      </c>
      <c r="W537" s="49" t="s">
        <v>476</v>
      </c>
      <c r="X537" s="49" t="s">
        <v>476</v>
      </c>
      <c r="Y537" s="49" t="s">
        <v>476</v>
      </c>
      <c r="Z537" s="49" t="s">
        <v>476</v>
      </c>
      <c r="AA537" s="49" t="s">
        <v>476</v>
      </c>
      <c r="AB537" s="49" t="s">
        <v>476</v>
      </c>
      <c r="AC537" s="49" t="s">
        <v>476</v>
      </c>
      <c r="AD537" s="49" t="s">
        <v>476</v>
      </c>
      <c r="AE537" s="49" t="s">
        <v>476</v>
      </c>
      <c r="AF537" s="49" t="s">
        <v>476</v>
      </c>
      <c r="AG537" s="49" t="s">
        <v>476</v>
      </c>
      <c r="AH537" s="49" t="s">
        <v>476</v>
      </c>
      <c r="AI537" s="49" t="s">
        <v>476</v>
      </c>
      <c r="AJ537" s="49" t="str">
        <f>IF(B537="","",ROUND(SUM(AG537:AI537),9))</f>
        <v/>
      </c>
      <c r="AK537" s="49" t="s">
        <v>476</v>
      </c>
      <c r="AL537" s="49" t="s">
        <v>476</v>
      </c>
      <c r="AM537" s="49" t="s">
        <v>476</v>
      </c>
      <c r="AN537" s="49" t="str">
        <f>IF(B537="","",ROUND(SUM(AK537:AM537),9))</f>
        <v/>
      </c>
      <c r="AO537" s="45" t="s">
        <v>476</v>
      </c>
    </row>
    <row r="538" spans="1:41" x14ac:dyDescent="0.2">
      <c r="A538" t="s">
        <v>166</v>
      </c>
      <c r="B538" t="s">
        <v>374</v>
      </c>
      <c r="C538" t="s">
        <v>375</v>
      </c>
      <c r="D538" t="s">
        <v>476</v>
      </c>
      <c r="E538" t="s">
        <v>476</v>
      </c>
      <c r="F538" t="s">
        <v>476</v>
      </c>
      <c r="G538" s="44">
        <v>44279</v>
      </c>
      <c r="H538" s="44">
        <v>44278</v>
      </c>
      <c r="I538" s="44">
        <v>44285</v>
      </c>
      <c r="J538" s="49">
        <f t="shared" si="117"/>
        <v>0.185334</v>
      </c>
      <c r="K538" s="49" t="s">
        <v>476</v>
      </c>
      <c r="L538" s="49" t="s">
        <v>476</v>
      </c>
      <c r="M538" s="49">
        <f>IF(B538="","",ROUND(SUM(N538,O538,V538,Z538,AB538,AD538),9))</f>
        <v>0.185334</v>
      </c>
      <c r="N538" s="49">
        <v>0.185334</v>
      </c>
      <c r="O538" s="49">
        <v>0</v>
      </c>
      <c r="P538" s="49">
        <v>0</v>
      </c>
      <c r="Q538" s="49">
        <f>IF(B538="","",ROUND(SUM(N538,O538,P538),9))</f>
        <v>0.185334</v>
      </c>
      <c r="R538" s="49">
        <v>0.185334</v>
      </c>
      <c r="S538" s="49">
        <v>0</v>
      </c>
      <c r="T538" s="49">
        <v>0</v>
      </c>
      <c r="U538" s="49">
        <f>IF(B538="","",ROUND(SUM(R538:T538),9))</f>
        <v>0.185334</v>
      </c>
      <c r="V538" s="49">
        <v>0</v>
      </c>
      <c r="W538" s="49">
        <v>0</v>
      </c>
      <c r="X538" s="49">
        <v>0</v>
      </c>
      <c r="Y538" s="49">
        <v>0</v>
      </c>
      <c r="Z538" s="49">
        <v>0</v>
      </c>
      <c r="AA538" s="49">
        <v>0</v>
      </c>
      <c r="AB538" s="49">
        <v>0</v>
      </c>
      <c r="AC538" s="49">
        <v>0</v>
      </c>
      <c r="AD538" s="49">
        <v>0</v>
      </c>
      <c r="AE538" s="49" t="s">
        <v>476</v>
      </c>
      <c r="AF538" s="49" t="s">
        <v>476</v>
      </c>
      <c r="AG538" s="49">
        <v>0</v>
      </c>
      <c r="AH538" s="49">
        <v>0</v>
      </c>
      <c r="AI538" s="49">
        <v>0</v>
      </c>
      <c r="AJ538" s="49">
        <f>IF(B538="","",ROUND(SUM(AG538:AI538),9))</f>
        <v>0</v>
      </c>
      <c r="AK538" s="49" t="s">
        <v>476</v>
      </c>
      <c r="AL538" s="49" t="s">
        <v>476</v>
      </c>
      <c r="AM538" s="49" t="s">
        <v>476</v>
      </c>
      <c r="AN538" s="49">
        <f>IF(B538="","",ROUND(SUM(AK538:AM538),9))</f>
        <v>0</v>
      </c>
      <c r="AO538" s="45" t="s">
        <v>476</v>
      </c>
    </row>
    <row r="539" spans="1:41" x14ac:dyDescent="0.2">
      <c r="A539" t="s">
        <v>166</v>
      </c>
      <c r="B539" t="s">
        <v>374</v>
      </c>
      <c r="C539" t="s">
        <v>375</v>
      </c>
      <c r="D539" t="s">
        <v>476</v>
      </c>
      <c r="E539" t="s">
        <v>476</v>
      </c>
      <c r="F539" t="s">
        <v>476</v>
      </c>
      <c r="G539" s="44">
        <v>44370</v>
      </c>
      <c r="H539" s="44">
        <v>44369</v>
      </c>
      <c r="I539" s="44">
        <v>44376</v>
      </c>
      <c r="J539" s="49">
        <f t="shared" si="117"/>
        <v>0.171514</v>
      </c>
      <c r="K539" s="49" t="s">
        <v>476</v>
      </c>
      <c r="L539" s="49" t="s">
        <v>476</v>
      </c>
      <c r="M539" s="49">
        <f>IF(B539="","",ROUND(SUM(N539,O539,V539,Z539,AB539,AD539),9))</f>
        <v>0.171514</v>
      </c>
      <c r="N539" s="49">
        <v>0.171514</v>
      </c>
      <c r="O539" s="49">
        <v>0</v>
      </c>
      <c r="P539" s="49">
        <v>0</v>
      </c>
      <c r="Q539" s="49">
        <f>IF(B539="","",ROUND(SUM(N539,O539,P539),9))</f>
        <v>0.171514</v>
      </c>
      <c r="R539" s="49">
        <v>0.171514</v>
      </c>
      <c r="S539" s="49">
        <v>0</v>
      </c>
      <c r="T539" s="49">
        <v>0</v>
      </c>
      <c r="U539" s="49">
        <f>IF(B539="","",ROUND(SUM(R539:T539),9))</f>
        <v>0.171514</v>
      </c>
      <c r="V539" s="49">
        <v>0</v>
      </c>
      <c r="W539" s="49">
        <v>0</v>
      </c>
      <c r="X539" s="49">
        <v>0</v>
      </c>
      <c r="Y539" s="49">
        <v>0</v>
      </c>
      <c r="Z539" s="49">
        <v>0</v>
      </c>
      <c r="AA539" s="49">
        <v>0</v>
      </c>
      <c r="AB539" s="49">
        <v>0</v>
      </c>
      <c r="AC539" s="49">
        <v>0</v>
      </c>
      <c r="AD539" s="49">
        <v>0</v>
      </c>
      <c r="AE539" s="49" t="s">
        <v>476</v>
      </c>
      <c r="AF539" s="49" t="s">
        <v>476</v>
      </c>
      <c r="AG539" s="49">
        <v>0</v>
      </c>
      <c r="AH539" s="49">
        <v>0</v>
      </c>
      <c r="AI539" s="49">
        <v>0</v>
      </c>
      <c r="AJ539" s="49">
        <f>IF(B539="","",ROUND(SUM(AG539:AI539),9))</f>
        <v>0</v>
      </c>
      <c r="AK539" s="49" t="s">
        <v>476</v>
      </c>
      <c r="AL539" s="49" t="s">
        <v>476</v>
      </c>
      <c r="AM539" s="49" t="s">
        <v>476</v>
      </c>
      <c r="AN539" s="49">
        <f>IF(B539="","",ROUND(SUM(AK539:AM539),9))</f>
        <v>0</v>
      </c>
      <c r="AO539" s="45" t="s">
        <v>476</v>
      </c>
    </row>
    <row r="540" spans="1:41" x14ac:dyDescent="0.2">
      <c r="A540" t="s">
        <v>166</v>
      </c>
      <c r="B540" t="s">
        <v>374</v>
      </c>
      <c r="C540" t="s">
        <v>375</v>
      </c>
      <c r="D540" t="s">
        <v>476</v>
      </c>
      <c r="E540" t="s">
        <v>476</v>
      </c>
      <c r="F540" t="s">
        <v>476</v>
      </c>
      <c r="G540" s="44">
        <v>44462</v>
      </c>
      <c r="H540" s="44">
        <v>44461</v>
      </c>
      <c r="I540" s="44">
        <v>44468</v>
      </c>
      <c r="J540" s="49">
        <f t="shared" si="117"/>
        <v>0.227495</v>
      </c>
      <c r="K540" s="49" t="s">
        <v>476</v>
      </c>
      <c r="L540" s="49" t="s">
        <v>476</v>
      </c>
      <c r="M540" s="49">
        <f>IF(B540="","",ROUND(SUM(N540,O540,V540,Z540,AB540,AD540),9))</f>
        <v>0.227495</v>
      </c>
      <c r="N540" s="49">
        <v>0.227495</v>
      </c>
      <c r="O540" s="49">
        <v>0</v>
      </c>
      <c r="P540" s="49">
        <v>0</v>
      </c>
      <c r="Q540" s="49">
        <f>IF(B540="","",ROUND(SUM(N540,O540,P540),9))</f>
        <v>0.227495</v>
      </c>
      <c r="R540" s="49">
        <v>0.227495</v>
      </c>
      <c r="S540" s="49">
        <v>0</v>
      </c>
      <c r="T540" s="49">
        <v>0</v>
      </c>
      <c r="U540" s="49">
        <f>IF(B540="","",ROUND(SUM(R540:T540),9))</f>
        <v>0.227495</v>
      </c>
      <c r="V540" s="49">
        <v>0</v>
      </c>
      <c r="W540" s="49">
        <v>0</v>
      </c>
      <c r="X540" s="49">
        <v>0</v>
      </c>
      <c r="Y540" s="49">
        <v>0</v>
      </c>
      <c r="Z540" s="49">
        <v>0</v>
      </c>
      <c r="AA540" s="49">
        <v>0</v>
      </c>
      <c r="AB540" s="49">
        <v>0</v>
      </c>
      <c r="AC540" s="49">
        <v>0</v>
      </c>
      <c r="AD540" s="49">
        <v>0</v>
      </c>
      <c r="AE540" s="49" t="s">
        <v>476</v>
      </c>
      <c r="AF540" s="49" t="s">
        <v>476</v>
      </c>
      <c r="AG540" s="49">
        <v>0</v>
      </c>
      <c r="AH540" s="49">
        <v>0</v>
      </c>
      <c r="AI540" s="49">
        <v>0</v>
      </c>
      <c r="AJ540" s="49">
        <f>IF(B540="","",ROUND(SUM(AG540:AI540),9))</f>
        <v>0</v>
      </c>
      <c r="AK540" s="49" t="s">
        <v>476</v>
      </c>
      <c r="AL540" s="49" t="s">
        <v>476</v>
      </c>
      <c r="AM540" s="49" t="s">
        <v>476</v>
      </c>
      <c r="AN540" s="49">
        <f>IF(B540="","",ROUND(SUM(AK540:AM540),9))</f>
        <v>0</v>
      </c>
      <c r="AO540" s="45" t="s">
        <v>476</v>
      </c>
    </row>
    <row r="541" spans="1:41" x14ac:dyDescent="0.2">
      <c r="A541" t="s">
        <v>166</v>
      </c>
      <c r="B541" t="s">
        <v>374</v>
      </c>
      <c r="C541" t="s">
        <v>375</v>
      </c>
      <c r="D541" t="s">
        <v>476</v>
      </c>
      <c r="E541" t="s">
        <v>476</v>
      </c>
      <c r="F541" t="s">
        <v>476</v>
      </c>
      <c r="G541" s="44">
        <v>44557</v>
      </c>
      <c r="H541" s="44">
        <v>44553</v>
      </c>
      <c r="I541" s="44">
        <v>44561</v>
      </c>
      <c r="J541" s="49">
        <f t="shared" si="117"/>
        <v>0.38165399999999999</v>
      </c>
      <c r="K541" s="49" t="s">
        <v>476</v>
      </c>
      <c r="L541" s="49" t="s">
        <v>476</v>
      </c>
      <c r="M541" s="49">
        <f>IF(B541="","",ROUND(SUM(N541,O541,V541,Z541,AB541,AD541),9))</f>
        <v>0.38165399999999999</v>
      </c>
      <c r="N541" s="49">
        <v>0.38165399999999999</v>
      </c>
      <c r="O541" s="49">
        <v>0</v>
      </c>
      <c r="P541" s="49">
        <v>0</v>
      </c>
      <c r="Q541" s="49">
        <f>IF(B541="","",ROUND(SUM(N541,O541,P541),9))</f>
        <v>0.38165399999999999</v>
      </c>
      <c r="R541" s="49">
        <v>0.38165399999999999</v>
      </c>
      <c r="S541" s="49">
        <v>0</v>
      </c>
      <c r="T541" s="49">
        <v>0</v>
      </c>
      <c r="U541" s="49">
        <f>IF(B541="","",ROUND(SUM(R541:T541),9))</f>
        <v>0.38165399999999999</v>
      </c>
      <c r="V541" s="49">
        <v>0</v>
      </c>
      <c r="W541" s="49">
        <v>0</v>
      </c>
      <c r="X541" s="49">
        <v>0</v>
      </c>
      <c r="Y541" s="49">
        <v>0</v>
      </c>
      <c r="Z541" s="49">
        <v>0</v>
      </c>
      <c r="AA541" s="49">
        <v>0</v>
      </c>
      <c r="AB541" s="49">
        <v>0</v>
      </c>
      <c r="AC541" s="49">
        <v>0</v>
      </c>
      <c r="AD541" s="49">
        <v>0</v>
      </c>
      <c r="AE541" s="49" t="s">
        <v>476</v>
      </c>
      <c r="AF541" s="49" t="s">
        <v>476</v>
      </c>
      <c r="AG541" s="49">
        <v>0</v>
      </c>
      <c r="AH541" s="49">
        <v>0</v>
      </c>
      <c r="AI541" s="49">
        <v>0</v>
      </c>
      <c r="AJ541" s="49">
        <f>IF(B541="","",ROUND(SUM(AG541:AI541),9))</f>
        <v>0</v>
      </c>
      <c r="AK541" s="49" t="s">
        <v>476</v>
      </c>
      <c r="AL541" s="49" t="s">
        <v>476</v>
      </c>
      <c r="AM541" s="49" t="s">
        <v>476</v>
      </c>
      <c r="AN541" s="49">
        <f>IF(B541="","",ROUND(SUM(AK541:AM541),9))</f>
        <v>0</v>
      </c>
      <c r="AO541" s="45" t="s">
        <v>476</v>
      </c>
    </row>
    <row r="542" spans="1:41" s="47" customFormat="1" x14ac:dyDescent="0.2">
      <c r="A542" s="51" t="s">
        <v>451</v>
      </c>
      <c r="B542" s="47" t="s">
        <v>476</v>
      </c>
      <c r="C542" s="47" t="s">
        <v>476</v>
      </c>
      <c r="D542" s="47" t="s">
        <v>476</v>
      </c>
      <c r="E542" s="47" t="s">
        <v>476</v>
      </c>
      <c r="F542" s="47" t="s">
        <v>476</v>
      </c>
      <c r="G542" s="47" t="s">
        <v>476</v>
      </c>
      <c r="H542" s="47" t="s">
        <v>476</v>
      </c>
      <c r="I542" s="47" t="s">
        <v>476</v>
      </c>
      <c r="J542" s="48">
        <f>SUM(J538:J541)</f>
        <v>0.96599699999999999</v>
      </c>
      <c r="K542" s="48">
        <v>0</v>
      </c>
      <c r="L542" s="48">
        <v>0</v>
      </c>
      <c r="M542" s="48">
        <f t="shared" ref="M542:AO542" si="120">SUM(M538:M541)</f>
        <v>0.96599699999999999</v>
      </c>
      <c r="N542" s="48">
        <f t="shared" si="120"/>
        <v>0.96599699999999999</v>
      </c>
      <c r="O542" s="48">
        <f t="shared" si="120"/>
        <v>0</v>
      </c>
      <c r="P542" s="48">
        <f t="shared" si="120"/>
        <v>0</v>
      </c>
      <c r="Q542" s="48">
        <f t="shared" si="120"/>
        <v>0.96599699999999999</v>
      </c>
      <c r="R542" s="48">
        <f t="shared" si="120"/>
        <v>0.96599699999999999</v>
      </c>
      <c r="S542" s="48">
        <f t="shared" si="120"/>
        <v>0</v>
      </c>
      <c r="T542" s="48">
        <f t="shared" si="120"/>
        <v>0</v>
      </c>
      <c r="U542" s="48">
        <f t="shared" si="120"/>
        <v>0.96599699999999999</v>
      </c>
      <c r="V542" s="48">
        <f t="shared" si="120"/>
        <v>0</v>
      </c>
      <c r="W542" s="48">
        <f t="shared" si="120"/>
        <v>0</v>
      </c>
      <c r="X542" s="48">
        <f t="shared" si="120"/>
        <v>0</v>
      </c>
      <c r="Y542" s="48">
        <f t="shared" si="120"/>
        <v>0</v>
      </c>
      <c r="Z542" s="48">
        <f t="shared" si="120"/>
        <v>0</v>
      </c>
      <c r="AA542" s="48">
        <f t="shared" si="120"/>
        <v>0</v>
      </c>
      <c r="AB542" s="48">
        <f t="shared" si="120"/>
        <v>0</v>
      </c>
      <c r="AC542" s="48">
        <f t="shared" si="120"/>
        <v>0</v>
      </c>
      <c r="AD542" s="48">
        <f t="shared" si="120"/>
        <v>0</v>
      </c>
      <c r="AE542" s="48">
        <f t="shared" si="120"/>
        <v>0</v>
      </c>
      <c r="AF542" s="48">
        <f t="shared" si="120"/>
        <v>0</v>
      </c>
      <c r="AG542" s="48">
        <f t="shared" si="120"/>
        <v>0</v>
      </c>
      <c r="AH542" s="48">
        <f t="shared" si="120"/>
        <v>0</v>
      </c>
      <c r="AI542" s="48">
        <f t="shared" si="120"/>
        <v>0</v>
      </c>
      <c r="AJ542" s="48">
        <f t="shared" si="120"/>
        <v>0</v>
      </c>
      <c r="AK542" s="48">
        <f t="shared" si="120"/>
        <v>0</v>
      </c>
      <c r="AL542" s="48">
        <f t="shared" si="120"/>
        <v>0</v>
      </c>
      <c r="AM542" s="48">
        <f t="shared" si="120"/>
        <v>0</v>
      </c>
      <c r="AN542" s="48">
        <f t="shared" si="120"/>
        <v>0</v>
      </c>
      <c r="AO542" s="48">
        <f t="shared" si="120"/>
        <v>0</v>
      </c>
    </row>
    <row r="543" spans="1:41" x14ac:dyDescent="0.2">
      <c r="A543" t="s">
        <v>476</v>
      </c>
      <c r="B543" t="s">
        <v>476</v>
      </c>
      <c r="C543" t="s">
        <v>476</v>
      </c>
      <c r="D543" t="s">
        <v>476</v>
      </c>
      <c r="E543" t="s">
        <v>476</v>
      </c>
      <c r="F543" t="s">
        <v>476</v>
      </c>
      <c r="G543" s="44" t="s">
        <v>476</v>
      </c>
      <c r="H543" s="44" t="s">
        <v>476</v>
      </c>
      <c r="I543" s="44" t="s">
        <v>476</v>
      </c>
      <c r="J543" s="49" t="str">
        <f t="shared" si="117"/>
        <v/>
      </c>
      <c r="K543" s="49" t="s">
        <v>476</v>
      </c>
      <c r="L543" s="49" t="s">
        <v>476</v>
      </c>
      <c r="M543" s="49" t="str">
        <f>IF(B543="","",ROUND(SUM(N543,O543,V543,Z543,AB543,AD543),9))</f>
        <v/>
      </c>
      <c r="N543" s="49" t="s">
        <v>476</v>
      </c>
      <c r="O543" s="49" t="s">
        <v>476</v>
      </c>
      <c r="P543" s="49" t="s">
        <v>476</v>
      </c>
      <c r="Q543" s="49" t="str">
        <f>IF(B543="","",ROUND(SUM(N543,O543,P543),9))</f>
        <v/>
      </c>
      <c r="R543" s="49" t="s">
        <v>476</v>
      </c>
      <c r="S543" s="49" t="s">
        <v>476</v>
      </c>
      <c r="T543" s="49" t="s">
        <v>476</v>
      </c>
      <c r="U543" s="49" t="str">
        <f>IF(B543="","",ROUND(SUM(R543:T543),9))</f>
        <v/>
      </c>
      <c r="V543" s="49" t="s">
        <v>476</v>
      </c>
      <c r="W543" s="49" t="s">
        <v>476</v>
      </c>
      <c r="X543" s="49" t="s">
        <v>476</v>
      </c>
      <c r="Y543" s="49" t="s">
        <v>476</v>
      </c>
      <c r="Z543" s="49" t="s">
        <v>476</v>
      </c>
      <c r="AA543" s="49" t="s">
        <v>476</v>
      </c>
      <c r="AB543" s="49" t="s">
        <v>476</v>
      </c>
      <c r="AC543" s="49" t="s">
        <v>476</v>
      </c>
      <c r="AD543" s="49" t="s">
        <v>476</v>
      </c>
      <c r="AE543" s="49" t="s">
        <v>476</v>
      </c>
      <c r="AF543" s="49" t="s">
        <v>476</v>
      </c>
      <c r="AG543" s="49" t="s">
        <v>476</v>
      </c>
      <c r="AH543" s="49" t="s">
        <v>476</v>
      </c>
      <c r="AI543" s="49" t="s">
        <v>476</v>
      </c>
      <c r="AJ543" s="49" t="str">
        <f>IF(B543="","",ROUND(SUM(AG543:AI543),9))</f>
        <v/>
      </c>
      <c r="AK543" s="49" t="s">
        <v>476</v>
      </c>
      <c r="AL543" s="49" t="s">
        <v>476</v>
      </c>
      <c r="AM543" s="49" t="s">
        <v>476</v>
      </c>
      <c r="AN543" s="49" t="str">
        <f>IF(B543="","",ROUND(SUM(AK543:AM543),9))</f>
        <v/>
      </c>
      <c r="AO543" s="45" t="s">
        <v>476</v>
      </c>
    </row>
    <row r="544" spans="1:41" x14ac:dyDescent="0.2">
      <c r="A544" t="s">
        <v>167</v>
      </c>
      <c r="B544" t="s">
        <v>376</v>
      </c>
      <c r="C544" t="s">
        <v>377</v>
      </c>
      <c r="D544" t="s">
        <v>476</v>
      </c>
      <c r="E544" t="s">
        <v>476</v>
      </c>
      <c r="F544" t="s">
        <v>476</v>
      </c>
      <c r="G544" s="44">
        <v>44279</v>
      </c>
      <c r="H544" s="44">
        <v>44278</v>
      </c>
      <c r="I544" s="44">
        <v>44285</v>
      </c>
      <c r="J544" s="49">
        <f t="shared" si="117"/>
        <v>0.11812400000000001</v>
      </c>
      <c r="K544" s="49" t="s">
        <v>476</v>
      </c>
      <c r="L544" s="49" t="s">
        <v>476</v>
      </c>
      <c r="M544" s="49">
        <f>IF(B544="","",ROUND(SUM(N544,O544,V544,Z544,AB544,AD544),9))</f>
        <v>0.11812400000000001</v>
      </c>
      <c r="N544" s="49">
        <v>0.11812400000000001</v>
      </c>
      <c r="O544" s="49">
        <v>0</v>
      </c>
      <c r="P544" s="49">
        <v>0</v>
      </c>
      <c r="Q544" s="49">
        <f>IF(B544="","",ROUND(SUM(N544,O544,P544),9))</f>
        <v>0.11812400000000001</v>
      </c>
      <c r="R544" s="49">
        <v>0.11812400000000001</v>
      </c>
      <c r="S544" s="49">
        <v>0</v>
      </c>
      <c r="T544" s="49">
        <v>0</v>
      </c>
      <c r="U544" s="49">
        <f>IF(B544="","",ROUND(SUM(R544:T544),9))</f>
        <v>0.11812400000000001</v>
      </c>
      <c r="V544" s="49">
        <v>0</v>
      </c>
      <c r="W544" s="49">
        <v>0</v>
      </c>
      <c r="X544" s="49">
        <v>0</v>
      </c>
      <c r="Y544" s="49">
        <v>0</v>
      </c>
      <c r="Z544" s="49">
        <v>0</v>
      </c>
      <c r="AA544" s="49">
        <v>0</v>
      </c>
      <c r="AB544" s="49">
        <v>0</v>
      </c>
      <c r="AC544" s="49">
        <v>0</v>
      </c>
      <c r="AD544" s="49">
        <v>0</v>
      </c>
      <c r="AE544" s="49" t="s">
        <v>476</v>
      </c>
      <c r="AF544" s="49" t="s">
        <v>476</v>
      </c>
      <c r="AG544" s="49">
        <v>0</v>
      </c>
      <c r="AH544" s="49">
        <v>0</v>
      </c>
      <c r="AI544" s="49">
        <v>0</v>
      </c>
      <c r="AJ544" s="49">
        <f>IF(B544="","",ROUND(SUM(AG544:AI544),9))</f>
        <v>0</v>
      </c>
      <c r="AK544" s="49" t="s">
        <v>476</v>
      </c>
      <c r="AL544" s="49" t="s">
        <v>476</v>
      </c>
      <c r="AM544" s="49" t="s">
        <v>476</v>
      </c>
      <c r="AN544" s="49">
        <f>IF(B544="","",ROUND(SUM(AK544:AM544),9))</f>
        <v>0</v>
      </c>
      <c r="AO544" s="45" t="s">
        <v>476</v>
      </c>
    </row>
    <row r="545" spans="1:41" x14ac:dyDescent="0.2">
      <c r="A545" t="s">
        <v>167</v>
      </c>
      <c r="B545" t="s">
        <v>376</v>
      </c>
      <c r="C545" t="s">
        <v>377</v>
      </c>
      <c r="D545" t="s">
        <v>476</v>
      </c>
      <c r="E545" t="s">
        <v>476</v>
      </c>
      <c r="F545" t="s">
        <v>476</v>
      </c>
      <c r="G545" s="44">
        <v>44370</v>
      </c>
      <c r="H545" s="44">
        <v>44369</v>
      </c>
      <c r="I545" s="44">
        <v>44376</v>
      </c>
      <c r="J545" s="49">
        <f t="shared" si="117"/>
        <v>3.5947E-2</v>
      </c>
      <c r="K545" s="49" t="s">
        <v>476</v>
      </c>
      <c r="L545" s="49" t="s">
        <v>476</v>
      </c>
      <c r="M545" s="49">
        <f>IF(B545="","",ROUND(SUM(N545,O545,V545,Z545,AB545,AD545),9))</f>
        <v>3.5947E-2</v>
      </c>
      <c r="N545" s="49">
        <v>3.5947E-2</v>
      </c>
      <c r="O545" s="49">
        <v>0</v>
      </c>
      <c r="P545" s="49">
        <v>0</v>
      </c>
      <c r="Q545" s="49">
        <f>IF(B545="","",ROUND(SUM(N545,O545,P545),9))</f>
        <v>3.5947E-2</v>
      </c>
      <c r="R545" s="49">
        <v>3.5947E-2</v>
      </c>
      <c r="S545" s="49">
        <v>0</v>
      </c>
      <c r="T545" s="49">
        <v>0</v>
      </c>
      <c r="U545" s="49">
        <f>IF(B545="","",ROUND(SUM(R545:T545),9))</f>
        <v>3.5947E-2</v>
      </c>
      <c r="V545" s="49">
        <v>0</v>
      </c>
      <c r="W545" s="49">
        <v>0</v>
      </c>
      <c r="X545" s="49">
        <v>0</v>
      </c>
      <c r="Y545" s="49">
        <v>0</v>
      </c>
      <c r="Z545" s="49">
        <v>0</v>
      </c>
      <c r="AA545" s="49">
        <v>0</v>
      </c>
      <c r="AB545" s="49">
        <v>0</v>
      </c>
      <c r="AC545" s="49">
        <v>0</v>
      </c>
      <c r="AD545" s="49">
        <v>0</v>
      </c>
      <c r="AE545" s="49" t="s">
        <v>476</v>
      </c>
      <c r="AF545" s="49" t="s">
        <v>476</v>
      </c>
      <c r="AG545" s="49">
        <v>0</v>
      </c>
      <c r="AH545" s="49">
        <v>0</v>
      </c>
      <c r="AI545" s="49">
        <v>0</v>
      </c>
      <c r="AJ545" s="49">
        <f>IF(B545="","",ROUND(SUM(AG545:AI545),9))</f>
        <v>0</v>
      </c>
      <c r="AK545" s="49" t="s">
        <v>476</v>
      </c>
      <c r="AL545" s="49" t="s">
        <v>476</v>
      </c>
      <c r="AM545" s="49" t="s">
        <v>476</v>
      </c>
      <c r="AN545" s="49">
        <f>IF(B545="","",ROUND(SUM(AK545:AM545),9))</f>
        <v>0</v>
      </c>
      <c r="AO545" s="45" t="s">
        <v>476</v>
      </c>
    </row>
    <row r="546" spans="1:41" x14ac:dyDescent="0.2">
      <c r="A546" t="s">
        <v>167</v>
      </c>
      <c r="B546" t="s">
        <v>376</v>
      </c>
      <c r="C546" t="s">
        <v>377</v>
      </c>
      <c r="D546" t="s">
        <v>476</v>
      </c>
      <c r="E546" t="s">
        <v>476</v>
      </c>
      <c r="F546" t="s">
        <v>476</v>
      </c>
      <c r="G546" s="44">
        <v>44462</v>
      </c>
      <c r="H546" s="44">
        <v>44461</v>
      </c>
      <c r="I546" s="44">
        <v>44468</v>
      </c>
      <c r="J546" s="49">
        <f t="shared" si="117"/>
        <v>1.6251000000000002E-2</v>
      </c>
      <c r="K546" s="49" t="s">
        <v>476</v>
      </c>
      <c r="L546" s="49" t="s">
        <v>476</v>
      </c>
      <c r="M546" s="49">
        <f>IF(B546="","",ROUND(SUM(N546,O546,V546,Z546,AB546,AD546),9))</f>
        <v>1.6251000000000002E-2</v>
      </c>
      <c r="N546" s="49">
        <v>1.6251000000000002E-2</v>
      </c>
      <c r="O546" s="49">
        <v>0</v>
      </c>
      <c r="P546" s="49">
        <v>0</v>
      </c>
      <c r="Q546" s="49">
        <f>IF(B546="","",ROUND(SUM(N546,O546,P546),9))</f>
        <v>1.6251000000000002E-2</v>
      </c>
      <c r="R546" s="49">
        <v>1.6251000000000002E-2</v>
      </c>
      <c r="S546" s="49">
        <v>0</v>
      </c>
      <c r="T546" s="49">
        <v>0</v>
      </c>
      <c r="U546" s="49">
        <f>IF(B546="","",ROUND(SUM(R546:T546),9))</f>
        <v>1.6251000000000002E-2</v>
      </c>
      <c r="V546" s="49">
        <v>0</v>
      </c>
      <c r="W546" s="49">
        <v>0</v>
      </c>
      <c r="X546" s="49">
        <v>0</v>
      </c>
      <c r="Y546" s="49">
        <v>0</v>
      </c>
      <c r="Z546" s="49">
        <v>0</v>
      </c>
      <c r="AA546" s="49">
        <v>0</v>
      </c>
      <c r="AB546" s="49">
        <v>0</v>
      </c>
      <c r="AC546" s="49">
        <v>0</v>
      </c>
      <c r="AD546" s="49">
        <v>0</v>
      </c>
      <c r="AE546" s="49" t="s">
        <v>476</v>
      </c>
      <c r="AF546" s="49" t="s">
        <v>476</v>
      </c>
      <c r="AG546" s="49">
        <v>0</v>
      </c>
      <c r="AH546" s="49">
        <v>0</v>
      </c>
      <c r="AI546" s="49">
        <v>0</v>
      </c>
      <c r="AJ546" s="49">
        <f>IF(B546="","",ROUND(SUM(AG546:AI546),9))</f>
        <v>0</v>
      </c>
      <c r="AK546" s="49" t="s">
        <v>476</v>
      </c>
      <c r="AL546" s="49" t="s">
        <v>476</v>
      </c>
      <c r="AM546" s="49" t="s">
        <v>476</v>
      </c>
      <c r="AN546" s="49">
        <f>IF(B546="","",ROUND(SUM(AK546:AM546),9))</f>
        <v>0</v>
      </c>
      <c r="AO546" s="45" t="s">
        <v>476</v>
      </c>
    </row>
    <row r="547" spans="1:41" x14ac:dyDescent="0.2">
      <c r="A547" t="s">
        <v>167</v>
      </c>
      <c r="B547" t="s">
        <v>376</v>
      </c>
      <c r="C547" t="s">
        <v>377</v>
      </c>
      <c r="D547" t="s">
        <v>476</v>
      </c>
      <c r="E547" t="s">
        <v>476</v>
      </c>
      <c r="F547" t="s">
        <v>476</v>
      </c>
      <c r="G547" s="44">
        <v>44557</v>
      </c>
      <c r="H547" s="44">
        <v>44553</v>
      </c>
      <c r="I547" s="44">
        <v>44561</v>
      </c>
      <c r="J547" s="49">
        <f t="shared" si="117"/>
        <v>0.111068</v>
      </c>
      <c r="K547" s="49" t="s">
        <v>476</v>
      </c>
      <c r="L547" s="49" t="s">
        <v>476</v>
      </c>
      <c r="M547" s="49">
        <f>IF(B547="","",ROUND(SUM(N547,O547,V547,Z547,AB547,AD547),9))</f>
        <v>0.111068</v>
      </c>
      <c r="N547" s="49">
        <v>0.111068</v>
      </c>
      <c r="O547" s="49">
        <v>0</v>
      </c>
      <c r="P547" s="49">
        <v>0</v>
      </c>
      <c r="Q547" s="49">
        <f>IF(B547="","",ROUND(SUM(N547,O547,P547),9))</f>
        <v>0.111068</v>
      </c>
      <c r="R547" s="49">
        <v>0.111068</v>
      </c>
      <c r="S547" s="49">
        <v>0</v>
      </c>
      <c r="T547" s="49">
        <v>0</v>
      </c>
      <c r="U547" s="49">
        <f>IF(B547="","",ROUND(SUM(R547:T547),9))</f>
        <v>0.111068</v>
      </c>
      <c r="V547" s="49">
        <v>0</v>
      </c>
      <c r="W547" s="49">
        <v>0</v>
      </c>
      <c r="X547" s="49">
        <v>0</v>
      </c>
      <c r="Y547" s="49">
        <v>0</v>
      </c>
      <c r="Z547" s="49">
        <v>0</v>
      </c>
      <c r="AA547" s="49">
        <v>0</v>
      </c>
      <c r="AB547" s="49">
        <v>0</v>
      </c>
      <c r="AC547" s="49">
        <v>0</v>
      </c>
      <c r="AD547" s="49">
        <v>0</v>
      </c>
      <c r="AE547" s="49" t="s">
        <v>476</v>
      </c>
      <c r="AF547" s="49" t="s">
        <v>476</v>
      </c>
      <c r="AG547" s="49">
        <v>0</v>
      </c>
      <c r="AH547" s="49">
        <v>0</v>
      </c>
      <c r="AI547" s="49">
        <v>0</v>
      </c>
      <c r="AJ547" s="49">
        <f>IF(B547="","",ROUND(SUM(AG547:AI547),9))</f>
        <v>0</v>
      </c>
      <c r="AK547" s="49" t="s">
        <v>476</v>
      </c>
      <c r="AL547" s="49" t="s">
        <v>476</v>
      </c>
      <c r="AM547" s="49" t="s">
        <v>476</v>
      </c>
      <c r="AN547" s="49">
        <f>IF(B547="","",ROUND(SUM(AK547:AM547),9))</f>
        <v>0</v>
      </c>
      <c r="AO547" s="45" t="s">
        <v>476</v>
      </c>
    </row>
    <row r="548" spans="1:41" s="47" customFormat="1" x14ac:dyDescent="0.2">
      <c r="A548" s="51" t="s">
        <v>451</v>
      </c>
      <c r="B548" s="47" t="s">
        <v>476</v>
      </c>
      <c r="C548" s="47" t="s">
        <v>476</v>
      </c>
      <c r="D548" s="47" t="s">
        <v>476</v>
      </c>
      <c r="E548" s="47" t="s">
        <v>476</v>
      </c>
      <c r="F548" s="47" t="s">
        <v>476</v>
      </c>
      <c r="G548" s="47" t="s">
        <v>476</v>
      </c>
      <c r="H548" s="47" t="s">
        <v>476</v>
      </c>
      <c r="I548" s="47" t="s">
        <v>476</v>
      </c>
      <c r="J548" s="48">
        <f>SUM(J544:J547)</f>
        <v>0.28139000000000003</v>
      </c>
      <c r="K548" s="48">
        <v>0</v>
      </c>
      <c r="L548" s="48">
        <v>0</v>
      </c>
      <c r="M548" s="48">
        <f t="shared" ref="M548:AO548" si="121">SUM(M544:M547)</f>
        <v>0.28139000000000003</v>
      </c>
      <c r="N548" s="48">
        <f t="shared" si="121"/>
        <v>0.28139000000000003</v>
      </c>
      <c r="O548" s="48">
        <f t="shared" si="121"/>
        <v>0</v>
      </c>
      <c r="P548" s="48">
        <f t="shared" si="121"/>
        <v>0</v>
      </c>
      <c r="Q548" s="48">
        <f t="shared" si="121"/>
        <v>0.28139000000000003</v>
      </c>
      <c r="R548" s="48">
        <f t="shared" si="121"/>
        <v>0.28139000000000003</v>
      </c>
      <c r="S548" s="48">
        <f t="shared" si="121"/>
        <v>0</v>
      </c>
      <c r="T548" s="48">
        <f t="shared" si="121"/>
        <v>0</v>
      </c>
      <c r="U548" s="48">
        <f t="shared" si="121"/>
        <v>0.28139000000000003</v>
      </c>
      <c r="V548" s="48">
        <f t="shared" si="121"/>
        <v>0</v>
      </c>
      <c r="W548" s="48">
        <f t="shared" si="121"/>
        <v>0</v>
      </c>
      <c r="X548" s="48">
        <f t="shared" si="121"/>
        <v>0</v>
      </c>
      <c r="Y548" s="48">
        <f t="shared" si="121"/>
        <v>0</v>
      </c>
      <c r="Z548" s="48">
        <f t="shared" si="121"/>
        <v>0</v>
      </c>
      <c r="AA548" s="48">
        <f t="shared" si="121"/>
        <v>0</v>
      </c>
      <c r="AB548" s="48">
        <f t="shared" si="121"/>
        <v>0</v>
      </c>
      <c r="AC548" s="48">
        <f t="shared" si="121"/>
        <v>0</v>
      </c>
      <c r="AD548" s="48">
        <f t="shared" si="121"/>
        <v>0</v>
      </c>
      <c r="AE548" s="48">
        <f t="shared" si="121"/>
        <v>0</v>
      </c>
      <c r="AF548" s="48">
        <f t="shared" si="121"/>
        <v>0</v>
      </c>
      <c r="AG548" s="48">
        <f t="shared" si="121"/>
        <v>0</v>
      </c>
      <c r="AH548" s="48">
        <f t="shared" si="121"/>
        <v>0</v>
      </c>
      <c r="AI548" s="48">
        <f t="shared" si="121"/>
        <v>0</v>
      </c>
      <c r="AJ548" s="48">
        <f t="shared" si="121"/>
        <v>0</v>
      </c>
      <c r="AK548" s="48">
        <f t="shared" si="121"/>
        <v>0</v>
      </c>
      <c r="AL548" s="48">
        <f t="shared" si="121"/>
        <v>0</v>
      </c>
      <c r="AM548" s="48">
        <f t="shared" si="121"/>
        <v>0</v>
      </c>
      <c r="AN548" s="48">
        <f t="shared" si="121"/>
        <v>0</v>
      </c>
      <c r="AO548" s="48">
        <f t="shared" si="121"/>
        <v>0</v>
      </c>
    </row>
    <row r="549" spans="1:41" x14ac:dyDescent="0.2">
      <c r="A549" t="s">
        <v>476</v>
      </c>
      <c r="B549" t="s">
        <v>476</v>
      </c>
      <c r="C549" t="s">
        <v>476</v>
      </c>
      <c r="D549" t="s">
        <v>476</v>
      </c>
      <c r="E549" t="s">
        <v>476</v>
      </c>
      <c r="F549" t="s">
        <v>476</v>
      </c>
      <c r="G549" s="44" t="s">
        <v>476</v>
      </c>
      <c r="H549" s="44" t="s">
        <v>476</v>
      </c>
      <c r="I549" s="44" t="s">
        <v>476</v>
      </c>
      <c r="J549" s="49" t="str">
        <f t="shared" si="117"/>
        <v/>
      </c>
      <c r="K549" s="49" t="s">
        <v>476</v>
      </c>
      <c r="L549" s="49" t="s">
        <v>476</v>
      </c>
      <c r="M549" s="49" t="str">
        <f>IF(B549="","",ROUND(SUM(N549,O549,V549,Z549,AB549,AD549),9))</f>
        <v/>
      </c>
      <c r="N549" s="49" t="s">
        <v>476</v>
      </c>
      <c r="O549" s="49" t="s">
        <v>476</v>
      </c>
      <c r="P549" s="49" t="s">
        <v>476</v>
      </c>
      <c r="Q549" s="49" t="str">
        <f>IF(B549="","",ROUND(SUM(N549,O549,P549),9))</f>
        <v/>
      </c>
      <c r="R549" s="49" t="s">
        <v>476</v>
      </c>
      <c r="S549" s="49" t="s">
        <v>476</v>
      </c>
      <c r="T549" s="49" t="s">
        <v>476</v>
      </c>
      <c r="U549" s="49" t="str">
        <f>IF(B549="","",ROUND(SUM(R549:T549),9))</f>
        <v/>
      </c>
      <c r="V549" s="49" t="s">
        <v>476</v>
      </c>
      <c r="W549" s="49" t="s">
        <v>476</v>
      </c>
      <c r="X549" s="49" t="s">
        <v>476</v>
      </c>
      <c r="Y549" s="49" t="s">
        <v>476</v>
      </c>
      <c r="Z549" s="49" t="s">
        <v>476</v>
      </c>
      <c r="AA549" s="49" t="s">
        <v>476</v>
      </c>
      <c r="AB549" s="49" t="s">
        <v>476</v>
      </c>
      <c r="AC549" s="49" t="s">
        <v>476</v>
      </c>
      <c r="AD549" s="49" t="s">
        <v>476</v>
      </c>
      <c r="AE549" s="49" t="s">
        <v>476</v>
      </c>
      <c r="AF549" s="49" t="s">
        <v>476</v>
      </c>
      <c r="AG549" s="49" t="s">
        <v>476</v>
      </c>
      <c r="AH549" s="49" t="s">
        <v>476</v>
      </c>
      <c r="AI549" s="49" t="s">
        <v>476</v>
      </c>
      <c r="AJ549" s="49" t="str">
        <f>IF(B549="","",ROUND(SUM(AG549:AI549),9))</f>
        <v/>
      </c>
      <c r="AK549" s="49" t="s">
        <v>476</v>
      </c>
      <c r="AL549" s="49" t="s">
        <v>476</v>
      </c>
      <c r="AM549" s="49" t="s">
        <v>476</v>
      </c>
      <c r="AN549" s="49" t="str">
        <f>IF(B549="","",ROUND(SUM(AK549:AM549),9))</f>
        <v/>
      </c>
      <c r="AO549" s="45" t="s">
        <v>476</v>
      </c>
    </row>
    <row r="550" spans="1:41" x14ac:dyDescent="0.2">
      <c r="A550" t="s">
        <v>168</v>
      </c>
      <c r="B550" t="s">
        <v>378</v>
      </c>
      <c r="C550" t="s">
        <v>379</v>
      </c>
      <c r="D550" t="s">
        <v>476</v>
      </c>
      <c r="E550" t="s">
        <v>476</v>
      </c>
      <c r="F550" t="s">
        <v>476</v>
      </c>
      <c r="G550" s="44">
        <v>44279</v>
      </c>
      <c r="H550" s="44">
        <v>44278</v>
      </c>
      <c r="I550" s="44">
        <v>44285</v>
      </c>
      <c r="J550" s="49">
        <f t="shared" si="117"/>
        <v>0</v>
      </c>
      <c r="K550" s="49" t="s">
        <v>476</v>
      </c>
      <c r="L550" s="49" t="s">
        <v>476</v>
      </c>
      <c r="M550" s="49">
        <f>IF(B550="","",ROUND(SUM(N550,O550,V550,Z550,AB550,AD550),9))</f>
        <v>0</v>
      </c>
      <c r="N550" s="49">
        <v>0</v>
      </c>
      <c r="O550" s="49">
        <v>0</v>
      </c>
      <c r="P550" s="49">
        <v>0</v>
      </c>
      <c r="Q550" s="49">
        <f>IF(B550="","",ROUND(SUM(N550,O550,P550),9))</f>
        <v>0</v>
      </c>
      <c r="R550" s="49">
        <v>0</v>
      </c>
      <c r="S550" s="49">
        <v>0</v>
      </c>
      <c r="T550" s="49">
        <v>0</v>
      </c>
      <c r="U550" s="49">
        <f>IF(B550="","",ROUND(SUM(R550:T550),9))</f>
        <v>0</v>
      </c>
      <c r="V550" s="49">
        <v>0</v>
      </c>
      <c r="W550" s="49">
        <v>0</v>
      </c>
      <c r="X550" s="49">
        <v>0</v>
      </c>
      <c r="Y550" s="49">
        <v>0</v>
      </c>
      <c r="Z550" s="49">
        <v>0</v>
      </c>
      <c r="AA550" s="49">
        <v>0</v>
      </c>
      <c r="AB550" s="49">
        <v>0</v>
      </c>
      <c r="AC550" s="49">
        <v>0</v>
      </c>
      <c r="AD550" s="49">
        <v>0</v>
      </c>
      <c r="AE550" s="49" t="s">
        <v>476</v>
      </c>
      <c r="AF550" s="49" t="s">
        <v>476</v>
      </c>
      <c r="AG550" s="49">
        <v>0</v>
      </c>
      <c r="AH550" s="49">
        <v>0</v>
      </c>
      <c r="AI550" s="49">
        <v>0</v>
      </c>
      <c r="AJ550" s="49">
        <f>IF(B550="","",ROUND(SUM(AG550:AI550),9))</f>
        <v>0</v>
      </c>
      <c r="AK550" s="49" t="s">
        <v>476</v>
      </c>
      <c r="AL550" s="49" t="s">
        <v>476</v>
      </c>
      <c r="AM550" s="49" t="s">
        <v>476</v>
      </c>
      <c r="AN550" s="49">
        <f>IF(B550="","",ROUND(SUM(AK550:AM550),9))</f>
        <v>0</v>
      </c>
      <c r="AO550" s="45" t="s">
        <v>476</v>
      </c>
    </row>
    <row r="551" spans="1:41" x14ac:dyDescent="0.2">
      <c r="A551" t="s">
        <v>168</v>
      </c>
      <c r="B551" t="s">
        <v>378</v>
      </c>
      <c r="C551" t="s">
        <v>379</v>
      </c>
      <c r="D551" t="s">
        <v>476</v>
      </c>
      <c r="E551" t="s">
        <v>476</v>
      </c>
      <c r="F551" t="s">
        <v>476</v>
      </c>
      <c r="G551" s="44">
        <v>44370</v>
      </c>
      <c r="H551" s="44">
        <v>44369</v>
      </c>
      <c r="I551" s="44">
        <v>44376</v>
      </c>
      <c r="J551" s="49">
        <f t="shared" si="117"/>
        <v>0</v>
      </c>
      <c r="K551" s="49" t="s">
        <v>476</v>
      </c>
      <c r="L551" s="49" t="s">
        <v>476</v>
      </c>
      <c r="M551" s="49">
        <f>IF(B551="","",ROUND(SUM(N551,O551,V551,Z551,AB551,AD551),9))</f>
        <v>0</v>
      </c>
      <c r="N551" s="49">
        <v>0</v>
      </c>
      <c r="O551" s="49">
        <v>0</v>
      </c>
      <c r="P551" s="49">
        <v>0</v>
      </c>
      <c r="Q551" s="49">
        <f>IF(B551="","",ROUND(SUM(N551,O551,P551),9))</f>
        <v>0</v>
      </c>
      <c r="R551" s="49">
        <v>0</v>
      </c>
      <c r="S551" s="49">
        <v>0</v>
      </c>
      <c r="T551" s="49">
        <v>0</v>
      </c>
      <c r="U551" s="49">
        <f>IF(B551="","",ROUND(SUM(R551:T551),9))</f>
        <v>0</v>
      </c>
      <c r="V551" s="49">
        <v>0</v>
      </c>
      <c r="W551" s="49">
        <v>0</v>
      </c>
      <c r="X551" s="49">
        <v>0</v>
      </c>
      <c r="Y551" s="49">
        <v>0</v>
      </c>
      <c r="Z551" s="49">
        <v>0</v>
      </c>
      <c r="AA551" s="49">
        <v>0</v>
      </c>
      <c r="AB551" s="49">
        <v>0</v>
      </c>
      <c r="AC551" s="49">
        <v>0</v>
      </c>
      <c r="AD551" s="49">
        <v>0</v>
      </c>
      <c r="AE551" s="49" t="s">
        <v>476</v>
      </c>
      <c r="AF551" s="49" t="s">
        <v>476</v>
      </c>
      <c r="AG551" s="49">
        <v>0</v>
      </c>
      <c r="AH551" s="49">
        <v>0</v>
      </c>
      <c r="AI551" s="49">
        <v>0</v>
      </c>
      <c r="AJ551" s="49">
        <f>IF(B551="","",ROUND(SUM(AG551:AI551),9))</f>
        <v>0</v>
      </c>
      <c r="AK551" s="49" t="s">
        <v>476</v>
      </c>
      <c r="AL551" s="49" t="s">
        <v>476</v>
      </c>
      <c r="AM551" s="49" t="s">
        <v>476</v>
      </c>
      <c r="AN551" s="49">
        <f>IF(B551="","",ROUND(SUM(AK551:AM551),9))</f>
        <v>0</v>
      </c>
      <c r="AO551" s="45" t="s">
        <v>476</v>
      </c>
    </row>
    <row r="552" spans="1:41" x14ac:dyDescent="0.2">
      <c r="A552" t="s">
        <v>168</v>
      </c>
      <c r="B552" t="s">
        <v>378</v>
      </c>
      <c r="C552" t="s">
        <v>379</v>
      </c>
      <c r="D552" t="s">
        <v>476</v>
      </c>
      <c r="E552" t="s">
        <v>476</v>
      </c>
      <c r="F552" t="s">
        <v>476</v>
      </c>
      <c r="G552" s="44">
        <v>44462</v>
      </c>
      <c r="H552" s="44">
        <v>44461</v>
      </c>
      <c r="I552" s="44">
        <v>44468</v>
      </c>
      <c r="J552" s="49">
        <f t="shared" si="117"/>
        <v>0</v>
      </c>
      <c r="K552" s="49" t="s">
        <v>476</v>
      </c>
      <c r="L552" s="49" t="s">
        <v>476</v>
      </c>
      <c r="M552" s="49">
        <f>IF(B552="","",ROUND(SUM(N552,O552,V552,Z552,AB552,AD552),9))</f>
        <v>0</v>
      </c>
      <c r="N552" s="49">
        <v>0</v>
      </c>
      <c r="O552" s="49">
        <v>0</v>
      </c>
      <c r="P552" s="49">
        <v>0</v>
      </c>
      <c r="Q552" s="49">
        <f>IF(B552="","",ROUND(SUM(N552,O552,P552),9))</f>
        <v>0</v>
      </c>
      <c r="R552" s="49">
        <v>0</v>
      </c>
      <c r="S552" s="49">
        <v>0</v>
      </c>
      <c r="T552" s="49">
        <v>0</v>
      </c>
      <c r="U552" s="49">
        <f>IF(B552="","",ROUND(SUM(R552:T552),9))</f>
        <v>0</v>
      </c>
      <c r="V552" s="49">
        <v>0</v>
      </c>
      <c r="W552" s="49">
        <v>0</v>
      </c>
      <c r="X552" s="49">
        <v>0</v>
      </c>
      <c r="Y552" s="49">
        <v>0</v>
      </c>
      <c r="Z552" s="49">
        <v>0</v>
      </c>
      <c r="AA552" s="49">
        <v>0</v>
      </c>
      <c r="AB552" s="49">
        <v>0</v>
      </c>
      <c r="AC552" s="49">
        <v>0</v>
      </c>
      <c r="AD552" s="49">
        <v>0</v>
      </c>
      <c r="AE552" s="49" t="s">
        <v>476</v>
      </c>
      <c r="AF552" s="49" t="s">
        <v>476</v>
      </c>
      <c r="AG552" s="49">
        <v>0</v>
      </c>
      <c r="AH552" s="49">
        <v>0</v>
      </c>
      <c r="AI552" s="49">
        <v>0</v>
      </c>
      <c r="AJ552" s="49">
        <f>IF(B552="","",ROUND(SUM(AG552:AI552),9))</f>
        <v>0</v>
      </c>
      <c r="AK552" s="49" t="s">
        <v>476</v>
      </c>
      <c r="AL552" s="49" t="s">
        <v>476</v>
      </c>
      <c r="AM552" s="49" t="s">
        <v>476</v>
      </c>
      <c r="AN552" s="49">
        <f>IF(B552="","",ROUND(SUM(AK552:AM552),9))</f>
        <v>0</v>
      </c>
      <c r="AO552" s="45" t="s">
        <v>476</v>
      </c>
    </row>
    <row r="553" spans="1:41" x14ac:dyDescent="0.2">
      <c r="A553" t="s">
        <v>168</v>
      </c>
      <c r="B553" t="s">
        <v>378</v>
      </c>
      <c r="C553" t="s">
        <v>379</v>
      </c>
      <c r="D553" t="s">
        <v>476</v>
      </c>
      <c r="E553" t="s">
        <v>476</v>
      </c>
      <c r="F553" t="s">
        <v>476</v>
      </c>
      <c r="G553" s="44">
        <v>44557</v>
      </c>
      <c r="H553" s="44">
        <v>44553</v>
      </c>
      <c r="I553" s="44">
        <v>44561</v>
      </c>
      <c r="J553" s="49">
        <f t="shared" si="117"/>
        <v>2.1850999999999999E-2</v>
      </c>
      <c r="K553" s="49" t="s">
        <v>476</v>
      </c>
      <c r="L553" s="49" t="s">
        <v>476</v>
      </c>
      <c r="M553" s="49">
        <f>IF(B553="","",ROUND(SUM(N553,O553,V553,Z553,AB553,AD553),9))</f>
        <v>2.1850999999999999E-2</v>
      </c>
      <c r="N553" s="49">
        <v>2.1850999999999999E-2</v>
      </c>
      <c r="O553" s="49">
        <v>0</v>
      </c>
      <c r="P553" s="49">
        <v>0</v>
      </c>
      <c r="Q553" s="49">
        <f>IF(B553="","",ROUND(SUM(N553,O553,P553),9))</f>
        <v>2.1850999999999999E-2</v>
      </c>
      <c r="R553" s="49">
        <v>2.1850999999999999E-2</v>
      </c>
      <c r="S553" s="49">
        <v>0</v>
      </c>
      <c r="T553" s="49">
        <v>0</v>
      </c>
      <c r="U553" s="49">
        <f>IF(B553="","",ROUND(SUM(R553:T553),9))</f>
        <v>2.1850999999999999E-2</v>
      </c>
      <c r="V553" s="49">
        <v>0</v>
      </c>
      <c r="W553" s="49">
        <v>0</v>
      </c>
      <c r="X553" s="49">
        <v>0</v>
      </c>
      <c r="Y553" s="49">
        <v>0</v>
      </c>
      <c r="Z553" s="49">
        <v>0</v>
      </c>
      <c r="AA553" s="49">
        <v>0</v>
      </c>
      <c r="AB553" s="49">
        <v>0</v>
      </c>
      <c r="AC553" s="49">
        <v>0</v>
      </c>
      <c r="AD553" s="49">
        <v>0</v>
      </c>
      <c r="AE553" s="49" t="s">
        <v>476</v>
      </c>
      <c r="AF553" s="49" t="s">
        <v>476</v>
      </c>
      <c r="AG553" s="49">
        <v>0</v>
      </c>
      <c r="AH553" s="49">
        <v>0</v>
      </c>
      <c r="AI553" s="49">
        <v>0</v>
      </c>
      <c r="AJ553" s="49">
        <f>IF(B553="","",ROUND(SUM(AG553:AI553),9))</f>
        <v>0</v>
      </c>
      <c r="AK553" s="49" t="s">
        <v>476</v>
      </c>
      <c r="AL553" s="49" t="s">
        <v>476</v>
      </c>
      <c r="AM553" s="49" t="s">
        <v>476</v>
      </c>
      <c r="AN553" s="49">
        <f>IF(B553="","",ROUND(SUM(AK553:AM553),9))</f>
        <v>0</v>
      </c>
      <c r="AO553" s="45" t="s">
        <v>476</v>
      </c>
    </row>
    <row r="554" spans="1:41" s="47" customFormat="1" x14ac:dyDescent="0.2">
      <c r="A554" s="51" t="s">
        <v>451</v>
      </c>
      <c r="B554" s="47" t="s">
        <v>476</v>
      </c>
      <c r="C554" s="47" t="s">
        <v>476</v>
      </c>
      <c r="D554" s="47" t="s">
        <v>476</v>
      </c>
      <c r="E554" s="47" t="s">
        <v>476</v>
      </c>
      <c r="F554" s="47" t="s">
        <v>476</v>
      </c>
      <c r="G554" s="47" t="s">
        <v>476</v>
      </c>
      <c r="H554" s="47" t="s">
        <v>476</v>
      </c>
      <c r="I554" s="47" t="s">
        <v>476</v>
      </c>
      <c r="J554" s="48">
        <f>SUM(J550:J553)</f>
        <v>2.1850999999999999E-2</v>
      </c>
      <c r="K554" s="48">
        <v>0</v>
      </c>
      <c r="L554" s="48">
        <v>0</v>
      </c>
      <c r="M554" s="48">
        <f t="shared" ref="M554:AO554" si="122">SUM(M550:M553)</f>
        <v>2.1850999999999999E-2</v>
      </c>
      <c r="N554" s="48">
        <f t="shared" si="122"/>
        <v>2.1850999999999999E-2</v>
      </c>
      <c r="O554" s="48">
        <f t="shared" si="122"/>
        <v>0</v>
      </c>
      <c r="P554" s="48">
        <f t="shared" si="122"/>
        <v>0</v>
      </c>
      <c r="Q554" s="48">
        <f t="shared" si="122"/>
        <v>2.1850999999999999E-2</v>
      </c>
      <c r="R554" s="48">
        <f t="shared" si="122"/>
        <v>2.1850999999999999E-2</v>
      </c>
      <c r="S554" s="48">
        <f t="shared" si="122"/>
        <v>0</v>
      </c>
      <c r="T554" s="48">
        <f t="shared" si="122"/>
        <v>0</v>
      </c>
      <c r="U554" s="48">
        <f t="shared" si="122"/>
        <v>2.1850999999999999E-2</v>
      </c>
      <c r="V554" s="48">
        <f t="shared" si="122"/>
        <v>0</v>
      </c>
      <c r="W554" s="48">
        <f t="shared" si="122"/>
        <v>0</v>
      </c>
      <c r="X554" s="48">
        <f t="shared" si="122"/>
        <v>0</v>
      </c>
      <c r="Y554" s="48">
        <f t="shared" si="122"/>
        <v>0</v>
      </c>
      <c r="Z554" s="48">
        <f t="shared" si="122"/>
        <v>0</v>
      </c>
      <c r="AA554" s="48">
        <f t="shared" si="122"/>
        <v>0</v>
      </c>
      <c r="AB554" s="48">
        <f t="shared" si="122"/>
        <v>0</v>
      </c>
      <c r="AC554" s="48">
        <f t="shared" si="122"/>
        <v>0</v>
      </c>
      <c r="AD554" s="48">
        <f t="shared" si="122"/>
        <v>0</v>
      </c>
      <c r="AE554" s="48">
        <f t="shared" si="122"/>
        <v>0</v>
      </c>
      <c r="AF554" s="48">
        <f t="shared" si="122"/>
        <v>0</v>
      </c>
      <c r="AG554" s="48">
        <f t="shared" si="122"/>
        <v>0</v>
      </c>
      <c r="AH554" s="48">
        <f t="shared" si="122"/>
        <v>0</v>
      </c>
      <c r="AI554" s="48">
        <f t="shared" si="122"/>
        <v>0</v>
      </c>
      <c r="AJ554" s="48">
        <f t="shared" si="122"/>
        <v>0</v>
      </c>
      <c r="AK554" s="48">
        <f t="shared" si="122"/>
        <v>0</v>
      </c>
      <c r="AL554" s="48">
        <f t="shared" si="122"/>
        <v>0</v>
      </c>
      <c r="AM554" s="48">
        <f t="shared" si="122"/>
        <v>0</v>
      </c>
      <c r="AN554" s="48">
        <f t="shared" si="122"/>
        <v>0</v>
      </c>
      <c r="AO554" s="48">
        <f t="shared" si="122"/>
        <v>0</v>
      </c>
    </row>
    <row r="555" spans="1:41" x14ac:dyDescent="0.2">
      <c r="A555" t="s">
        <v>476</v>
      </c>
      <c r="B555" t="s">
        <v>476</v>
      </c>
      <c r="C555" t="s">
        <v>476</v>
      </c>
      <c r="D555" t="s">
        <v>476</v>
      </c>
      <c r="E555" t="s">
        <v>476</v>
      </c>
      <c r="F555" t="s">
        <v>476</v>
      </c>
      <c r="G555" s="44" t="s">
        <v>476</v>
      </c>
      <c r="H555" s="44" t="s">
        <v>476</v>
      </c>
      <c r="I555" s="44" t="s">
        <v>476</v>
      </c>
      <c r="J555" s="49" t="str">
        <f t="shared" si="117"/>
        <v/>
      </c>
      <c r="K555" s="49" t="s">
        <v>476</v>
      </c>
      <c r="L555" s="49" t="s">
        <v>476</v>
      </c>
      <c r="M555" s="49" t="str">
        <f>IF(B555="","",ROUND(SUM(N555,O555,V555,Z555,AB555,AD555),9))</f>
        <v/>
      </c>
      <c r="N555" s="49" t="s">
        <v>476</v>
      </c>
      <c r="O555" s="49" t="s">
        <v>476</v>
      </c>
      <c r="P555" s="49" t="s">
        <v>476</v>
      </c>
      <c r="Q555" s="49" t="str">
        <f>IF(B555="","",ROUND(SUM(N555,O555,P555),9))</f>
        <v/>
      </c>
      <c r="R555" s="49" t="s">
        <v>476</v>
      </c>
      <c r="S555" s="49" t="s">
        <v>476</v>
      </c>
      <c r="T555" s="49" t="s">
        <v>476</v>
      </c>
      <c r="U555" s="49" t="str">
        <f>IF(B555="","",ROUND(SUM(R555:T555),9))</f>
        <v/>
      </c>
      <c r="V555" s="49" t="s">
        <v>476</v>
      </c>
      <c r="W555" s="49" t="s">
        <v>476</v>
      </c>
      <c r="X555" s="49" t="s">
        <v>476</v>
      </c>
      <c r="Y555" s="49" t="s">
        <v>476</v>
      </c>
      <c r="Z555" s="49" t="s">
        <v>476</v>
      </c>
      <c r="AA555" s="49" t="s">
        <v>476</v>
      </c>
      <c r="AB555" s="49" t="s">
        <v>476</v>
      </c>
      <c r="AC555" s="49" t="s">
        <v>476</v>
      </c>
      <c r="AD555" s="49" t="s">
        <v>476</v>
      </c>
      <c r="AE555" s="49" t="s">
        <v>476</v>
      </c>
      <c r="AF555" s="49" t="s">
        <v>476</v>
      </c>
      <c r="AG555" s="49" t="s">
        <v>476</v>
      </c>
      <c r="AH555" s="49" t="s">
        <v>476</v>
      </c>
      <c r="AI555" s="49" t="s">
        <v>476</v>
      </c>
      <c r="AJ555" s="49" t="str">
        <f>IF(B555="","",ROUND(SUM(AG555:AI555),9))</f>
        <v/>
      </c>
      <c r="AK555" s="49" t="s">
        <v>476</v>
      </c>
      <c r="AL555" s="49" t="s">
        <v>476</v>
      </c>
      <c r="AM555" s="49" t="s">
        <v>476</v>
      </c>
      <c r="AN555" s="49" t="str">
        <f>IF(B555="","",ROUND(SUM(AK555:AM555),9))</f>
        <v/>
      </c>
      <c r="AO555" s="45" t="s">
        <v>476</v>
      </c>
    </row>
    <row r="556" spans="1:41" x14ac:dyDescent="0.2">
      <c r="A556" t="s">
        <v>169</v>
      </c>
      <c r="B556" t="s">
        <v>380</v>
      </c>
      <c r="C556" t="s">
        <v>381</v>
      </c>
      <c r="D556" t="s">
        <v>476</v>
      </c>
      <c r="E556" t="s">
        <v>476</v>
      </c>
      <c r="F556" t="s">
        <v>476</v>
      </c>
      <c r="G556" s="44">
        <v>44279</v>
      </c>
      <c r="H556" s="44">
        <v>44278</v>
      </c>
      <c r="I556" s="44">
        <v>44285</v>
      </c>
      <c r="J556" s="49">
        <f t="shared" si="117"/>
        <v>0</v>
      </c>
      <c r="K556" s="49" t="s">
        <v>476</v>
      </c>
      <c r="L556" s="49" t="s">
        <v>476</v>
      </c>
      <c r="M556" s="49">
        <f>IF(B556="","",ROUND(SUM(N556,O556,V556,Z556,AB556,AD556),9))</f>
        <v>0</v>
      </c>
      <c r="N556" s="49">
        <v>0</v>
      </c>
      <c r="O556" s="49">
        <v>0</v>
      </c>
      <c r="P556" s="49">
        <v>0</v>
      </c>
      <c r="Q556" s="49">
        <f>IF(B556="","",ROUND(SUM(N556,O556,P556),9))</f>
        <v>0</v>
      </c>
      <c r="R556" s="49">
        <v>0</v>
      </c>
      <c r="S556" s="49">
        <v>0</v>
      </c>
      <c r="T556" s="49">
        <v>0</v>
      </c>
      <c r="U556" s="49">
        <f>IF(B556="","",ROUND(SUM(R556:T556),9))</f>
        <v>0</v>
      </c>
      <c r="V556" s="49">
        <v>0</v>
      </c>
      <c r="W556" s="49">
        <v>0</v>
      </c>
      <c r="X556" s="49">
        <v>0</v>
      </c>
      <c r="Y556" s="49">
        <v>0</v>
      </c>
      <c r="Z556" s="49">
        <v>0</v>
      </c>
      <c r="AA556" s="49">
        <v>0</v>
      </c>
      <c r="AB556" s="49">
        <v>0</v>
      </c>
      <c r="AC556" s="49">
        <v>0</v>
      </c>
      <c r="AD556" s="49">
        <v>0</v>
      </c>
      <c r="AE556" s="49" t="s">
        <v>476</v>
      </c>
      <c r="AF556" s="49" t="s">
        <v>476</v>
      </c>
      <c r="AG556" s="49">
        <v>0</v>
      </c>
      <c r="AH556" s="49">
        <v>0</v>
      </c>
      <c r="AI556" s="49">
        <v>0</v>
      </c>
      <c r="AJ556" s="49">
        <f>IF(B556="","",ROUND(SUM(AG556:AI556),9))</f>
        <v>0</v>
      </c>
      <c r="AK556" s="49" t="s">
        <v>476</v>
      </c>
      <c r="AL556" s="49" t="s">
        <v>476</v>
      </c>
      <c r="AM556" s="49" t="s">
        <v>476</v>
      </c>
      <c r="AN556" s="49">
        <f>IF(B556="","",ROUND(SUM(AK556:AM556),9))</f>
        <v>0</v>
      </c>
      <c r="AO556" s="45" t="s">
        <v>476</v>
      </c>
    </row>
    <row r="557" spans="1:41" x14ac:dyDescent="0.2">
      <c r="A557" t="s">
        <v>169</v>
      </c>
      <c r="B557" t="s">
        <v>380</v>
      </c>
      <c r="C557" t="s">
        <v>381</v>
      </c>
      <c r="D557" t="s">
        <v>476</v>
      </c>
      <c r="E557" t="s">
        <v>476</v>
      </c>
      <c r="F557" t="s">
        <v>476</v>
      </c>
      <c r="G557" s="44">
        <v>44370</v>
      </c>
      <c r="H557" s="44">
        <v>44369</v>
      </c>
      <c r="I557" s="44">
        <v>44376</v>
      </c>
      <c r="J557" s="49">
        <f t="shared" si="117"/>
        <v>0</v>
      </c>
      <c r="K557" s="49" t="s">
        <v>476</v>
      </c>
      <c r="L557" s="49" t="s">
        <v>476</v>
      </c>
      <c r="M557" s="49">
        <f>IF(B557="","",ROUND(SUM(N557,O557,V557,Z557,AB557,AD557),9))</f>
        <v>0</v>
      </c>
      <c r="N557" s="49">
        <v>0</v>
      </c>
      <c r="O557" s="49">
        <v>0</v>
      </c>
      <c r="P557" s="49">
        <v>0</v>
      </c>
      <c r="Q557" s="49">
        <f>IF(B557="","",ROUND(SUM(N557,O557,P557),9))</f>
        <v>0</v>
      </c>
      <c r="R557" s="49">
        <v>0</v>
      </c>
      <c r="S557" s="49">
        <v>0</v>
      </c>
      <c r="T557" s="49">
        <v>0</v>
      </c>
      <c r="U557" s="49">
        <f>IF(B557="","",ROUND(SUM(R557:T557),9))</f>
        <v>0</v>
      </c>
      <c r="V557" s="49">
        <v>0</v>
      </c>
      <c r="W557" s="49">
        <v>0</v>
      </c>
      <c r="X557" s="49">
        <v>0</v>
      </c>
      <c r="Y557" s="49">
        <v>0</v>
      </c>
      <c r="Z557" s="49">
        <v>0</v>
      </c>
      <c r="AA557" s="49">
        <v>0</v>
      </c>
      <c r="AB557" s="49">
        <v>0</v>
      </c>
      <c r="AC557" s="49">
        <v>0</v>
      </c>
      <c r="AD557" s="49">
        <v>0</v>
      </c>
      <c r="AE557" s="49" t="s">
        <v>476</v>
      </c>
      <c r="AF557" s="49" t="s">
        <v>476</v>
      </c>
      <c r="AG557" s="49">
        <v>0</v>
      </c>
      <c r="AH557" s="49">
        <v>0</v>
      </c>
      <c r="AI557" s="49">
        <v>0</v>
      </c>
      <c r="AJ557" s="49">
        <f>IF(B557="","",ROUND(SUM(AG557:AI557),9))</f>
        <v>0</v>
      </c>
      <c r="AK557" s="49" t="s">
        <v>476</v>
      </c>
      <c r="AL557" s="49" t="s">
        <v>476</v>
      </c>
      <c r="AM557" s="49" t="s">
        <v>476</v>
      </c>
      <c r="AN557" s="49">
        <f>IF(B557="","",ROUND(SUM(AK557:AM557),9))</f>
        <v>0</v>
      </c>
      <c r="AO557" s="45" t="s">
        <v>476</v>
      </c>
    </row>
    <row r="558" spans="1:41" x14ac:dyDescent="0.2">
      <c r="A558" t="s">
        <v>169</v>
      </c>
      <c r="B558" t="s">
        <v>380</v>
      </c>
      <c r="C558" t="s">
        <v>381</v>
      </c>
      <c r="D558" t="s">
        <v>476</v>
      </c>
      <c r="E558" t="s">
        <v>476</v>
      </c>
      <c r="F558" t="s">
        <v>476</v>
      </c>
      <c r="G558" s="44">
        <v>44462</v>
      </c>
      <c r="H558" s="44">
        <v>44461</v>
      </c>
      <c r="I558" s="44">
        <v>44468</v>
      </c>
      <c r="J558" s="49">
        <f t="shared" si="117"/>
        <v>0</v>
      </c>
      <c r="K558" s="49" t="s">
        <v>476</v>
      </c>
      <c r="L558" s="49" t="s">
        <v>476</v>
      </c>
      <c r="M558" s="49">
        <f>IF(B558="","",ROUND(SUM(N558,O558,V558,Z558,AB558,AD558),9))</f>
        <v>0</v>
      </c>
      <c r="N558" s="49">
        <v>0</v>
      </c>
      <c r="O558" s="49">
        <v>0</v>
      </c>
      <c r="P558" s="49">
        <v>0</v>
      </c>
      <c r="Q558" s="49">
        <f>IF(B558="","",ROUND(SUM(N558,O558,P558),9))</f>
        <v>0</v>
      </c>
      <c r="R558" s="49">
        <v>0</v>
      </c>
      <c r="S558" s="49">
        <v>0</v>
      </c>
      <c r="T558" s="49">
        <v>0</v>
      </c>
      <c r="U558" s="49">
        <f>IF(B558="","",ROUND(SUM(R558:T558),9))</f>
        <v>0</v>
      </c>
      <c r="V558" s="49">
        <v>0</v>
      </c>
      <c r="W558" s="49">
        <v>0</v>
      </c>
      <c r="X558" s="49">
        <v>0</v>
      </c>
      <c r="Y558" s="49">
        <v>0</v>
      </c>
      <c r="Z558" s="49">
        <v>0</v>
      </c>
      <c r="AA558" s="49">
        <v>0</v>
      </c>
      <c r="AB558" s="49">
        <v>0</v>
      </c>
      <c r="AC558" s="49">
        <v>0</v>
      </c>
      <c r="AD558" s="49">
        <v>0</v>
      </c>
      <c r="AE558" s="49" t="s">
        <v>476</v>
      </c>
      <c r="AF558" s="49" t="s">
        <v>476</v>
      </c>
      <c r="AG558" s="49">
        <v>0</v>
      </c>
      <c r="AH558" s="49">
        <v>0</v>
      </c>
      <c r="AI558" s="49">
        <v>0</v>
      </c>
      <c r="AJ558" s="49">
        <f>IF(B558="","",ROUND(SUM(AG558:AI558),9))</f>
        <v>0</v>
      </c>
      <c r="AK558" s="49" t="s">
        <v>476</v>
      </c>
      <c r="AL558" s="49" t="s">
        <v>476</v>
      </c>
      <c r="AM558" s="49" t="s">
        <v>476</v>
      </c>
      <c r="AN558" s="49">
        <f>IF(B558="","",ROUND(SUM(AK558:AM558),9))</f>
        <v>0</v>
      </c>
      <c r="AO558" s="45" t="s">
        <v>476</v>
      </c>
    </row>
    <row r="559" spans="1:41" x14ac:dyDescent="0.2">
      <c r="A559" t="s">
        <v>169</v>
      </c>
      <c r="B559" t="s">
        <v>380</v>
      </c>
      <c r="C559" t="s">
        <v>381</v>
      </c>
      <c r="D559" t="s">
        <v>476</v>
      </c>
      <c r="E559" t="s">
        <v>476</v>
      </c>
      <c r="F559" t="s">
        <v>476</v>
      </c>
      <c r="G559" s="44">
        <v>44557</v>
      </c>
      <c r="H559" s="44">
        <v>44553</v>
      </c>
      <c r="I559" s="44">
        <v>44561</v>
      </c>
      <c r="J559" s="49">
        <f t="shared" si="117"/>
        <v>1.1900000000000001E-4</v>
      </c>
      <c r="K559" s="49" t="s">
        <v>476</v>
      </c>
      <c r="L559" s="49" t="s">
        <v>476</v>
      </c>
      <c r="M559" s="49">
        <f>IF(B559="","",ROUND(SUM(N559,O559,V559,Z559,AB559,AD559),9))</f>
        <v>1.1900000000000001E-4</v>
      </c>
      <c r="N559" s="49">
        <v>1.1900000000000001E-4</v>
      </c>
      <c r="O559" s="49">
        <v>0</v>
      </c>
      <c r="P559" s="49">
        <v>0</v>
      </c>
      <c r="Q559" s="49">
        <f>IF(B559="","",ROUND(SUM(N559,O559,P559),9))</f>
        <v>1.1900000000000001E-4</v>
      </c>
      <c r="R559" s="49">
        <v>1.1900000000000001E-4</v>
      </c>
      <c r="S559" s="49">
        <v>0</v>
      </c>
      <c r="T559" s="49">
        <v>0</v>
      </c>
      <c r="U559" s="49">
        <f>IF(B559="","",ROUND(SUM(R559:T559),9))</f>
        <v>1.1900000000000001E-4</v>
      </c>
      <c r="V559" s="49">
        <v>0</v>
      </c>
      <c r="W559" s="49">
        <v>0</v>
      </c>
      <c r="X559" s="49">
        <v>0</v>
      </c>
      <c r="Y559" s="49">
        <v>0</v>
      </c>
      <c r="Z559" s="49">
        <v>0</v>
      </c>
      <c r="AA559" s="49">
        <v>0</v>
      </c>
      <c r="AB559" s="49">
        <v>0</v>
      </c>
      <c r="AC559" s="49">
        <v>0</v>
      </c>
      <c r="AD559" s="49">
        <v>0</v>
      </c>
      <c r="AE559" s="49" t="s">
        <v>476</v>
      </c>
      <c r="AF559" s="49" t="s">
        <v>476</v>
      </c>
      <c r="AG559" s="49">
        <v>0</v>
      </c>
      <c r="AH559" s="49">
        <v>0</v>
      </c>
      <c r="AI559" s="49">
        <v>0</v>
      </c>
      <c r="AJ559" s="49">
        <f>IF(B559="","",ROUND(SUM(AG559:AI559),9))</f>
        <v>0</v>
      </c>
      <c r="AK559" s="49" t="s">
        <v>476</v>
      </c>
      <c r="AL559" s="49" t="s">
        <v>476</v>
      </c>
      <c r="AM559" s="49" t="s">
        <v>476</v>
      </c>
      <c r="AN559" s="49">
        <f>IF(B559="","",ROUND(SUM(AK559:AM559),9))</f>
        <v>0</v>
      </c>
      <c r="AO559" s="45" t="s">
        <v>476</v>
      </c>
    </row>
    <row r="560" spans="1:41" s="47" customFormat="1" x14ac:dyDescent="0.2">
      <c r="A560" s="51" t="s">
        <v>451</v>
      </c>
      <c r="B560" s="47" t="s">
        <v>476</v>
      </c>
      <c r="C560" s="47" t="s">
        <v>476</v>
      </c>
      <c r="D560" s="47" t="s">
        <v>476</v>
      </c>
      <c r="E560" s="47" t="s">
        <v>476</v>
      </c>
      <c r="F560" s="47" t="s">
        <v>476</v>
      </c>
      <c r="G560" s="47" t="s">
        <v>476</v>
      </c>
      <c r="H560" s="47" t="s">
        <v>476</v>
      </c>
      <c r="I560" s="47" t="s">
        <v>476</v>
      </c>
      <c r="J560" s="48">
        <f>SUM(J556:J559)</f>
        <v>1.1900000000000001E-4</v>
      </c>
      <c r="K560" s="48">
        <v>0</v>
      </c>
      <c r="L560" s="48">
        <v>0</v>
      </c>
      <c r="M560" s="48">
        <f t="shared" ref="M560:AO560" si="123">SUM(M556:M559)</f>
        <v>1.1900000000000001E-4</v>
      </c>
      <c r="N560" s="48">
        <f t="shared" si="123"/>
        <v>1.1900000000000001E-4</v>
      </c>
      <c r="O560" s="48">
        <f t="shared" si="123"/>
        <v>0</v>
      </c>
      <c r="P560" s="48">
        <f t="shared" si="123"/>
        <v>0</v>
      </c>
      <c r="Q560" s="48">
        <f t="shared" si="123"/>
        <v>1.1900000000000001E-4</v>
      </c>
      <c r="R560" s="48">
        <f t="shared" si="123"/>
        <v>1.1900000000000001E-4</v>
      </c>
      <c r="S560" s="48">
        <f t="shared" si="123"/>
        <v>0</v>
      </c>
      <c r="T560" s="48">
        <f t="shared" si="123"/>
        <v>0</v>
      </c>
      <c r="U560" s="48">
        <f t="shared" si="123"/>
        <v>1.1900000000000001E-4</v>
      </c>
      <c r="V560" s="48">
        <f t="shared" si="123"/>
        <v>0</v>
      </c>
      <c r="W560" s="48">
        <f t="shared" si="123"/>
        <v>0</v>
      </c>
      <c r="X560" s="48">
        <f t="shared" si="123"/>
        <v>0</v>
      </c>
      <c r="Y560" s="48">
        <f t="shared" si="123"/>
        <v>0</v>
      </c>
      <c r="Z560" s="48">
        <f t="shared" si="123"/>
        <v>0</v>
      </c>
      <c r="AA560" s="48">
        <f t="shared" si="123"/>
        <v>0</v>
      </c>
      <c r="AB560" s="48">
        <f t="shared" si="123"/>
        <v>0</v>
      </c>
      <c r="AC560" s="48">
        <f t="shared" si="123"/>
        <v>0</v>
      </c>
      <c r="AD560" s="48">
        <f t="shared" si="123"/>
        <v>0</v>
      </c>
      <c r="AE560" s="48">
        <f t="shared" si="123"/>
        <v>0</v>
      </c>
      <c r="AF560" s="48">
        <f t="shared" si="123"/>
        <v>0</v>
      </c>
      <c r="AG560" s="48">
        <f t="shared" si="123"/>
        <v>0</v>
      </c>
      <c r="AH560" s="48">
        <f t="shared" si="123"/>
        <v>0</v>
      </c>
      <c r="AI560" s="48">
        <f t="shared" si="123"/>
        <v>0</v>
      </c>
      <c r="AJ560" s="48">
        <f t="shared" si="123"/>
        <v>0</v>
      </c>
      <c r="AK560" s="48">
        <f t="shared" si="123"/>
        <v>0</v>
      </c>
      <c r="AL560" s="48">
        <f t="shared" si="123"/>
        <v>0</v>
      </c>
      <c r="AM560" s="48">
        <f t="shared" si="123"/>
        <v>0</v>
      </c>
      <c r="AN560" s="48">
        <f t="shared" si="123"/>
        <v>0</v>
      </c>
      <c r="AO560" s="48">
        <f t="shared" si="123"/>
        <v>0</v>
      </c>
    </row>
    <row r="561" spans="1:41" x14ac:dyDescent="0.2">
      <c r="A561" t="s">
        <v>476</v>
      </c>
      <c r="B561" t="s">
        <v>476</v>
      </c>
      <c r="C561" t="s">
        <v>476</v>
      </c>
      <c r="D561" t="s">
        <v>476</v>
      </c>
      <c r="E561" t="s">
        <v>476</v>
      </c>
      <c r="F561" t="s">
        <v>476</v>
      </c>
      <c r="G561" s="44" t="s">
        <v>476</v>
      </c>
      <c r="H561" s="44" t="s">
        <v>476</v>
      </c>
      <c r="I561" s="44" t="s">
        <v>476</v>
      </c>
      <c r="J561" s="49" t="str">
        <f t="shared" si="117"/>
        <v/>
      </c>
      <c r="K561" s="49" t="s">
        <v>476</v>
      </c>
      <c r="L561" s="49" t="s">
        <v>476</v>
      </c>
      <c r="M561" s="49" t="str">
        <f>IF(B561="","",ROUND(SUM(N561,O561,V561,Z561,AB561,AD561),9))</f>
        <v/>
      </c>
      <c r="N561" s="49" t="s">
        <v>476</v>
      </c>
      <c r="O561" s="49" t="s">
        <v>476</v>
      </c>
      <c r="P561" s="49" t="s">
        <v>476</v>
      </c>
      <c r="Q561" s="49" t="str">
        <f>IF(B561="","",ROUND(SUM(N561,O561,P561),9))</f>
        <v/>
      </c>
      <c r="R561" s="49" t="s">
        <v>476</v>
      </c>
      <c r="S561" s="49" t="s">
        <v>476</v>
      </c>
      <c r="T561" s="49" t="s">
        <v>476</v>
      </c>
      <c r="U561" s="49" t="str">
        <f>IF(B561="","",ROUND(SUM(R561:T561),9))</f>
        <v/>
      </c>
      <c r="V561" s="49" t="s">
        <v>476</v>
      </c>
      <c r="W561" s="49" t="s">
        <v>476</v>
      </c>
      <c r="X561" s="49" t="s">
        <v>476</v>
      </c>
      <c r="Y561" s="49" t="s">
        <v>476</v>
      </c>
      <c r="Z561" s="49" t="s">
        <v>476</v>
      </c>
      <c r="AA561" s="49" t="s">
        <v>476</v>
      </c>
      <c r="AB561" s="49" t="s">
        <v>476</v>
      </c>
      <c r="AC561" s="49" t="s">
        <v>476</v>
      </c>
      <c r="AD561" s="49" t="s">
        <v>476</v>
      </c>
      <c r="AE561" s="49" t="s">
        <v>476</v>
      </c>
      <c r="AF561" s="49" t="s">
        <v>476</v>
      </c>
      <c r="AG561" s="49" t="s">
        <v>476</v>
      </c>
      <c r="AH561" s="49" t="s">
        <v>476</v>
      </c>
      <c r="AI561" s="49" t="s">
        <v>476</v>
      </c>
      <c r="AJ561" s="49" t="str">
        <f>IF(B561="","",ROUND(SUM(AG561:AI561),9))</f>
        <v/>
      </c>
      <c r="AK561" s="49" t="s">
        <v>476</v>
      </c>
      <c r="AL561" s="49" t="s">
        <v>476</v>
      </c>
      <c r="AM561" s="49" t="s">
        <v>476</v>
      </c>
      <c r="AN561" s="49" t="str">
        <f>IF(B561="","",ROUND(SUM(AK561:AM561),9))</f>
        <v/>
      </c>
      <c r="AO561" s="45" t="s">
        <v>476</v>
      </c>
    </row>
    <row r="562" spans="1:41" x14ac:dyDescent="0.2">
      <c r="A562" t="s">
        <v>170</v>
      </c>
      <c r="B562" t="s">
        <v>382</v>
      </c>
      <c r="C562" t="s">
        <v>383</v>
      </c>
      <c r="D562" t="s">
        <v>476</v>
      </c>
      <c r="E562" t="s">
        <v>476</v>
      </c>
      <c r="F562" t="s">
        <v>476</v>
      </c>
      <c r="G562" s="44">
        <v>44279</v>
      </c>
      <c r="H562" s="44">
        <v>44278</v>
      </c>
      <c r="I562" s="44">
        <v>44285</v>
      </c>
      <c r="J562" s="49">
        <f t="shared" si="117"/>
        <v>0</v>
      </c>
      <c r="K562" s="49" t="s">
        <v>476</v>
      </c>
      <c r="L562" s="49" t="s">
        <v>476</v>
      </c>
      <c r="M562" s="49">
        <f>IF(B562="","",ROUND(SUM(N562,O562,V562,Z562,AB562,AD562),9))</f>
        <v>0</v>
      </c>
      <c r="N562" s="49">
        <v>0</v>
      </c>
      <c r="O562" s="49">
        <v>0</v>
      </c>
      <c r="P562" s="49">
        <v>0</v>
      </c>
      <c r="Q562" s="49">
        <f>IF(B562="","",ROUND(SUM(N562,O562,P562),9))</f>
        <v>0</v>
      </c>
      <c r="R562" s="49">
        <v>0</v>
      </c>
      <c r="S562" s="49">
        <v>0</v>
      </c>
      <c r="T562" s="49">
        <v>0</v>
      </c>
      <c r="U562" s="49">
        <f>IF(B562="","",ROUND(SUM(R562:T562),9))</f>
        <v>0</v>
      </c>
      <c r="V562" s="49">
        <v>0</v>
      </c>
      <c r="W562" s="49">
        <v>0</v>
      </c>
      <c r="X562" s="49">
        <v>0</v>
      </c>
      <c r="Y562" s="49">
        <v>0</v>
      </c>
      <c r="Z562" s="49">
        <v>0</v>
      </c>
      <c r="AA562" s="49">
        <v>0</v>
      </c>
      <c r="AB562" s="49">
        <v>0</v>
      </c>
      <c r="AC562" s="49">
        <v>0</v>
      </c>
      <c r="AD562" s="49">
        <v>0</v>
      </c>
      <c r="AE562" s="49" t="s">
        <v>476</v>
      </c>
      <c r="AF562" s="49" t="s">
        <v>476</v>
      </c>
      <c r="AG562" s="49">
        <v>0</v>
      </c>
      <c r="AH562" s="49">
        <v>0</v>
      </c>
      <c r="AI562" s="49">
        <v>0</v>
      </c>
      <c r="AJ562" s="49">
        <f>IF(B562="","",ROUND(SUM(AG562:AI562),9))</f>
        <v>0</v>
      </c>
      <c r="AK562" s="49" t="s">
        <v>476</v>
      </c>
      <c r="AL562" s="49" t="s">
        <v>476</v>
      </c>
      <c r="AM562" s="49" t="s">
        <v>476</v>
      </c>
      <c r="AN562" s="49">
        <f>IF(B562="","",ROUND(SUM(AK562:AM562),9))</f>
        <v>0</v>
      </c>
      <c r="AO562" s="45" t="s">
        <v>476</v>
      </c>
    </row>
    <row r="563" spans="1:41" x14ac:dyDescent="0.2">
      <c r="A563" t="s">
        <v>170</v>
      </c>
      <c r="B563" t="s">
        <v>382</v>
      </c>
      <c r="C563" t="s">
        <v>383</v>
      </c>
      <c r="D563" t="s">
        <v>476</v>
      </c>
      <c r="E563" t="s">
        <v>476</v>
      </c>
      <c r="F563" t="s">
        <v>476</v>
      </c>
      <c r="G563" s="44">
        <v>44370</v>
      </c>
      <c r="H563" s="44">
        <v>44369</v>
      </c>
      <c r="I563" s="44">
        <v>44376</v>
      </c>
      <c r="J563" s="49">
        <f t="shared" si="117"/>
        <v>0</v>
      </c>
      <c r="K563" s="49" t="s">
        <v>476</v>
      </c>
      <c r="L563" s="49" t="s">
        <v>476</v>
      </c>
      <c r="M563" s="49">
        <f>IF(B563="","",ROUND(SUM(N563,O563,V563,Z563,AB563,AD563),9))</f>
        <v>0</v>
      </c>
      <c r="N563" s="49">
        <v>0</v>
      </c>
      <c r="O563" s="49">
        <v>0</v>
      </c>
      <c r="P563" s="49">
        <v>0</v>
      </c>
      <c r="Q563" s="49">
        <f>IF(B563="","",ROUND(SUM(N563,O563,P563),9))</f>
        <v>0</v>
      </c>
      <c r="R563" s="49">
        <v>0</v>
      </c>
      <c r="S563" s="49">
        <v>0</v>
      </c>
      <c r="T563" s="49">
        <v>0</v>
      </c>
      <c r="U563" s="49">
        <f>IF(B563="","",ROUND(SUM(R563:T563),9))</f>
        <v>0</v>
      </c>
      <c r="V563" s="49">
        <v>0</v>
      </c>
      <c r="W563" s="49">
        <v>0</v>
      </c>
      <c r="X563" s="49">
        <v>0</v>
      </c>
      <c r="Y563" s="49">
        <v>0</v>
      </c>
      <c r="Z563" s="49">
        <v>0</v>
      </c>
      <c r="AA563" s="49">
        <v>0</v>
      </c>
      <c r="AB563" s="49">
        <v>0</v>
      </c>
      <c r="AC563" s="49">
        <v>0</v>
      </c>
      <c r="AD563" s="49">
        <v>0</v>
      </c>
      <c r="AE563" s="49" t="s">
        <v>476</v>
      </c>
      <c r="AF563" s="49" t="s">
        <v>476</v>
      </c>
      <c r="AG563" s="49">
        <v>0</v>
      </c>
      <c r="AH563" s="49">
        <v>0</v>
      </c>
      <c r="AI563" s="49">
        <v>0</v>
      </c>
      <c r="AJ563" s="49">
        <f>IF(B563="","",ROUND(SUM(AG563:AI563),9))</f>
        <v>0</v>
      </c>
      <c r="AK563" s="49" t="s">
        <v>476</v>
      </c>
      <c r="AL563" s="49" t="s">
        <v>476</v>
      </c>
      <c r="AM563" s="49" t="s">
        <v>476</v>
      </c>
      <c r="AN563" s="49">
        <f>IF(B563="","",ROUND(SUM(AK563:AM563),9))</f>
        <v>0</v>
      </c>
      <c r="AO563" s="45" t="s">
        <v>476</v>
      </c>
    </row>
    <row r="564" spans="1:41" x14ac:dyDescent="0.2">
      <c r="A564" t="s">
        <v>170</v>
      </c>
      <c r="B564" t="s">
        <v>382</v>
      </c>
      <c r="C564" t="s">
        <v>383</v>
      </c>
      <c r="D564" t="s">
        <v>476</v>
      </c>
      <c r="E564" t="s">
        <v>476</v>
      </c>
      <c r="F564" t="s">
        <v>476</v>
      </c>
      <c r="G564" s="44">
        <v>44462</v>
      </c>
      <c r="H564" s="44">
        <v>44461</v>
      </c>
      <c r="I564" s="44">
        <v>44468</v>
      </c>
      <c r="J564" s="49">
        <f t="shared" si="117"/>
        <v>0</v>
      </c>
      <c r="K564" s="49" t="s">
        <v>476</v>
      </c>
      <c r="L564" s="49" t="s">
        <v>476</v>
      </c>
      <c r="M564" s="49">
        <f>IF(B564="","",ROUND(SUM(N564,O564,V564,Z564,AB564,AD564),9))</f>
        <v>0</v>
      </c>
      <c r="N564" s="49">
        <v>0</v>
      </c>
      <c r="O564" s="49">
        <v>0</v>
      </c>
      <c r="P564" s="49">
        <v>0</v>
      </c>
      <c r="Q564" s="49">
        <f>IF(B564="","",ROUND(SUM(N564,O564,P564),9))</f>
        <v>0</v>
      </c>
      <c r="R564" s="49">
        <v>0</v>
      </c>
      <c r="S564" s="49">
        <v>0</v>
      </c>
      <c r="T564" s="49">
        <v>0</v>
      </c>
      <c r="U564" s="49">
        <f>IF(B564="","",ROUND(SUM(R564:T564),9))</f>
        <v>0</v>
      </c>
      <c r="V564" s="49">
        <v>0</v>
      </c>
      <c r="W564" s="49">
        <v>0</v>
      </c>
      <c r="X564" s="49">
        <v>0</v>
      </c>
      <c r="Y564" s="49">
        <v>0</v>
      </c>
      <c r="Z564" s="49">
        <v>0</v>
      </c>
      <c r="AA564" s="49">
        <v>0</v>
      </c>
      <c r="AB564" s="49">
        <v>0</v>
      </c>
      <c r="AC564" s="49">
        <v>0</v>
      </c>
      <c r="AD564" s="49">
        <v>0</v>
      </c>
      <c r="AE564" s="49" t="s">
        <v>476</v>
      </c>
      <c r="AF564" s="49" t="s">
        <v>476</v>
      </c>
      <c r="AG564" s="49">
        <v>0</v>
      </c>
      <c r="AH564" s="49">
        <v>0</v>
      </c>
      <c r="AI564" s="49">
        <v>0</v>
      </c>
      <c r="AJ564" s="49">
        <f>IF(B564="","",ROUND(SUM(AG564:AI564),9))</f>
        <v>0</v>
      </c>
      <c r="AK564" s="49" t="s">
        <v>476</v>
      </c>
      <c r="AL564" s="49" t="s">
        <v>476</v>
      </c>
      <c r="AM564" s="49" t="s">
        <v>476</v>
      </c>
      <c r="AN564" s="49">
        <f>IF(B564="","",ROUND(SUM(AK564:AM564),9))</f>
        <v>0</v>
      </c>
      <c r="AO564" s="45" t="s">
        <v>476</v>
      </c>
    </row>
    <row r="565" spans="1:41" x14ac:dyDescent="0.2">
      <c r="A565" t="s">
        <v>170</v>
      </c>
      <c r="B565" t="s">
        <v>382</v>
      </c>
      <c r="C565" t="s">
        <v>383</v>
      </c>
      <c r="D565" t="s">
        <v>476</v>
      </c>
      <c r="E565" t="s">
        <v>476</v>
      </c>
      <c r="F565" t="s">
        <v>476</v>
      </c>
      <c r="G565" s="44">
        <v>44557</v>
      </c>
      <c r="H565" s="44">
        <v>44553</v>
      </c>
      <c r="I565" s="44">
        <v>44561</v>
      </c>
      <c r="J565" s="49">
        <f t="shared" si="117"/>
        <v>0</v>
      </c>
      <c r="K565" s="49" t="s">
        <v>476</v>
      </c>
      <c r="L565" s="49" t="s">
        <v>476</v>
      </c>
      <c r="M565" s="49">
        <f>IF(B565="","",ROUND(SUM(N565,O565,V565,Z565,AB565,AD565),9))</f>
        <v>0</v>
      </c>
      <c r="N565" s="49">
        <v>0</v>
      </c>
      <c r="O565" s="49">
        <v>0</v>
      </c>
      <c r="P565" s="49">
        <v>0</v>
      </c>
      <c r="Q565" s="49">
        <f>IF(B565="","",ROUND(SUM(N565,O565,P565),9))</f>
        <v>0</v>
      </c>
      <c r="R565" s="49">
        <v>0</v>
      </c>
      <c r="S565" s="49">
        <v>0</v>
      </c>
      <c r="T565" s="49">
        <v>0</v>
      </c>
      <c r="U565" s="49">
        <f>IF(B565="","",ROUND(SUM(R565:T565),9))</f>
        <v>0</v>
      </c>
      <c r="V565" s="49">
        <v>0</v>
      </c>
      <c r="W565" s="49">
        <v>0</v>
      </c>
      <c r="X565" s="49">
        <v>0</v>
      </c>
      <c r="Y565" s="49">
        <v>0</v>
      </c>
      <c r="Z565" s="49">
        <v>0</v>
      </c>
      <c r="AA565" s="49">
        <v>0</v>
      </c>
      <c r="AB565" s="49">
        <v>0</v>
      </c>
      <c r="AC565" s="49">
        <v>0</v>
      </c>
      <c r="AD565" s="49">
        <v>0</v>
      </c>
      <c r="AE565" s="49" t="s">
        <v>476</v>
      </c>
      <c r="AF565" s="49" t="s">
        <v>476</v>
      </c>
      <c r="AG565" s="49">
        <v>0</v>
      </c>
      <c r="AH565" s="49">
        <v>0</v>
      </c>
      <c r="AI565" s="49">
        <v>0</v>
      </c>
      <c r="AJ565" s="49">
        <f>IF(B565="","",ROUND(SUM(AG565:AI565),9))</f>
        <v>0</v>
      </c>
      <c r="AK565" s="49" t="s">
        <v>476</v>
      </c>
      <c r="AL565" s="49" t="s">
        <v>476</v>
      </c>
      <c r="AM565" s="49" t="s">
        <v>476</v>
      </c>
      <c r="AN565" s="49">
        <f>IF(B565="","",ROUND(SUM(AK565:AM565),9))</f>
        <v>0</v>
      </c>
      <c r="AO565" s="45" t="s">
        <v>476</v>
      </c>
    </row>
    <row r="566" spans="1:41" s="47" customFormat="1" x14ac:dyDescent="0.2">
      <c r="A566" s="51" t="s">
        <v>451</v>
      </c>
      <c r="B566" s="47" t="s">
        <v>476</v>
      </c>
      <c r="C566" s="47" t="s">
        <v>476</v>
      </c>
      <c r="D566" s="47" t="s">
        <v>476</v>
      </c>
      <c r="E566" s="47" t="s">
        <v>476</v>
      </c>
      <c r="F566" s="47" t="s">
        <v>476</v>
      </c>
      <c r="G566" s="47" t="s">
        <v>476</v>
      </c>
      <c r="H566" s="47" t="s">
        <v>476</v>
      </c>
      <c r="I566" s="47" t="s">
        <v>476</v>
      </c>
      <c r="J566" s="48">
        <f>SUM(J562:J565)</f>
        <v>0</v>
      </c>
      <c r="K566" s="48">
        <v>0</v>
      </c>
      <c r="L566" s="48">
        <v>0</v>
      </c>
      <c r="M566" s="48">
        <f t="shared" ref="M566:AO566" si="124">SUM(M562:M565)</f>
        <v>0</v>
      </c>
      <c r="N566" s="48">
        <f t="shared" si="124"/>
        <v>0</v>
      </c>
      <c r="O566" s="48">
        <f t="shared" si="124"/>
        <v>0</v>
      </c>
      <c r="P566" s="48">
        <f t="shared" si="124"/>
        <v>0</v>
      </c>
      <c r="Q566" s="48">
        <f t="shared" si="124"/>
        <v>0</v>
      </c>
      <c r="R566" s="48">
        <f t="shared" si="124"/>
        <v>0</v>
      </c>
      <c r="S566" s="48">
        <f t="shared" si="124"/>
        <v>0</v>
      </c>
      <c r="T566" s="48">
        <f t="shared" si="124"/>
        <v>0</v>
      </c>
      <c r="U566" s="48">
        <f t="shared" si="124"/>
        <v>0</v>
      </c>
      <c r="V566" s="48">
        <f t="shared" si="124"/>
        <v>0</v>
      </c>
      <c r="W566" s="48">
        <f t="shared" si="124"/>
        <v>0</v>
      </c>
      <c r="X566" s="48">
        <f t="shared" si="124"/>
        <v>0</v>
      </c>
      <c r="Y566" s="48">
        <f t="shared" si="124"/>
        <v>0</v>
      </c>
      <c r="Z566" s="48">
        <f t="shared" si="124"/>
        <v>0</v>
      </c>
      <c r="AA566" s="48">
        <f t="shared" si="124"/>
        <v>0</v>
      </c>
      <c r="AB566" s="48">
        <f t="shared" si="124"/>
        <v>0</v>
      </c>
      <c r="AC566" s="48">
        <f t="shared" si="124"/>
        <v>0</v>
      </c>
      <c r="AD566" s="48">
        <f t="shared" si="124"/>
        <v>0</v>
      </c>
      <c r="AE566" s="48">
        <f t="shared" si="124"/>
        <v>0</v>
      </c>
      <c r="AF566" s="48">
        <f t="shared" si="124"/>
        <v>0</v>
      </c>
      <c r="AG566" s="48">
        <f t="shared" si="124"/>
        <v>0</v>
      </c>
      <c r="AH566" s="48">
        <f t="shared" si="124"/>
        <v>0</v>
      </c>
      <c r="AI566" s="48">
        <f t="shared" si="124"/>
        <v>0</v>
      </c>
      <c r="AJ566" s="48">
        <f t="shared" si="124"/>
        <v>0</v>
      </c>
      <c r="AK566" s="48">
        <f t="shared" si="124"/>
        <v>0</v>
      </c>
      <c r="AL566" s="48">
        <f t="shared" si="124"/>
        <v>0</v>
      </c>
      <c r="AM566" s="48">
        <f t="shared" si="124"/>
        <v>0</v>
      </c>
      <c r="AN566" s="48">
        <f t="shared" si="124"/>
        <v>0</v>
      </c>
      <c r="AO566" s="48">
        <f t="shared" si="124"/>
        <v>0</v>
      </c>
    </row>
    <row r="567" spans="1:41" x14ac:dyDescent="0.2">
      <c r="A567" t="s">
        <v>476</v>
      </c>
      <c r="B567" t="s">
        <v>476</v>
      </c>
      <c r="C567" t="s">
        <v>476</v>
      </c>
      <c r="D567" t="s">
        <v>476</v>
      </c>
      <c r="E567" t="s">
        <v>476</v>
      </c>
      <c r="F567" t="s">
        <v>476</v>
      </c>
      <c r="G567" s="44" t="s">
        <v>476</v>
      </c>
      <c r="H567" s="44" t="s">
        <v>476</v>
      </c>
      <c r="I567" s="44" t="s">
        <v>476</v>
      </c>
      <c r="J567" s="49" t="str">
        <f t="shared" si="117"/>
        <v/>
      </c>
      <c r="K567" s="49" t="s">
        <v>476</v>
      </c>
      <c r="L567" s="49" t="s">
        <v>476</v>
      </c>
      <c r="M567" s="49" t="str">
        <f>IF(B567="","",ROUND(SUM(N567,O567,V567,Z567,AB567,AD567),9))</f>
        <v/>
      </c>
      <c r="N567" s="49" t="s">
        <v>476</v>
      </c>
      <c r="O567" s="49" t="s">
        <v>476</v>
      </c>
      <c r="P567" s="49" t="s">
        <v>476</v>
      </c>
      <c r="Q567" s="49" t="str">
        <f>IF(B567="","",ROUND(SUM(N567,O567,P567),9))</f>
        <v/>
      </c>
      <c r="R567" s="49" t="s">
        <v>476</v>
      </c>
      <c r="S567" s="49" t="s">
        <v>476</v>
      </c>
      <c r="T567" s="49" t="s">
        <v>476</v>
      </c>
      <c r="U567" s="49" t="str">
        <f>IF(B567="","",ROUND(SUM(R567:T567),9))</f>
        <v/>
      </c>
      <c r="V567" s="49" t="s">
        <v>476</v>
      </c>
      <c r="W567" s="49" t="s">
        <v>476</v>
      </c>
      <c r="X567" s="49" t="s">
        <v>476</v>
      </c>
      <c r="Y567" s="49" t="s">
        <v>476</v>
      </c>
      <c r="Z567" s="49" t="s">
        <v>476</v>
      </c>
      <c r="AA567" s="49" t="s">
        <v>476</v>
      </c>
      <c r="AB567" s="49" t="s">
        <v>476</v>
      </c>
      <c r="AC567" s="49" t="s">
        <v>476</v>
      </c>
      <c r="AD567" s="49" t="s">
        <v>476</v>
      </c>
      <c r="AE567" s="49" t="s">
        <v>476</v>
      </c>
      <c r="AF567" s="49" t="s">
        <v>476</v>
      </c>
      <c r="AG567" s="49" t="s">
        <v>476</v>
      </c>
      <c r="AH567" s="49" t="s">
        <v>476</v>
      </c>
      <c r="AI567" s="49" t="s">
        <v>476</v>
      </c>
      <c r="AJ567" s="49" t="str">
        <f>IF(B567="","",ROUND(SUM(AG567:AI567),9))</f>
        <v/>
      </c>
      <c r="AK567" s="49" t="s">
        <v>476</v>
      </c>
      <c r="AL567" s="49" t="s">
        <v>476</v>
      </c>
      <c r="AM567" s="49" t="s">
        <v>476</v>
      </c>
      <c r="AN567" s="49" t="str">
        <f>IF(B567="","",ROUND(SUM(AK567:AM567),9))</f>
        <v/>
      </c>
      <c r="AO567" s="45" t="s">
        <v>476</v>
      </c>
    </row>
    <row r="568" spans="1:41" x14ac:dyDescent="0.2">
      <c r="A568" t="s">
        <v>171</v>
      </c>
      <c r="B568" t="s">
        <v>384</v>
      </c>
      <c r="C568" t="s">
        <v>385</v>
      </c>
      <c r="D568" t="s">
        <v>476</v>
      </c>
      <c r="E568" t="s">
        <v>476</v>
      </c>
      <c r="F568" t="s">
        <v>476</v>
      </c>
      <c r="G568" s="44">
        <v>44279</v>
      </c>
      <c r="H568" s="44">
        <v>44278</v>
      </c>
      <c r="I568" s="44">
        <v>44285</v>
      </c>
      <c r="J568" s="49">
        <f t="shared" si="117"/>
        <v>2.8917999999999999E-2</v>
      </c>
      <c r="K568" s="49" t="s">
        <v>476</v>
      </c>
      <c r="L568" s="49" t="s">
        <v>476</v>
      </c>
      <c r="M568" s="49">
        <f>IF(B568="","",ROUND(SUM(N568,O568,V568,Z568,AB568,AD568),9))</f>
        <v>2.8917999999999999E-2</v>
      </c>
      <c r="N568" s="49">
        <v>2.8917999999999999E-2</v>
      </c>
      <c r="O568" s="49">
        <v>0</v>
      </c>
      <c r="P568" s="49">
        <v>0</v>
      </c>
      <c r="Q568" s="49">
        <f>IF(B568="","",ROUND(SUM(N568,O568,P568),9))</f>
        <v>2.8917999999999999E-2</v>
      </c>
      <c r="R568" s="49">
        <v>2.8917999999999999E-2</v>
      </c>
      <c r="S568" s="49">
        <v>0</v>
      </c>
      <c r="T568" s="49">
        <v>0</v>
      </c>
      <c r="U568" s="49">
        <f>IF(B568="","",ROUND(SUM(R568:T568),9))</f>
        <v>2.8917999999999999E-2</v>
      </c>
      <c r="V568" s="49">
        <v>0</v>
      </c>
      <c r="W568" s="49">
        <v>0</v>
      </c>
      <c r="X568" s="49">
        <v>0</v>
      </c>
      <c r="Y568" s="49">
        <v>0</v>
      </c>
      <c r="Z568" s="49">
        <v>0</v>
      </c>
      <c r="AA568" s="49">
        <v>0</v>
      </c>
      <c r="AB568" s="49">
        <v>0</v>
      </c>
      <c r="AC568" s="49">
        <v>0</v>
      </c>
      <c r="AD568" s="49">
        <v>0</v>
      </c>
      <c r="AE568" s="49" t="s">
        <v>476</v>
      </c>
      <c r="AF568" s="49" t="s">
        <v>476</v>
      </c>
      <c r="AG568" s="49">
        <v>0</v>
      </c>
      <c r="AH568" s="49">
        <v>0</v>
      </c>
      <c r="AI568" s="49">
        <v>0</v>
      </c>
      <c r="AJ568" s="49">
        <f>IF(B568="","",ROUND(SUM(AG568:AI568),9))</f>
        <v>0</v>
      </c>
      <c r="AK568" s="49" t="s">
        <v>476</v>
      </c>
      <c r="AL568" s="49" t="s">
        <v>476</v>
      </c>
      <c r="AM568" s="49" t="s">
        <v>476</v>
      </c>
      <c r="AN568" s="49">
        <f>IF(B568="","",ROUND(SUM(AK568:AM568),9))</f>
        <v>0</v>
      </c>
      <c r="AO568" s="45" t="s">
        <v>476</v>
      </c>
    </row>
    <row r="569" spans="1:41" x14ac:dyDescent="0.2">
      <c r="A569" t="s">
        <v>171</v>
      </c>
      <c r="B569" t="s">
        <v>384</v>
      </c>
      <c r="C569" t="s">
        <v>385</v>
      </c>
      <c r="D569" t="s">
        <v>476</v>
      </c>
      <c r="E569" t="s">
        <v>476</v>
      </c>
      <c r="F569" t="s">
        <v>476</v>
      </c>
      <c r="G569" s="44">
        <v>44370</v>
      </c>
      <c r="H569" s="44">
        <v>44369</v>
      </c>
      <c r="I569" s="44">
        <v>44376</v>
      </c>
      <c r="J569" s="49">
        <f t="shared" si="117"/>
        <v>0</v>
      </c>
      <c r="K569" s="49" t="s">
        <v>476</v>
      </c>
      <c r="L569" s="49" t="s">
        <v>476</v>
      </c>
      <c r="M569" s="49">
        <f>IF(B569="","",ROUND(SUM(N569,O569,V569,Z569,AB569,AD569),9))</f>
        <v>0</v>
      </c>
      <c r="N569" s="49">
        <v>0</v>
      </c>
      <c r="O569" s="49">
        <v>0</v>
      </c>
      <c r="P569" s="49">
        <v>0</v>
      </c>
      <c r="Q569" s="49">
        <f>IF(B569="","",ROUND(SUM(N569,O569,P569),9))</f>
        <v>0</v>
      </c>
      <c r="R569" s="49">
        <v>0</v>
      </c>
      <c r="S569" s="49">
        <v>0</v>
      </c>
      <c r="T569" s="49">
        <v>0</v>
      </c>
      <c r="U569" s="49">
        <f>IF(B569="","",ROUND(SUM(R569:T569),9))</f>
        <v>0</v>
      </c>
      <c r="V569" s="49">
        <v>0</v>
      </c>
      <c r="W569" s="49">
        <v>0</v>
      </c>
      <c r="X569" s="49">
        <v>0</v>
      </c>
      <c r="Y569" s="49">
        <v>0</v>
      </c>
      <c r="Z569" s="49">
        <v>0</v>
      </c>
      <c r="AA569" s="49">
        <v>0</v>
      </c>
      <c r="AB569" s="49">
        <v>0</v>
      </c>
      <c r="AC569" s="49">
        <v>0</v>
      </c>
      <c r="AD569" s="49">
        <v>0</v>
      </c>
      <c r="AE569" s="49" t="s">
        <v>476</v>
      </c>
      <c r="AF569" s="49" t="s">
        <v>476</v>
      </c>
      <c r="AG569" s="49">
        <v>0</v>
      </c>
      <c r="AH569" s="49">
        <v>0</v>
      </c>
      <c r="AI569" s="49">
        <v>0</v>
      </c>
      <c r="AJ569" s="49">
        <f>IF(B569="","",ROUND(SUM(AG569:AI569),9))</f>
        <v>0</v>
      </c>
      <c r="AK569" s="49" t="s">
        <v>476</v>
      </c>
      <c r="AL569" s="49" t="s">
        <v>476</v>
      </c>
      <c r="AM569" s="49" t="s">
        <v>476</v>
      </c>
      <c r="AN569" s="49">
        <f>IF(B569="","",ROUND(SUM(AK569:AM569),9))</f>
        <v>0</v>
      </c>
      <c r="AO569" s="45" t="s">
        <v>476</v>
      </c>
    </row>
    <row r="570" spans="1:41" x14ac:dyDescent="0.2">
      <c r="A570" t="s">
        <v>171</v>
      </c>
      <c r="B570" t="s">
        <v>384</v>
      </c>
      <c r="C570" t="s">
        <v>385</v>
      </c>
      <c r="D570" t="s">
        <v>476</v>
      </c>
      <c r="E570" t="s">
        <v>476</v>
      </c>
      <c r="F570" t="s">
        <v>476</v>
      </c>
      <c r="G570" s="44">
        <v>44462</v>
      </c>
      <c r="H570" s="44">
        <v>44461</v>
      </c>
      <c r="I570" s="44">
        <v>44468</v>
      </c>
      <c r="J570" s="49">
        <f t="shared" si="117"/>
        <v>0</v>
      </c>
      <c r="K570" s="49" t="s">
        <v>476</v>
      </c>
      <c r="L570" s="49" t="s">
        <v>476</v>
      </c>
      <c r="M570" s="49">
        <f>IF(B570="","",ROUND(SUM(N570,O570,V570,Z570,AB570,AD570),9))</f>
        <v>0</v>
      </c>
      <c r="N570" s="49">
        <v>0</v>
      </c>
      <c r="O570" s="49">
        <v>0</v>
      </c>
      <c r="P570" s="49">
        <v>0</v>
      </c>
      <c r="Q570" s="49">
        <f>IF(B570="","",ROUND(SUM(N570,O570,P570),9))</f>
        <v>0</v>
      </c>
      <c r="R570" s="49">
        <v>0</v>
      </c>
      <c r="S570" s="49">
        <v>0</v>
      </c>
      <c r="T570" s="49">
        <v>0</v>
      </c>
      <c r="U570" s="49">
        <f>IF(B570="","",ROUND(SUM(R570:T570),9))</f>
        <v>0</v>
      </c>
      <c r="V570" s="49">
        <v>0</v>
      </c>
      <c r="W570" s="49">
        <v>0</v>
      </c>
      <c r="X570" s="49">
        <v>0</v>
      </c>
      <c r="Y570" s="49">
        <v>0</v>
      </c>
      <c r="Z570" s="49">
        <v>0</v>
      </c>
      <c r="AA570" s="49">
        <v>0</v>
      </c>
      <c r="AB570" s="49">
        <v>0</v>
      </c>
      <c r="AC570" s="49">
        <v>0</v>
      </c>
      <c r="AD570" s="49">
        <v>0</v>
      </c>
      <c r="AE570" s="49" t="s">
        <v>476</v>
      </c>
      <c r="AF570" s="49" t="s">
        <v>476</v>
      </c>
      <c r="AG570" s="49">
        <v>0</v>
      </c>
      <c r="AH570" s="49">
        <v>0</v>
      </c>
      <c r="AI570" s="49">
        <v>0</v>
      </c>
      <c r="AJ570" s="49">
        <f>IF(B570="","",ROUND(SUM(AG570:AI570),9))</f>
        <v>0</v>
      </c>
      <c r="AK570" s="49" t="s">
        <v>476</v>
      </c>
      <c r="AL570" s="49" t="s">
        <v>476</v>
      </c>
      <c r="AM570" s="49" t="s">
        <v>476</v>
      </c>
      <c r="AN570" s="49">
        <f>IF(B570="","",ROUND(SUM(AK570:AM570),9))</f>
        <v>0</v>
      </c>
      <c r="AO570" s="45" t="s">
        <v>476</v>
      </c>
    </row>
    <row r="571" spans="1:41" x14ac:dyDescent="0.2">
      <c r="A571" t="s">
        <v>171</v>
      </c>
      <c r="B571" t="s">
        <v>384</v>
      </c>
      <c r="C571" t="s">
        <v>385</v>
      </c>
      <c r="D571" t="s">
        <v>476</v>
      </c>
      <c r="E571" t="s">
        <v>476</v>
      </c>
      <c r="F571" t="s">
        <v>476</v>
      </c>
      <c r="G571" s="44">
        <v>44557</v>
      </c>
      <c r="H571" s="44">
        <v>44553</v>
      </c>
      <c r="I571" s="44">
        <v>44561</v>
      </c>
      <c r="J571" s="49">
        <f t="shared" si="117"/>
        <v>6.0527999999999998E-2</v>
      </c>
      <c r="K571" s="49" t="s">
        <v>476</v>
      </c>
      <c r="L571" s="49" t="s">
        <v>476</v>
      </c>
      <c r="M571" s="49">
        <f>IF(B571="","",ROUND(SUM(N571,O571,V571,Z571,AB571,AD571),9))</f>
        <v>6.0527999999999998E-2</v>
      </c>
      <c r="N571" s="49">
        <v>6.0527999999999998E-2</v>
      </c>
      <c r="O571" s="49">
        <v>0</v>
      </c>
      <c r="P571" s="49">
        <v>0</v>
      </c>
      <c r="Q571" s="49">
        <f>IF(B571="","",ROUND(SUM(N571,O571,P571),9))</f>
        <v>6.0527999999999998E-2</v>
      </c>
      <c r="R571" s="49">
        <v>6.0527999999999998E-2</v>
      </c>
      <c r="S571" s="49">
        <v>0</v>
      </c>
      <c r="T571" s="49">
        <v>0</v>
      </c>
      <c r="U571" s="49">
        <f>IF(B571="","",ROUND(SUM(R571:T571),9))</f>
        <v>6.0527999999999998E-2</v>
      </c>
      <c r="V571" s="49">
        <v>0</v>
      </c>
      <c r="W571" s="49">
        <v>0</v>
      </c>
      <c r="X571" s="49">
        <v>0</v>
      </c>
      <c r="Y571" s="49">
        <v>0</v>
      </c>
      <c r="Z571" s="49">
        <v>0</v>
      </c>
      <c r="AA571" s="49">
        <v>0</v>
      </c>
      <c r="AB571" s="49">
        <v>0</v>
      </c>
      <c r="AC571" s="49">
        <v>0</v>
      </c>
      <c r="AD571" s="49">
        <v>0</v>
      </c>
      <c r="AE571" s="49" t="s">
        <v>476</v>
      </c>
      <c r="AF571" s="49" t="s">
        <v>476</v>
      </c>
      <c r="AG571" s="49">
        <v>0</v>
      </c>
      <c r="AH571" s="49">
        <v>0</v>
      </c>
      <c r="AI571" s="49">
        <v>0</v>
      </c>
      <c r="AJ571" s="49">
        <f>IF(B571="","",ROUND(SUM(AG571:AI571),9))</f>
        <v>0</v>
      </c>
      <c r="AK571" s="49" t="s">
        <v>476</v>
      </c>
      <c r="AL571" s="49" t="s">
        <v>476</v>
      </c>
      <c r="AM571" s="49" t="s">
        <v>476</v>
      </c>
      <c r="AN571" s="49">
        <f>IF(B571="","",ROUND(SUM(AK571:AM571),9))</f>
        <v>0</v>
      </c>
      <c r="AO571" s="45" t="s">
        <v>476</v>
      </c>
    </row>
    <row r="572" spans="1:41" s="47" customFormat="1" x14ac:dyDescent="0.2">
      <c r="A572" s="51" t="s">
        <v>451</v>
      </c>
      <c r="B572" s="47" t="s">
        <v>476</v>
      </c>
      <c r="C572" s="47" t="s">
        <v>476</v>
      </c>
      <c r="D572" s="47" t="s">
        <v>476</v>
      </c>
      <c r="E572" s="47" t="s">
        <v>476</v>
      </c>
      <c r="F572" s="47" t="s">
        <v>476</v>
      </c>
      <c r="G572" s="47" t="s">
        <v>476</v>
      </c>
      <c r="H572" s="47" t="s">
        <v>476</v>
      </c>
      <c r="I572" s="47" t="s">
        <v>476</v>
      </c>
      <c r="J572" s="48">
        <f>SUM(J568:J571)</f>
        <v>8.9445999999999998E-2</v>
      </c>
      <c r="K572" s="48">
        <v>0</v>
      </c>
      <c r="L572" s="48">
        <v>0</v>
      </c>
      <c r="M572" s="48">
        <f t="shared" ref="M572:AO572" si="125">SUM(M568:M571)</f>
        <v>8.9445999999999998E-2</v>
      </c>
      <c r="N572" s="48">
        <f t="shared" si="125"/>
        <v>8.9445999999999998E-2</v>
      </c>
      <c r="O572" s="48">
        <f t="shared" si="125"/>
        <v>0</v>
      </c>
      <c r="P572" s="48">
        <f t="shared" si="125"/>
        <v>0</v>
      </c>
      <c r="Q572" s="48">
        <f t="shared" si="125"/>
        <v>8.9445999999999998E-2</v>
      </c>
      <c r="R572" s="48">
        <f t="shared" si="125"/>
        <v>8.9445999999999998E-2</v>
      </c>
      <c r="S572" s="48">
        <f t="shared" si="125"/>
        <v>0</v>
      </c>
      <c r="T572" s="48">
        <f t="shared" si="125"/>
        <v>0</v>
      </c>
      <c r="U572" s="48">
        <f t="shared" si="125"/>
        <v>8.9445999999999998E-2</v>
      </c>
      <c r="V572" s="48">
        <f t="shared" si="125"/>
        <v>0</v>
      </c>
      <c r="W572" s="48">
        <f t="shared" si="125"/>
        <v>0</v>
      </c>
      <c r="X572" s="48">
        <f t="shared" si="125"/>
        <v>0</v>
      </c>
      <c r="Y572" s="48">
        <f t="shared" si="125"/>
        <v>0</v>
      </c>
      <c r="Z572" s="48">
        <f t="shared" si="125"/>
        <v>0</v>
      </c>
      <c r="AA572" s="48">
        <f t="shared" si="125"/>
        <v>0</v>
      </c>
      <c r="AB572" s="48">
        <f t="shared" si="125"/>
        <v>0</v>
      </c>
      <c r="AC572" s="48">
        <f t="shared" si="125"/>
        <v>0</v>
      </c>
      <c r="AD572" s="48">
        <f t="shared" si="125"/>
        <v>0</v>
      </c>
      <c r="AE572" s="48">
        <f t="shared" si="125"/>
        <v>0</v>
      </c>
      <c r="AF572" s="48">
        <f t="shared" si="125"/>
        <v>0</v>
      </c>
      <c r="AG572" s="48">
        <f t="shared" si="125"/>
        <v>0</v>
      </c>
      <c r="AH572" s="48">
        <f t="shared" si="125"/>
        <v>0</v>
      </c>
      <c r="AI572" s="48">
        <f t="shared" si="125"/>
        <v>0</v>
      </c>
      <c r="AJ572" s="48">
        <f t="shared" si="125"/>
        <v>0</v>
      </c>
      <c r="AK572" s="48">
        <f t="shared" si="125"/>
        <v>0</v>
      </c>
      <c r="AL572" s="48">
        <f t="shared" si="125"/>
        <v>0</v>
      </c>
      <c r="AM572" s="48">
        <f t="shared" si="125"/>
        <v>0</v>
      </c>
      <c r="AN572" s="48">
        <f t="shared" si="125"/>
        <v>0</v>
      </c>
      <c r="AO572" s="48">
        <f t="shared" si="125"/>
        <v>0</v>
      </c>
    </row>
    <row r="573" spans="1:41" x14ac:dyDescent="0.2">
      <c r="A573" t="s">
        <v>476</v>
      </c>
      <c r="B573" t="s">
        <v>476</v>
      </c>
      <c r="C573" t="s">
        <v>476</v>
      </c>
      <c r="D573" t="s">
        <v>476</v>
      </c>
      <c r="E573" t="s">
        <v>476</v>
      </c>
      <c r="F573" t="s">
        <v>476</v>
      </c>
      <c r="G573" s="44" t="s">
        <v>476</v>
      </c>
      <c r="H573" s="44" t="s">
        <v>476</v>
      </c>
      <c r="I573" s="44" t="s">
        <v>476</v>
      </c>
      <c r="J573" s="49" t="str">
        <f t="shared" si="117"/>
        <v/>
      </c>
      <c r="K573" s="49" t="s">
        <v>476</v>
      </c>
      <c r="L573" s="49" t="s">
        <v>476</v>
      </c>
      <c r="M573" s="49" t="str">
        <f>IF(B573="","",ROUND(SUM(N573,O573,V573,Z573,AB573,AD573),9))</f>
        <v/>
      </c>
      <c r="N573" s="49" t="s">
        <v>476</v>
      </c>
      <c r="O573" s="49" t="s">
        <v>476</v>
      </c>
      <c r="P573" s="49" t="s">
        <v>476</v>
      </c>
      <c r="Q573" s="49" t="str">
        <f>IF(B573="","",ROUND(SUM(N573,O573,P573),9))</f>
        <v/>
      </c>
      <c r="R573" s="49" t="s">
        <v>476</v>
      </c>
      <c r="S573" s="49" t="s">
        <v>476</v>
      </c>
      <c r="T573" s="49" t="s">
        <v>476</v>
      </c>
      <c r="U573" s="49" t="str">
        <f>IF(B573="","",ROUND(SUM(R573:T573),9))</f>
        <v/>
      </c>
      <c r="V573" s="49" t="s">
        <v>476</v>
      </c>
      <c r="W573" s="49" t="s">
        <v>476</v>
      </c>
      <c r="X573" s="49" t="s">
        <v>476</v>
      </c>
      <c r="Y573" s="49" t="s">
        <v>476</v>
      </c>
      <c r="Z573" s="49" t="s">
        <v>476</v>
      </c>
      <c r="AA573" s="49" t="s">
        <v>476</v>
      </c>
      <c r="AB573" s="49" t="s">
        <v>476</v>
      </c>
      <c r="AC573" s="49" t="s">
        <v>476</v>
      </c>
      <c r="AD573" s="49" t="s">
        <v>476</v>
      </c>
      <c r="AE573" s="49" t="s">
        <v>476</v>
      </c>
      <c r="AF573" s="49" t="s">
        <v>476</v>
      </c>
      <c r="AG573" s="49" t="s">
        <v>476</v>
      </c>
      <c r="AH573" s="49" t="s">
        <v>476</v>
      </c>
      <c r="AI573" s="49" t="s">
        <v>476</v>
      </c>
      <c r="AJ573" s="49" t="str">
        <f>IF(B573="","",ROUND(SUM(AG573:AI573),9))</f>
        <v/>
      </c>
      <c r="AK573" s="49" t="s">
        <v>476</v>
      </c>
      <c r="AL573" s="49" t="s">
        <v>476</v>
      </c>
      <c r="AM573" s="49" t="s">
        <v>476</v>
      </c>
      <c r="AN573" s="49" t="str">
        <f>IF(B573="","",ROUND(SUM(AK573:AM573),9))</f>
        <v/>
      </c>
      <c r="AO573" s="45" t="s">
        <v>476</v>
      </c>
    </row>
    <row r="574" spans="1:41" x14ac:dyDescent="0.2">
      <c r="A574" t="s">
        <v>172</v>
      </c>
      <c r="B574" t="s">
        <v>386</v>
      </c>
      <c r="C574" t="s">
        <v>387</v>
      </c>
      <c r="D574" t="s">
        <v>476</v>
      </c>
      <c r="E574" t="s">
        <v>476</v>
      </c>
      <c r="F574" t="s">
        <v>476</v>
      </c>
      <c r="G574" s="44">
        <v>44279</v>
      </c>
      <c r="H574" s="44">
        <v>44278</v>
      </c>
      <c r="I574" s="44">
        <v>44285</v>
      </c>
      <c r="J574" s="49">
        <f t="shared" si="117"/>
        <v>0</v>
      </c>
      <c r="K574" s="49" t="s">
        <v>476</v>
      </c>
      <c r="L574" s="49" t="s">
        <v>476</v>
      </c>
      <c r="M574" s="49">
        <f>IF(B574="","",ROUND(SUM(N574,O574,V574,Z574,AB574,AD574),9))</f>
        <v>0</v>
      </c>
      <c r="N574" s="49">
        <v>0</v>
      </c>
      <c r="O574" s="49">
        <v>0</v>
      </c>
      <c r="P574" s="49">
        <v>0</v>
      </c>
      <c r="Q574" s="49">
        <f>IF(B574="","",ROUND(SUM(N574,O574,P574),9))</f>
        <v>0</v>
      </c>
      <c r="R574" s="49">
        <v>0</v>
      </c>
      <c r="S574" s="49">
        <v>0</v>
      </c>
      <c r="T574" s="49">
        <v>0</v>
      </c>
      <c r="U574" s="49">
        <f>IF(B574="","",ROUND(SUM(R574:T574),9))</f>
        <v>0</v>
      </c>
      <c r="V574" s="49">
        <v>0</v>
      </c>
      <c r="W574" s="49">
        <v>0</v>
      </c>
      <c r="X574" s="49">
        <v>0</v>
      </c>
      <c r="Y574" s="49">
        <v>0</v>
      </c>
      <c r="Z574" s="49">
        <v>0</v>
      </c>
      <c r="AA574" s="49">
        <v>0</v>
      </c>
      <c r="AB574" s="49">
        <v>0</v>
      </c>
      <c r="AC574" s="49">
        <v>0</v>
      </c>
      <c r="AD574" s="49">
        <v>0</v>
      </c>
      <c r="AE574" s="49" t="s">
        <v>476</v>
      </c>
      <c r="AF574" s="49" t="s">
        <v>476</v>
      </c>
      <c r="AG574" s="49">
        <v>0</v>
      </c>
      <c r="AH574" s="49">
        <v>0</v>
      </c>
      <c r="AI574" s="49">
        <v>0</v>
      </c>
      <c r="AJ574" s="49">
        <f>IF(B574="","",ROUND(SUM(AG574:AI574),9))</f>
        <v>0</v>
      </c>
      <c r="AK574" s="49" t="s">
        <v>476</v>
      </c>
      <c r="AL574" s="49" t="s">
        <v>476</v>
      </c>
      <c r="AM574" s="49" t="s">
        <v>476</v>
      </c>
      <c r="AN574" s="49">
        <f>IF(B574="","",ROUND(SUM(AK574:AM574),9))</f>
        <v>0</v>
      </c>
      <c r="AO574" s="45" t="s">
        <v>476</v>
      </c>
    </row>
    <row r="575" spans="1:41" x14ac:dyDescent="0.2">
      <c r="A575" t="s">
        <v>172</v>
      </c>
      <c r="B575" t="s">
        <v>386</v>
      </c>
      <c r="C575" t="s">
        <v>387</v>
      </c>
      <c r="D575" t="s">
        <v>476</v>
      </c>
      <c r="E575" t="s">
        <v>476</v>
      </c>
      <c r="F575" t="s">
        <v>476</v>
      </c>
      <c r="G575" s="44">
        <v>44370</v>
      </c>
      <c r="H575" s="44">
        <v>44369</v>
      </c>
      <c r="I575" s="44">
        <v>44376</v>
      </c>
      <c r="J575" s="49">
        <f t="shared" si="117"/>
        <v>0</v>
      </c>
      <c r="K575" s="49" t="s">
        <v>476</v>
      </c>
      <c r="L575" s="49" t="s">
        <v>476</v>
      </c>
      <c r="M575" s="49">
        <f>IF(B575="","",ROUND(SUM(N575,O575,V575,Z575,AB575,AD575),9))</f>
        <v>0</v>
      </c>
      <c r="N575" s="49">
        <v>0</v>
      </c>
      <c r="O575" s="49">
        <v>0</v>
      </c>
      <c r="P575" s="49">
        <v>0</v>
      </c>
      <c r="Q575" s="49">
        <f>IF(B575="","",ROUND(SUM(N575,O575,P575),9))</f>
        <v>0</v>
      </c>
      <c r="R575" s="49">
        <v>0</v>
      </c>
      <c r="S575" s="49">
        <v>0</v>
      </c>
      <c r="T575" s="49">
        <v>0</v>
      </c>
      <c r="U575" s="49">
        <f>IF(B575="","",ROUND(SUM(R575:T575),9))</f>
        <v>0</v>
      </c>
      <c r="V575" s="49">
        <v>0</v>
      </c>
      <c r="W575" s="49">
        <v>0</v>
      </c>
      <c r="X575" s="49">
        <v>0</v>
      </c>
      <c r="Y575" s="49">
        <v>0</v>
      </c>
      <c r="Z575" s="49">
        <v>0</v>
      </c>
      <c r="AA575" s="49">
        <v>0</v>
      </c>
      <c r="AB575" s="49">
        <v>0</v>
      </c>
      <c r="AC575" s="49">
        <v>0</v>
      </c>
      <c r="AD575" s="49">
        <v>0</v>
      </c>
      <c r="AE575" s="49" t="s">
        <v>476</v>
      </c>
      <c r="AF575" s="49" t="s">
        <v>476</v>
      </c>
      <c r="AG575" s="49">
        <v>0</v>
      </c>
      <c r="AH575" s="49">
        <v>0</v>
      </c>
      <c r="AI575" s="49">
        <v>0</v>
      </c>
      <c r="AJ575" s="49">
        <f>IF(B575="","",ROUND(SUM(AG575:AI575),9))</f>
        <v>0</v>
      </c>
      <c r="AK575" s="49" t="s">
        <v>476</v>
      </c>
      <c r="AL575" s="49" t="s">
        <v>476</v>
      </c>
      <c r="AM575" s="49" t="s">
        <v>476</v>
      </c>
      <c r="AN575" s="49">
        <f>IF(B575="","",ROUND(SUM(AK575:AM575),9))</f>
        <v>0</v>
      </c>
      <c r="AO575" s="45" t="s">
        <v>476</v>
      </c>
    </row>
    <row r="576" spans="1:41" x14ac:dyDescent="0.2">
      <c r="A576" t="s">
        <v>172</v>
      </c>
      <c r="B576" t="s">
        <v>386</v>
      </c>
      <c r="C576" t="s">
        <v>387</v>
      </c>
      <c r="D576" t="s">
        <v>476</v>
      </c>
      <c r="E576" t="s">
        <v>476</v>
      </c>
      <c r="F576" t="s">
        <v>476</v>
      </c>
      <c r="G576" s="44">
        <v>44462</v>
      </c>
      <c r="H576" s="44">
        <v>44461</v>
      </c>
      <c r="I576" s="44">
        <v>44468</v>
      </c>
      <c r="J576" s="49">
        <f t="shared" si="117"/>
        <v>0</v>
      </c>
      <c r="K576" s="49" t="s">
        <v>476</v>
      </c>
      <c r="L576" s="49" t="s">
        <v>476</v>
      </c>
      <c r="M576" s="49">
        <f>IF(B576="","",ROUND(SUM(N576,O576,V576,Z576,AB576,AD576),9))</f>
        <v>0</v>
      </c>
      <c r="N576" s="49">
        <v>0</v>
      </c>
      <c r="O576" s="49">
        <v>0</v>
      </c>
      <c r="P576" s="49">
        <v>0</v>
      </c>
      <c r="Q576" s="49">
        <f>IF(B576="","",ROUND(SUM(N576,O576,P576),9))</f>
        <v>0</v>
      </c>
      <c r="R576" s="49">
        <v>0</v>
      </c>
      <c r="S576" s="49">
        <v>0</v>
      </c>
      <c r="T576" s="49">
        <v>0</v>
      </c>
      <c r="U576" s="49">
        <f>IF(B576="","",ROUND(SUM(R576:T576),9))</f>
        <v>0</v>
      </c>
      <c r="V576" s="49">
        <v>0</v>
      </c>
      <c r="W576" s="49">
        <v>0</v>
      </c>
      <c r="X576" s="49">
        <v>0</v>
      </c>
      <c r="Y576" s="49">
        <v>0</v>
      </c>
      <c r="Z576" s="49">
        <v>0</v>
      </c>
      <c r="AA576" s="49">
        <v>0</v>
      </c>
      <c r="AB576" s="49">
        <v>0</v>
      </c>
      <c r="AC576" s="49">
        <v>0</v>
      </c>
      <c r="AD576" s="49">
        <v>0</v>
      </c>
      <c r="AE576" s="49" t="s">
        <v>476</v>
      </c>
      <c r="AF576" s="49" t="s">
        <v>476</v>
      </c>
      <c r="AG576" s="49">
        <v>0</v>
      </c>
      <c r="AH576" s="49">
        <v>0</v>
      </c>
      <c r="AI576" s="49">
        <v>0</v>
      </c>
      <c r="AJ576" s="49">
        <f>IF(B576="","",ROUND(SUM(AG576:AI576),9))</f>
        <v>0</v>
      </c>
      <c r="AK576" s="49" t="s">
        <v>476</v>
      </c>
      <c r="AL576" s="49" t="s">
        <v>476</v>
      </c>
      <c r="AM576" s="49" t="s">
        <v>476</v>
      </c>
      <c r="AN576" s="49">
        <f>IF(B576="","",ROUND(SUM(AK576:AM576),9))</f>
        <v>0</v>
      </c>
      <c r="AO576" s="45" t="s">
        <v>476</v>
      </c>
    </row>
    <row r="577" spans="1:41" x14ac:dyDescent="0.2">
      <c r="A577" t="s">
        <v>172</v>
      </c>
      <c r="B577" t="s">
        <v>386</v>
      </c>
      <c r="C577" t="s">
        <v>387</v>
      </c>
      <c r="D577" t="s">
        <v>476</v>
      </c>
      <c r="E577" t="s">
        <v>476</v>
      </c>
      <c r="F577" t="s">
        <v>476</v>
      </c>
      <c r="G577" s="44">
        <v>44557</v>
      </c>
      <c r="H577" s="44">
        <v>44553</v>
      </c>
      <c r="I577" s="44">
        <v>44561</v>
      </c>
      <c r="J577" s="49">
        <f t="shared" si="117"/>
        <v>0</v>
      </c>
      <c r="K577" s="49" t="s">
        <v>476</v>
      </c>
      <c r="L577" s="49" t="s">
        <v>476</v>
      </c>
      <c r="M577" s="49">
        <f>IF(B577="","",ROUND(SUM(N577,O577,V577,Z577,AB577,AD577),9))</f>
        <v>0</v>
      </c>
      <c r="N577" s="49">
        <v>0</v>
      </c>
      <c r="O577" s="49">
        <v>0</v>
      </c>
      <c r="P577" s="49">
        <v>0</v>
      </c>
      <c r="Q577" s="49">
        <f>IF(B577="","",ROUND(SUM(N577,O577,P577),9))</f>
        <v>0</v>
      </c>
      <c r="R577" s="49">
        <v>0</v>
      </c>
      <c r="S577" s="49">
        <v>0</v>
      </c>
      <c r="T577" s="49">
        <v>0</v>
      </c>
      <c r="U577" s="49">
        <f>IF(B577="","",ROUND(SUM(R577:T577),9))</f>
        <v>0</v>
      </c>
      <c r="V577" s="49">
        <v>0</v>
      </c>
      <c r="W577" s="49">
        <v>0</v>
      </c>
      <c r="X577" s="49">
        <v>0</v>
      </c>
      <c r="Y577" s="49">
        <v>0</v>
      </c>
      <c r="Z577" s="49">
        <v>0</v>
      </c>
      <c r="AA577" s="49">
        <v>0</v>
      </c>
      <c r="AB577" s="49">
        <v>0</v>
      </c>
      <c r="AC577" s="49">
        <v>0</v>
      </c>
      <c r="AD577" s="49">
        <v>0</v>
      </c>
      <c r="AE577" s="49" t="s">
        <v>476</v>
      </c>
      <c r="AF577" s="49" t="s">
        <v>476</v>
      </c>
      <c r="AG577" s="49">
        <v>0</v>
      </c>
      <c r="AH577" s="49">
        <v>0</v>
      </c>
      <c r="AI577" s="49">
        <v>0</v>
      </c>
      <c r="AJ577" s="49">
        <f>IF(B577="","",ROUND(SUM(AG577:AI577),9))</f>
        <v>0</v>
      </c>
      <c r="AK577" s="49" t="s">
        <v>476</v>
      </c>
      <c r="AL577" s="49" t="s">
        <v>476</v>
      </c>
      <c r="AM577" s="49" t="s">
        <v>476</v>
      </c>
      <c r="AN577" s="49">
        <f>IF(B577="","",ROUND(SUM(AK577:AM577),9))</f>
        <v>0</v>
      </c>
      <c r="AO577" s="45" t="s">
        <v>476</v>
      </c>
    </row>
    <row r="578" spans="1:41" s="47" customFormat="1" x14ac:dyDescent="0.2">
      <c r="A578" s="51" t="s">
        <v>451</v>
      </c>
      <c r="B578" s="47" t="s">
        <v>476</v>
      </c>
      <c r="C578" s="47" t="s">
        <v>476</v>
      </c>
      <c r="D578" s="47" t="s">
        <v>476</v>
      </c>
      <c r="E578" s="47" t="s">
        <v>476</v>
      </c>
      <c r="F578" s="47" t="s">
        <v>476</v>
      </c>
      <c r="G578" s="47" t="s">
        <v>476</v>
      </c>
      <c r="H578" s="47" t="s">
        <v>476</v>
      </c>
      <c r="I578" s="47" t="s">
        <v>476</v>
      </c>
      <c r="J578" s="48">
        <f>SUM(J574:J577)</f>
        <v>0</v>
      </c>
      <c r="K578" s="48">
        <v>0</v>
      </c>
      <c r="L578" s="48">
        <v>0</v>
      </c>
      <c r="M578" s="48">
        <f t="shared" ref="M578:AO578" si="126">SUM(M574:M577)</f>
        <v>0</v>
      </c>
      <c r="N578" s="48">
        <f t="shared" si="126"/>
        <v>0</v>
      </c>
      <c r="O578" s="48">
        <f t="shared" si="126"/>
        <v>0</v>
      </c>
      <c r="P578" s="48">
        <f t="shared" si="126"/>
        <v>0</v>
      </c>
      <c r="Q578" s="48">
        <f t="shared" si="126"/>
        <v>0</v>
      </c>
      <c r="R578" s="48">
        <f t="shared" si="126"/>
        <v>0</v>
      </c>
      <c r="S578" s="48">
        <f t="shared" si="126"/>
        <v>0</v>
      </c>
      <c r="T578" s="48">
        <f t="shared" si="126"/>
        <v>0</v>
      </c>
      <c r="U578" s="48">
        <f t="shared" si="126"/>
        <v>0</v>
      </c>
      <c r="V578" s="48">
        <f t="shared" si="126"/>
        <v>0</v>
      </c>
      <c r="W578" s="48">
        <f t="shared" si="126"/>
        <v>0</v>
      </c>
      <c r="X578" s="48">
        <f t="shared" si="126"/>
        <v>0</v>
      </c>
      <c r="Y578" s="48">
        <f t="shared" si="126"/>
        <v>0</v>
      </c>
      <c r="Z578" s="48">
        <f t="shared" si="126"/>
        <v>0</v>
      </c>
      <c r="AA578" s="48">
        <f t="shared" si="126"/>
        <v>0</v>
      </c>
      <c r="AB578" s="48">
        <f t="shared" si="126"/>
        <v>0</v>
      </c>
      <c r="AC578" s="48">
        <f t="shared" si="126"/>
        <v>0</v>
      </c>
      <c r="AD578" s="48">
        <f t="shared" si="126"/>
        <v>0</v>
      </c>
      <c r="AE578" s="48">
        <f t="shared" si="126"/>
        <v>0</v>
      </c>
      <c r="AF578" s="48">
        <f t="shared" si="126"/>
        <v>0</v>
      </c>
      <c r="AG578" s="48">
        <f t="shared" si="126"/>
        <v>0</v>
      </c>
      <c r="AH578" s="48">
        <f t="shared" si="126"/>
        <v>0</v>
      </c>
      <c r="AI578" s="48">
        <f t="shared" si="126"/>
        <v>0</v>
      </c>
      <c r="AJ578" s="48">
        <f t="shared" si="126"/>
        <v>0</v>
      </c>
      <c r="AK578" s="48">
        <f t="shared" si="126"/>
        <v>0</v>
      </c>
      <c r="AL578" s="48">
        <f t="shared" si="126"/>
        <v>0</v>
      </c>
      <c r="AM578" s="48">
        <f t="shared" si="126"/>
        <v>0</v>
      </c>
      <c r="AN578" s="48">
        <f t="shared" si="126"/>
        <v>0</v>
      </c>
      <c r="AO578" s="48">
        <f t="shared" si="126"/>
        <v>0</v>
      </c>
    </row>
    <row r="579" spans="1:41" x14ac:dyDescent="0.2">
      <c r="A579" t="s">
        <v>476</v>
      </c>
      <c r="B579" t="s">
        <v>476</v>
      </c>
      <c r="C579" t="s">
        <v>476</v>
      </c>
      <c r="D579" t="s">
        <v>476</v>
      </c>
      <c r="E579" t="s">
        <v>476</v>
      </c>
      <c r="F579" t="s">
        <v>476</v>
      </c>
      <c r="G579" s="44" t="s">
        <v>476</v>
      </c>
      <c r="H579" s="44" t="s">
        <v>476</v>
      </c>
      <c r="I579" s="44" t="s">
        <v>476</v>
      </c>
      <c r="J579" s="49" t="str">
        <f t="shared" si="117"/>
        <v/>
      </c>
      <c r="K579" s="49" t="s">
        <v>476</v>
      </c>
      <c r="L579" s="49" t="s">
        <v>476</v>
      </c>
      <c r="M579" s="49" t="str">
        <f>IF(B579="","",ROUND(SUM(N579,O579,V579,Z579,AB579,AD579),9))</f>
        <v/>
      </c>
      <c r="N579" s="49" t="s">
        <v>476</v>
      </c>
      <c r="O579" s="49" t="s">
        <v>476</v>
      </c>
      <c r="P579" s="49" t="s">
        <v>476</v>
      </c>
      <c r="Q579" s="49" t="str">
        <f>IF(B579="","",ROUND(SUM(N579,O579,P579),9))</f>
        <v/>
      </c>
      <c r="R579" s="49" t="s">
        <v>476</v>
      </c>
      <c r="S579" s="49" t="s">
        <v>476</v>
      </c>
      <c r="T579" s="49" t="s">
        <v>476</v>
      </c>
      <c r="U579" s="49" t="str">
        <f>IF(B579="","",ROUND(SUM(R579:T579),9))</f>
        <v/>
      </c>
      <c r="V579" s="49" t="s">
        <v>476</v>
      </c>
      <c r="W579" s="49" t="s">
        <v>476</v>
      </c>
      <c r="X579" s="49" t="s">
        <v>476</v>
      </c>
      <c r="Y579" s="49" t="s">
        <v>476</v>
      </c>
      <c r="Z579" s="49" t="s">
        <v>476</v>
      </c>
      <c r="AA579" s="49" t="s">
        <v>476</v>
      </c>
      <c r="AB579" s="49" t="s">
        <v>476</v>
      </c>
      <c r="AC579" s="49" t="s">
        <v>476</v>
      </c>
      <c r="AD579" s="49" t="s">
        <v>476</v>
      </c>
      <c r="AE579" s="49" t="s">
        <v>476</v>
      </c>
      <c r="AF579" s="49" t="s">
        <v>476</v>
      </c>
      <c r="AG579" s="49" t="s">
        <v>476</v>
      </c>
      <c r="AH579" s="49" t="s">
        <v>476</v>
      </c>
      <c r="AI579" s="49" t="s">
        <v>476</v>
      </c>
      <c r="AJ579" s="49" t="str">
        <f>IF(B579="","",ROUND(SUM(AG579:AI579),9))</f>
        <v/>
      </c>
      <c r="AK579" s="49" t="s">
        <v>476</v>
      </c>
      <c r="AL579" s="49" t="s">
        <v>476</v>
      </c>
      <c r="AM579" s="49" t="s">
        <v>476</v>
      </c>
      <c r="AN579" s="49" t="str">
        <f>IF(B579="","",ROUND(SUM(AK579:AM579),9))</f>
        <v/>
      </c>
      <c r="AO579" s="45" t="s">
        <v>476</v>
      </c>
    </row>
    <row r="580" spans="1:41" x14ac:dyDescent="0.2">
      <c r="A580" t="s">
        <v>173</v>
      </c>
      <c r="B580" s="50" t="s">
        <v>471</v>
      </c>
      <c r="C580" t="s">
        <v>389</v>
      </c>
      <c r="D580" t="s">
        <v>476</v>
      </c>
      <c r="E580" t="s">
        <v>476</v>
      </c>
      <c r="F580" t="s">
        <v>476</v>
      </c>
      <c r="G580" s="44">
        <v>44279</v>
      </c>
      <c r="H580" s="44">
        <v>44278</v>
      </c>
      <c r="I580" s="44">
        <v>44285</v>
      </c>
      <c r="J580" s="49">
        <f t="shared" si="117"/>
        <v>0</v>
      </c>
      <c r="K580" s="49" t="s">
        <v>476</v>
      </c>
      <c r="L580" s="49" t="s">
        <v>476</v>
      </c>
      <c r="M580" s="49">
        <f>IF(B580="","",ROUND(SUM(N580,O580,V580,Z580,AB580,AD580),9))</f>
        <v>0</v>
      </c>
      <c r="N580" s="49">
        <v>0</v>
      </c>
      <c r="O580" s="49">
        <v>0</v>
      </c>
      <c r="P580" s="49">
        <v>0</v>
      </c>
      <c r="Q580" s="49">
        <f>IF(B580="","",ROUND(SUM(N580,O580,P580),9))</f>
        <v>0</v>
      </c>
      <c r="R580" s="49">
        <v>0</v>
      </c>
      <c r="S580" s="49">
        <v>0</v>
      </c>
      <c r="T580" s="49">
        <v>0</v>
      </c>
      <c r="U580" s="49">
        <f>IF(B580="","",ROUND(SUM(R580:T580),9))</f>
        <v>0</v>
      </c>
      <c r="V580" s="49">
        <v>0</v>
      </c>
      <c r="W580" s="49">
        <v>0</v>
      </c>
      <c r="X580" s="49">
        <v>0</v>
      </c>
      <c r="Y580" s="49">
        <v>0</v>
      </c>
      <c r="Z580" s="49">
        <v>0</v>
      </c>
      <c r="AA580" s="49">
        <v>0</v>
      </c>
      <c r="AB580" s="49">
        <v>0</v>
      </c>
      <c r="AC580" s="49">
        <v>0</v>
      </c>
      <c r="AD580" s="49">
        <v>0</v>
      </c>
      <c r="AE580" s="49" t="s">
        <v>476</v>
      </c>
      <c r="AF580" s="53" t="s">
        <v>477</v>
      </c>
      <c r="AG580" s="49">
        <v>0</v>
      </c>
      <c r="AH580" s="49">
        <v>0</v>
      </c>
      <c r="AI580" s="49">
        <v>0</v>
      </c>
      <c r="AJ580" s="49">
        <f>IF(B580="","",ROUND(SUM(AG580:AI580),9))</f>
        <v>0</v>
      </c>
      <c r="AK580" s="49" t="s">
        <v>476</v>
      </c>
      <c r="AL580" s="49" t="s">
        <v>476</v>
      </c>
      <c r="AM580" s="49" t="s">
        <v>476</v>
      </c>
      <c r="AN580" s="49">
        <f>IF(B580="","",ROUND(SUM(AK580:AM580),9))</f>
        <v>0</v>
      </c>
      <c r="AO580" s="45" t="s">
        <v>476</v>
      </c>
    </row>
    <row r="581" spans="1:41" x14ac:dyDescent="0.2">
      <c r="A581" t="s">
        <v>173</v>
      </c>
      <c r="B581" t="s">
        <v>388</v>
      </c>
      <c r="C581" t="s">
        <v>389</v>
      </c>
      <c r="D581" t="s">
        <v>476</v>
      </c>
      <c r="E581" t="s">
        <v>476</v>
      </c>
      <c r="F581" t="s">
        <v>476</v>
      </c>
      <c r="G581" s="44">
        <v>44370</v>
      </c>
      <c r="H581" s="44">
        <v>44369</v>
      </c>
      <c r="I581" s="44">
        <v>44376</v>
      </c>
      <c r="J581" s="49">
        <f t="shared" si="117"/>
        <v>0</v>
      </c>
      <c r="K581" s="49" t="s">
        <v>476</v>
      </c>
      <c r="L581" s="49" t="s">
        <v>476</v>
      </c>
      <c r="M581" s="49">
        <f>IF(B581="","",ROUND(SUM(N581,O581,V581,Z581,AB581,AD581),9))</f>
        <v>0</v>
      </c>
      <c r="N581" s="49">
        <v>0</v>
      </c>
      <c r="O581" s="49">
        <v>0</v>
      </c>
      <c r="P581" s="49">
        <v>0</v>
      </c>
      <c r="Q581" s="49">
        <f>IF(B581="","",ROUND(SUM(N581,O581,P581),9))</f>
        <v>0</v>
      </c>
      <c r="R581" s="49">
        <v>0</v>
      </c>
      <c r="S581" s="49">
        <v>0</v>
      </c>
      <c r="T581" s="49">
        <v>0</v>
      </c>
      <c r="U581" s="49">
        <f>IF(B581="","",ROUND(SUM(R581:T581),9))</f>
        <v>0</v>
      </c>
      <c r="V581" s="49">
        <v>0</v>
      </c>
      <c r="W581" s="49">
        <v>0</v>
      </c>
      <c r="X581" s="49">
        <v>0</v>
      </c>
      <c r="Y581" s="49">
        <v>0</v>
      </c>
      <c r="Z581" s="49">
        <v>0</v>
      </c>
      <c r="AA581" s="49">
        <v>0</v>
      </c>
      <c r="AB581" s="49">
        <v>0</v>
      </c>
      <c r="AC581" s="49">
        <v>0</v>
      </c>
      <c r="AD581" s="49">
        <v>0</v>
      </c>
      <c r="AE581" s="49" t="s">
        <v>476</v>
      </c>
      <c r="AF581" s="49" t="s">
        <v>476</v>
      </c>
      <c r="AG581" s="49">
        <v>0</v>
      </c>
      <c r="AH581" s="49">
        <v>0</v>
      </c>
      <c r="AI581" s="49">
        <v>0</v>
      </c>
      <c r="AJ581" s="49">
        <f>IF(B581="","",ROUND(SUM(AG581:AI581),9))</f>
        <v>0</v>
      </c>
      <c r="AK581" s="49" t="s">
        <v>476</v>
      </c>
      <c r="AL581" s="49" t="s">
        <v>476</v>
      </c>
      <c r="AM581" s="49" t="s">
        <v>476</v>
      </c>
      <c r="AN581" s="49">
        <f>IF(B581="","",ROUND(SUM(AK581:AM581),9))</f>
        <v>0</v>
      </c>
      <c r="AO581" s="45" t="s">
        <v>476</v>
      </c>
    </row>
    <row r="582" spans="1:41" x14ac:dyDescent="0.2">
      <c r="A582" t="s">
        <v>173</v>
      </c>
      <c r="B582" t="s">
        <v>388</v>
      </c>
      <c r="C582" t="s">
        <v>389</v>
      </c>
      <c r="D582" t="s">
        <v>476</v>
      </c>
      <c r="E582" t="s">
        <v>476</v>
      </c>
      <c r="F582" t="s">
        <v>476</v>
      </c>
      <c r="G582" s="44">
        <v>44462</v>
      </c>
      <c r="H582" s="44">
        <v>44461</v>
      </c>
      <c r="I582" s="44">
        <v>44468</v>
      </c>
      <c r="J582" s="49">
        <f t="shared" si="117"/>
        <v>0</v>
      </c>
      <c r="K582" s="49" t="s">
        <v>476</v>
      </c>
      <c r="L582" s="49" t="s">
        <v>476</v>
      </c>
      <c r="M582" s="49">
        <f>IF(B582="","",ROUND(SUM(N582,O582,V582,Z582,AB582,AD582),9))</f>
        <v>0</v>
      </c>
      <c r="N582" s="49">
        <v>0</v>
      </c>
      <c r="O582" s="49">
        <v>0</v>
      </c>
      <c r="P582" s="49">
        <v>0</v>
      </c>
      <c r="Q582" s="49">
        <f>IF(B582="","",ROUND(SUM(N582,O582,P582),9))</f>
        <v>0</v>
      </c>
      <c r="R582" s="49">
        <v>0</v>
      </c>
      <c r="S582" s="49">
        <v>0</v>
      </c>
      <c r="T582" s="49">
        <v>0</v>
      </c>
      <c r="U582" s="49">
        <f>IF(B582="","",ROUND(SUM(R582:T582),9))</f>
        <v>0</v>
      </c>
      <c r="V582" s="49">
        <v>0</v>
      </c>
      <c r="W582" s="49">
        <v>0</v>
      </c>
      <c r="X582" s="49">
        <v>0</v>
      </c>
      <c r="Y582" s="49">
        <v>0</v>
      </c>
      <c r="Z582" s="49">
        <v>0</v>
      </c>
      <c r="AA582" s="49">
        <v>0</v>
      </c>
      <c r="AB582" s="49">
        <v>0</v>
      </c>
      <c r="AC582" s="49">
        <v>0</v>
      </c>
      <c r="AD582" s="49">
        <v>0</v>
      </c>
      <c r="AE582" s="49" t="s">
        <v>476</v>
      </c>
      <c r="AF582" s="49" t="s">
        <v>476</v>
      </c>
      <c r="AG582" s="49">
        <v>0</v>
      </c>
      <c r="AH582" s="49">
        <v>0</v>
      </c>
      <c r="AI582" s="49">
        <v>0</v>
      </c>
      <c r="AJ582" s="49">
        <f>IF(B582="","",ROUND(SUM(AG582:AI582),9))</f>
        <v>0</v>
      </c>
      <c r="AK582" s="49" t="s">
        <v>476</v>
      </c>
      <c r="AL582" s="49" t="s">
        <v>476</v>
      </c>
      <c r="AM582" s="49" t="s">
        <v>476</v>
      </c>
      <c r="AN582" s="49">
        <f>IF(B582="","",ROUND(SUM(AK582:AM582),9))</f>
        <v>0</v>
      </c>
      <c r="AO582" s="45" t="s">
        <v>476</v>
      </c>
    </row>
    <row r="583" spans="1:41" x14ac:dyDescent="0.2">
      <c r="A583" t="s">
        <v>173</v>
      </c>
      <c r="B583" t="s">
        <v>388</v>
      </c>
      <c r="C583" t="s">
        <v>389</v>
      </c>
      <c r="D583" t="s">
        <v>476</v>
      </c>
      <c r="E583" t="s">
        <v>476</v>
      </c>
      <c r="F583" t="s">
        <v>476</v>
      </c>
      <c r="G583" s="44">
        <v>44557</v>
      </c>
      <c r="H583" s="44">
        <v>44553</v>
      </c>
      <c r="I583" s="44">
        <v>44561</v>
      </c>
      <c r="J583" s="49">
        <f t="shared" si="117"/>
        <v>0</v>
      </c>
      <c r="K583" s="49" t="s">
        <v>476</v>
      </c>
      <c r="L583" s="49" t="s">
        <v>476</v>
      </c>
      <c r="M583" s="49">
        <f>IF(B583="","",ROUND(SUM(N583,O583,V583,Z583,AB583,AD583),9))</f>
        <v>0</v>
      </c>
      <c r="N583" s="49">
        <v>0</v>
      </c>
      <c r="O583" s="49">
        <v>0</v>
      </c>
      <c r="P583" s="49">
        <v>0</v>
      </c>
      <c r="Q583" s="49">
        <f>IF(B583="","",ROUND(SUM(N583,O583,P583),9))</f>
        <v>0</v>
      </c>
      <c r="R583" s="49">
        <v>0</v>
      </c>
      <c r="S583" s="49">
        <v>0</v>
      </c>
      <c r="T583" s="49">
        <v>0</v>
      </c>
      <c r="U583" s="49">
        <f>IF(B583="","",ROUND(SUM(R583:T583),9))</f>
        <v>0</v>
      </c>
      <c r="V583" s="49">
        <v>0</v>
      </c>
      <c r="W583" s="49">
        <v>0</v>
      </c>
      <c r="X583" s="49">
        <v>0</v>
      </c>
      <c r="Y583" s="49">
        <v>0</v>
      </c>
      <c r="Z583" s="49">
        <v>0</v>
      </c>
      <c r="AA583" s="49">
        <v>0</v>
      </c>
      <c r="AB583" s="49">
        <v>0</v>
      </c>
      <c r="AC583" s="49">
        <v>0</v>
      </c>
      <c r="AD583" s="49">
        <v>0</v>
      </c>
      <c r="AE583" s="49" t="s">
        <v>476</v>
      </c>
      <c r="AF583" s="49" t="s">
        <v>476</v>
      </c>
      <c r="AG583" s="49">
        <v>0</v>
      </c>
      <c r="AH583" s="49">
        <v>0</v>
      </c>
      <c r="AI583" s="49">
        <v>0</v>
      </c>
      <c r="AJ583" s="49">
        <f>IF(B583="","",ROUND(SUM(AG583:AI583),9))</f>
        <v>0</v>
      </c>
      <c r="AK583" s="49" t="s">
        <v>476</v>
      </c>
      <c r="AL583" s="49" t="s">
        <v>476</v>
      </c>
      <c r="AM583" s="49" t="s">
        <v>476</v>
      </c>
      <c r="AN583" s="49">
        <f>IF(B583="","",ROUND(SUM(AK583:AM583),9))</f>
        <v>0</v>
      </c>
      <c r="AO583" s="45" t="s">
        <v>476</v>
      </c>
    </row>
    <row r="584" spans="1:41" s="47" customFormat="1" x14ac:dyDescent="0.2">
      <c r="A584" s="51" t="s">
        <v>451</v>
      </c>
      <c r="B584" s="47" t="s">
        <v>476</v>
      </c>
      <c r="C584" s="47" t="s">
        <v>476</v>
      </c>
      <c r="D584" s="47" t="s">
        <v>476</v>
      </c>
      <c r="E584" s="47" t="s">
        <v>476</v>
      </c>
      <c r="F584" s="47" t="s">
        <v>476</v>
      </c>
      <c r="G584" s="47" t="s">
        <v>476</v>
      </c>
      <c r="H584" s="47" t="s">
        <v>476</v>
      </c>
      <c r="I584" s="47" t="s">
        <v>476</v>
      </c>
      <c r="J584" s="48">
        <f>SUM(J580:J583)</f>
        <v>0</v>
      </c>
      <c r="K584" s="48">
        <v>0</v>
      </c>
      <c r="L584" s="48">
        <v>0</v>
      </c>
      <c r="M584" s="48">
        <f t="shared" ref="M584:AO584" si="127">SUM(M580:M583)</f>
        <v>0</v>
      </c>
      <c r="N584" s="48">
        <f t="shared" si="127"/>
        <v>0</v>
      </c>
      <c r="O584" s="48">
        <f t="shared" si="127"/>
        <v>0</v>
      </c>
      <c r="P584" s="48">
        <f t="shared" si="127"/>
        <v>0</v>
      </c>
      <c r="Q584" s="48">
        <f t="shared" si="127"/>
        <v>0</v>
      </c>
      <c r="R584" s="48">
        <f t="shared" si="127"/>
        <v>0</v>
      </c>
      <c r="S584" s="48">
        <f t="shared" si="127"/>
        <v>0</v>
      </c>
      <c r="T584" s="48">
        <f t="shared" si="127"/>
        <v>0</v>
      </c>
      <c r="U584" s="48">
        <f t="shared" si="127"/>
        <v>0</v>
      </c>
      <c r="V584" s="48">
        <f t="shared" si="127"/>
        <v>0</v>
      </c>
      <c r="W584" s="48">
        <f t="shared" si="127"/>
        <v>0</v>
      </c>
      <c r="X584" s="48">
        <f t="shared" si="127"/>
        <v>0</v>
      </c>
      <c r="Y584" s="48">
        <f t="shared" si="127"/>
        <v>0</v>
      </c>
      <c r="Z584" s="48">
        <f t="shared" si="127"/>
        <v>0</v>
      </c>
      <c r="AA584" s="48">
        <f t="shared" si="127"/>
        <v>0</v>
      </c>
      <c r="AB584" s="48">
        <f t="shared" si="127"/>
        <v>0</v>
      </c>
      <c r="AC584" s="48">
        <f t="shared" si="127"/>
        <v>0</v>
      </c>
      <c r="AD584" s="48">
        <f t="shared" si="127"/>
        <v>0</v>
      </c>
      <c r="AE584" s="48">
        <f t="shared" si="127"/>
        <v>0</v>
      </c>
      <c r="AF584" s="48">
        <f t="shared" si="127"/>
        <v>0</v>
      </c>
      <c r="AG584" s="48">
        <f t="shared" si="127"/>
        <v>0</v>
      </c>
      <c r="AH584" s="48">
        <f t="shared" si="127"/>
        <v>0</v>
      </c>
      <c r="AI584" s="48">
        <f t="shared" si="127"/>
        <v>0</v>
      </c>
      <c r="AJ584" s="48">
        <f t="shared" si="127"/>
        <v>0</v>
      </c>
      <c r="AK584" s="48">
        <f t="shared" si="127"/>
        <v>0</v>
      </c>
      <c r="AL584" s="48">
        <f t="shared" si="127"/>
        <v>0</v>
      </c>
      <c r="AM584" s="48">
        <f t="shared" si="127"/>
        <v>0</v>
      </c>
      <c r="AN584" s="48">
        <f t="shared" si="127"/>
        <v>0</v>
      </c>
      <c r="AO584" s="48">
        <f t="shared" si="127"/>
        <v>0</v>
      </c>
    </row>
    <row r="585" spans="1:41" x14ac:dyDescent="0.2">
      <c r="A585" t="s">
        <v>476</v>
      </c>
      <c r="B585" t="s">
        <v>476</v>
      </c>
      <c r="C585" t="s">
        <v>476</v>
      </c>
      <c r="D585" t="s">
        <v>476</v>
      </c>
      <c r="E585" t="s">
        <v>476</v>
      </c>
      <c r="F585" t="s">
        <v>476</v>
      </c>
      <c r="G585" s="44" t="s">
        <v>476</v>
      </c>
      <c r="H585" s="44" t="s">
        <v>476</v>
      </c>
      <c r="I585" s="44" t="s">
        <v>476</v>
      </c>
      <c r="J585" s="49" t="str">
        <f t="shared" si="117"/>
        <v/>
      </c>
      <c r="K585" s="49" t="s">
        <v>476</v>
      </c>
      <c r="L585" s="49" t="s">
        <v>476</v>
      </c>
      <c r="M585" s="49" t="str">
        <f>IF(B585="","",ROUND(SUM(N585,O585,V585,Z585,AB585,AD585),9))</f>
        <v/>
      </c>
      <c r="N585" s="49" t="s">
        <v>476</v>
      </c>
      <c r="O585" s="49" t="s">
        <v>476</v>
      </c>
      <c r="P585" s="49" t="s">
        <v>476</v>
      </c>
      <c r="Q585" s="49" t="str">
        <f>IF(B585="","",ROUND(SUM(N585,O585,P585),9))</f>
        <v/>
      </c>
      <c r="R585" s="49" t="s">
        <v>476</v>
      </c>
      <c r="S585" s="49" t="s">
        <v>476</v>
      </c>
      <c r="T585" s="49" t="s">
        <v>476</v>
      </c>
      <c r="U585" s="49" t="str">
        <f>IF(B585="","",ROUND(SUM(R585:T585),9))</f>
        <v/>
      </c>
      <c r="V585" s="49" t="s">
        <v>476</v>
      </c>
      <c r="W585" s="49" t="s">
        <v>476</v>
      </c>
      <c r="X585" s="49" t="s">
        <v>476</v>
      </c>
      <c r="Y585" s="49" t="s">
        <v>476</v>
      </c>
      <c r="Z585" s="49" t="s">
        <v>476</v>
      </c>
      <c r="AA585" s="49" t="s">
        <v>476</v>
      </c>
      <c r="AB585" s="49" t="s">
        <v>476</v>
      </c>
      <c r="AC585" s="49" t="s">
        <v>476</v>
      </c>
      <c r="AD585" s="49" t="s">
        <v>476</v>
      </c>
      <c r="AE585" s="49" t="s">
        <v>476</v>
      </c>
      <c r="AF585" s="49" t="s">
        <v>476</v>
      </c>
      <c r="AG585" s="49" t="s">
        <v>476</v>
      </c>
      <c r="AH585" s="49" t="s">
        <v>476</v>
      </c>
      <c r="AI585" s="49" t="s">
        <v>476</v>
      </c>
      <c r="AJ585" s="49" t="str">
        <f>IF(B585="","",ROUND(SUM(AG585:AI585),9))</f>
        <v/>
      </c>
      <c r="AK585" s="49" t="s">
        <v>476</v>
      </c>
      <c r="AL585" s="49" t="s">
        <v>476</v>
      </c>
      <c r="AM585" s="49" t="s">
        <v>476</v>
      </c>
      <c r="AN585" s="49" t="str">
        <f>IF(B585="","",ROUND(SUM(AK585:AM585),9))</f>
        <v/>
      </c>
      <c r="AO585" s="45" t="s">
        <v>476</v>
      </c>
    </row>
    <row r="586" spans="1:41" x14ac:dyDescent="0.2">
      <c r="A586" t="s">
        <v>174</v>
      </c>
      <c r="B586" s="50" t="s">
        <v>466</v>
      </c>
      <c r="C586" t="s">
        <v>391</v>
      </c>
      <c r="D586" t="s">
        <v>476</v>
      </c>
      <c r="E586" t="s">
        <v>476</v>
      </c>
      <c r="F586" t="s">
        <v>476</v>
      </c>
      <c r="G586" s="44">
        <v>44279</v>
      </c>
      <c r="H586" s="44">
        <v>44278</v>
      </c>
      <c r="I586" s="44">
        <v>44285</v>
      </c>
      <c r="J586" s="49">
        <f t="shared" si="117"/>
        <v>0</v>
      </c>
      <c r="K586" s="49" t="s">
        <v>476</v>
      </c>
      <c r="L586" s="49" t="s">
        <v>476</v>
      </c>
      <c r="M586" s="49">
        <f>IF(B586="","",ROUND(SUM(N586,O586,V586,Z586,AB586,AD586),9))</f>
        <v>0</v>
      </c>
      <c r="N586" s="49">
        <v>0</v>
      </c>
      <c r="O586" s="49">
        <v>0</v>
      </c>
      <c r="P586" s="49">
        <v>0</v>
      </c>
      <c r="Q586" s="49">
        <f>IF(B586="","",ROUND(SUM(N586,O586,P586),9))</f>
        <v>0</v>
      </c>
      <c r="R586" s="49">
        <v>0</v>
      </c>
      <c r="S586" s="49">
        <v>0</v>
      </c>
      <c r="T586" s="49">
        <v>0</v>
      </c>
      <c r="U586" s="49">
        <f>IF(B586="","",ROUND(SUM(R586:T586),9))</f>
        <v>0</v>
      </c>
      <c r="V586" s="49">
        <v>0</v>
      </c>
      <c r="W586" s="49">
        <v>0</v>
      </c>
      <c r="X586" s="49">
        <v>0</v>
      </c>
      <c r="Y586" s="49">
        <v>0</v>
      </c>
      <c r="Z586" s="49">
        <v>0</v>
      </c>
      <c r="AA586" s="49">
        <v>0</v>
      </c>
      <c r="AB586" s="49">
        <v>0</v>
      </c>
      <c r="AC586" s="49">
        <v>0</v>
      </c>
      <c r="AD586" s="49">
        <v>0</v>
      </c>
      <c r="AE586" s="49" t="s">
        <v>476</v>
      </c>
      <c r="AF586" s="53" t="s">
        <v>477</v>
      </c>
      <c r="AG586" s="49">
        <v>0</v>
      </c>
      <c r="AH586" s="49">
        <v>0</v>
      </c>
      <c r="AI586" s="49">
        <v>0</v>
      </c>
      <c r="AJ586" s="49">
        <f>IF(B586="","",ROUND(SUM(AG586:AI586),9))</f>
        <v>0</v>
      </c>
      <c r="AK586" s="49" t="s">
        <v>476</v>
      </c>
      <c r="AL586" s="49" t="s">
        <v>476</v>
      </c>
      <c r="AM586" s="49" t="s">
        <v>476</v>
      </c>
      <c r="AN586" s="49">
        <f>IF(B586="","",ROUND(SUM(AK586:AM586),9))</f>
        <v>0</v>
      </c>
      <c r="AO586" s="45" t="s">
        <v>476</v>
      </c>
    </row>
    <row r="587" spans="1:41" x14ac:dyDescent="0.2">
      <c r="A587" t="s">
        <v>174</v>
      </c>
      <c r="B587" t="s">
        <v>390</v>
      </c>
      <c r="C587" t="s">
        <v>391</v>
      </c>
      <c r="D587" t="s">
        <v>476</v>
      </c>
      <c r="E587" t="s">
        <v>476</v>
      </c>
      <c r="F587" t="s">
        <v>476</v>
      </c>
      <c r="G587" s="44">
        <v>44370</v>
      </c>
      <c r="H587" s="44">
        <v>44369</v>
      </c>
      <c r="I587" s="44">
        <v>44376</v>
      </c>
      <c r="J587" s="49">
        <f t="shared" si="117"/>
        <v>0</v>
      </c>
      <c r="K587" s="49" t="s">
        <v>476</v>
      </c>
      <c r="L587" s="49" t="s">
        <v>476</v>
      </c>
      <c r="M587" s="49">
        <f>IF(B587="","",ROUND(SUM(N587,O587,V587,Z587,AB587,AD587),9))</f>
        <v>0</v>
      </c>
      <c r="N587" s="49">
        <v>0</v>
      </c>
      <c r="O587" s="49">
        <v>0</v>
      </c>
      <c r="P587" s="49">
        <v>0</v>
      </c>
      <c r="Q587" s="49">
        <f>IF(B587="","",ROUND(SUM(N587,O587,P587),9))</f>
        <v>0</v>
      </c>
      <c r="R587" s="49">
        <v>0</v>
      </c>
      <c r="S587" s="49">
        <v>0</v>
      </c>
      <c r="T587" s="49">
        <v>0</v>
      </c>
      <c r="U587" s="49">
        <f>IF(B587="","",ROUND(SUM(R587:T587),9))</f>
        <v>0</v>
      </c>
      <c r="V587" s="49">
        <v>0</v>
      </c>
      <c r="W587" s="49">
        <v>0</v>
      </c>
      <c r="X587" s="49">
        <v>0</v>
      </c>
      <c r="Y587" s="49">
        <v>0</v>
      </c>
      <c r="Z587" s="49">
        <v>0</v>
      </c>
      <c r="AA587" s="49">
        <v>0</v>
      </c>
      <c r="AB587" s="49">
        <v>0</v>
      </c>
      <c r="AC587" s="49">
        <v>0</v>
      </c>
      <c r="AD587" s="49">
        <v>0</v>
      </c>
      <c r="AE587" s="49" t="s">
        <v>476</v>
      </c>
      <c r="AF587" s="49" t="s">
        <v>476</v>
      </c>
      <c r="AG587" s="49">
        <v>0</v>
      </c>
      <c r="AH587" s="49">
        <v>0</v>
      </c>
      <c r="AI587" s="49">
        <v>0</v>
      </c>
      <c r="AJ587" s="49">
        <f>IF(B587="","",ROUND(SUM(AG587:AI587),9))</f>
        <v>0</v>
      </c>
      <c r="AK587" s="49" t="s">
        <v>476</v>
      </c>
      <c r="AL587" s="49" t="s">
        <v>476</v>
      </c>
      <c r="AM587" s="49" t="s">
        <v>476</v>
      </c>
      <c r="AN587" s="49">
        <f>IF(B587="","",ROUND(SUM(AK587:AM587),9))</f>
        <v>0</v>
      </c>
      <c r="AO587" s="45" t="s">
        <v>476</v>
      </c>
    </row>
    <row r="588" spans="1:41" x14ac:dyDescent="0.2">
      <c r="A588" t="s">
        <v>174</v>
      </c>
      <c r="B588" t="s">
        <v>390</v>
      </c>
      <c r="C588" t="s">
        <v>391</v>
      </c>
      <c r="D588" t="s">
        <v>476</v>
      </c>
      <c r="E588" t="s">
        <v>476</v>
      </c>
      <c r="F588" t="s">
        <v>476</v>
      </c>
      <c r="G588" s="44">
        <v>44462</v>
      </c>
      <c r="H588" s="44">
        <v>44461</v>
      </c>
      <c r="I588" s="44">
        <v>44468</v>
      </c>
      <c r="J588" s="49">
        <f t="shared" si="117"/>
        <v>0</v>
      </c>
      <c r="K588" s="49" t="s">
        <v>476</v>
      </c>
      <c r="L588" s="49" t="s">
        <v>476</v>
      </c>
      <c r="M588" s="49">
        <f>IF(B588="","",ROUND(SUM(N588,O588,V588,Z588,AB588,AD588),9))</f>
        <v>0</v>
      </c>
      <c r="N588" s="49">
        <v>0</v>
      </c>
      <c r="O588" s="49">
        <v>0</v>
      </c>
      <c r="P588" s="49">
        <v>0</v>
      </c>
      <c r="Q588" s="49">
        <f>IF(B588="","",ROUND(SUM(N588,O588,P588),9))</f>
        <v>0</v>
      </c>
      <c r="R588" s="49">
        <v>0</v>
      </c>
      <c r="S588" s="49">
        <v>0</v>
      </c>
      <c r="T588" s="49">
        <v>0</v>
      </c>
      <c r="U588" s="49">
        <f>IF(B588="","",ROUND(SUM(R588:T588),9))</f>
        <v>0</v>
      </c>
      <c r="V588" s="49">
        <v>0</v>
      </c>
      <c r="W588" s="49">
        <v>0</v>
      </c>
      <c r="X588" s="49">
        <v>0</v>
      </c>
      <c r="Y588" s="49">
        <v>0</v>
      </c>
      <c r="Z588" s="49">
        <v>0</v>
      </c>
      <c r="AA588" s="49">
        <v>0</v>
      </c>
      <c r="AB588" s="49">
        <v>0</v>
      </c>
      <c r="AC588" s="49">
        <v>0</v>
      </c>
      <c r="AD588" s="49">
        <v>0</v>
      </c>
      <c r="AE588" s="49" t="s">
        <v>476</v>
      </c>
      <c r="AF588" s="49" t="s">
        <v>476</v>
      </c>
      <c r="AG588" s="49">
        <v>0</v>
      </c>
      <c r="AH588" s="49">
        <v>0</v>
      </c>
      <c r="AI588" s="49">
        <v>0</v>
      </c>
      <c r="AJ588" s="49">
        <f>IF(B588="","",ROUND(SUM(AG588:AI588),9))</f>
        <v>0</v>
      </c>
      <c r="AK588" s="49" t="s">
        <v>476</v>
      </c>
      <c r="AL588" s="49" t="s">
        <v>476</v>
      </c>
      <c r="AM588" s="49" t="s">
        <v>476</v>
      </c>
      <c r="AN588" s="49">
        <f>IF(B588="","",ROUND(SUM(AK588:AM588),9))</f>
        <v>0</v>
      </c>
      <c r="AO588" s="45" t="s">
        <v>476</v>
      </c>
    </row>
    <row r="589" spans="1:41" x14ac:dyDescent="0.2">
      <c r="A589" t="s">
        <v>174</v>
      </c>
      <c r="B589" t="s">
        <v>390</v>
      </c>
      <c r="C589" t="s">
        <v>391</v>
      </c>
      <c r="D589" t="s">
        <v>476</v>
      </c>
      <c r="E589" t="s">
        <v>476</v>
      </c>
      <c r="F589" t="s">
        <v>476</v>
      </c>
      <c r="G589" s="44">
        <v>44557</v>
      </c>
      <c r="H589" s="44">
        <v>44553</v>
      </c>
      <c r="I589" s="44">
        <v>44561</v>
      </c>
      <c r="J589" s="49">
        <f t="shared" si="117"/>
        <v>0</v>
      </c>
      <c r="K589" s="49" t="s">
        <v>476</v>
      </c>
      <c r="L589" s="49" t="s">
        <v>476</v>
      </c>
      <c r="M589" s="49">
        <f>IF(B589="","",ROUND(SUM(N589,O589,V589,Z589,AB589,AD589),9))</f>
        <v>0</v>
      </c>
      <c r="N589" s="49">
        <v>0</v>
      </c>
      <c r="O589" s="49">
        <v>0</v>
      </c>
      <c r="P589" s="49">
        <v>0</v>
      </c>
      <c r="Q589" s="49">
        <f>IF(B589="","",ROUND(SUM(N589,O589,P589),9))</f>
        <v>0</v>
      </c>
      <c r="R589" s="49">
        <v>0</v>
      </c>
      <c r="S589" s="49">
        <v>0</v>
      </c>
      <c r="T589" s="49">
        <v>0</v>
      </c>
      <c r="U589" s="49">
        <f>IF(B589="","",ROUND(SUM(R589:T589),9))</f>
        <v>0</v>
      </c>
      <c r="V589" s="49">
        <v>0</v>
      </c>
      <c r="W589" s="49">
        <v>0</v>
      </c>
      <c r="X589" s="49">
        <v>0</v>
      </c>
      <c r="Y589" s="49">
        <v>0</v>
      </c>
      <c r="Z589" s="49">
        <v>0</v>
      </c>
      <c r="AA589" s="49">
        <v>0</v>
      </c>
      <c r="AB589" s="49">
        <v>0</v>
      </c>
      <c r="AC589" s="49">
        <v>0</v>
      </c>
      <c r="AD589" s="49">
        <v>0</v>
      </c>
      <c r="AE589" s="49" t="s">
        <v>476</v>
      </c>
      <c r="AF589" s="49" t="s">
        <v>476</v>
      </c>
      <c r="AG589" s="49">
        <v>0</v>
      </c>
      <c r="AH589" s="49">
        <v>0</v>
      </c>
      <c r="AI589" s="49">
        <v>0</v>
      </c>
      <c r="AJ589" s="49">
        <f>IF(B589="","",ROUND(SUM(AG589:AI589),9))</f>
        <v>0</v>
      </c>
      <c r="AK589" s="49" t="s">
        <v>476</v>
      </c>
      <c r="AL589" s="49" t="s">
        <v>476</v>
      </c>
      <c r="AM589" s="49" t="s">
        <v>476</v>
      </c>
      <c r="AN589" s="49">
        <f>IF(B589="","",ROUND(SUM(AK589:AM589),9))</f>
        <v>0</v>
      </c>
      <c r="AO589" s="45" t="s">
        <v>476</v>
      </c>
    </row>
    <row r="590" spans="1:41" s="47" customFormat="1" x14ac:dyDescent="0.2">
      <c r="A590" s="51" t="s">
        <v>451</v>
      </c>
      <c r="B590" s="47" t="s">
        <v>476</v>
      </c>
      <c r="C590" s="47" t="s">
        <v>476</v>
      </c>
      <c r="D590" s="47" t="s">
        <v>476</v>
      </c>
      <c r="E590" s="47" t="s">
        <v>476</v>
      </c>
      <c r="F590" s="47" t="s">
        <v>476</v>
      </c>
      <c r="G590" s="47" t="s">
        <v>476</v>
      </c>
      <c r="H590" s="47" t="s">
        <v>476</v>
      </c>
      <c r="I590" s="47" t="s">
        <v>476</v>
      </c>
      <c r="J590" s="48">
        <f>SUM(J586:J589)</f>
        <v>0</v>
      </c>
      <c r="K590" s="48">
        <v>0</v>
      </c>
      <c r="L590" s="48">
        <v>0</v>
      </c>
      <c r="M590" s="48">
        <f t="shared" ref="M590:AO590" si="128">SUM(M586:M589)</f>
        <v>0</v>
      </c>
      <c r="N590" s="48">
        <f t="shared" si="128"/>
        <v>0</v>
      </c>
      <c r="O590" s="48">
        <f t="shared" si="128"/>
        <v>0</v>
      </c>
      <c r="P590" s="48">
        <f t="shared" si="128"/>
        <v>0</v>
      </c>
      <c r="Q590" s="48">
        <f t="shared" si="128"/>
        <v>0</v>
      </c>
      <c r="R590" s="48">
        <f t="shared" si="128"/>
        <v>0</v>
      </c>
      <c r="S590" s="48">
        <f t="shared" si="128"/>
        <v>0</v>
      </c>
      <c r="T590" s="48">
        <f t="shared" si="128"/>
        <v>0</v>
      </c>
      <c r="U590" s="48">
        <f t="shared" si="128"/>
        <v>0</v>
      </c>
      <c r="V590" s="48">
        <f t="shared" si="128"/>
        <v>0</v>
      </c>
      <c r="W590" s="48">
        <f t="shared" si="128"/>
        <v>0</v>
      </c>
      <c r="X590" s="48">
        <f t="shared" si="128"/>
        <v>0</v>
      </c>
      <c r="Y590" s="48">
        <f t="shared" si="128"/>
        <v>0</v>
      </c>
      <c r="Z590" s="48">
        <f t="shared" si="128"/>
        <v>0</v>
      </c>
      <c r="AA590" s="48">
        <f t="shared" si="128"/>
        <v>0</v>
      </c>
      <c r="AB590" s="48">
        <f t="shared" si="128"/>
        <v>0</v>
      </c>
      <c r="AC590" s="48">
        <f t="shared" si="128"/>
        <v>0</v>
      </c>
      <c r="AD590" s="48">
        <f t="shared" si="128"/>
        <v>0</v>
      </c>
      <c r="AE590" s="48">
        <f t="shared" si="128"/>
        <v>0</v>
      </c>
      <c r="AF590" s="48">
        <f t="shared" si="128"/>
        <v>0</v>
      </c>
      <c r="AG590" s="48">
        <f t="shared" si="128"/>
        <v>0</v>
      </c>
      <c r="AH590" s="48">
        <f t="shared" si="128"/>
        <v>0</v>
      </c>
      <c r="AI590" s="48">
        <f t="shared" si="128"/>
        <v>0</v>
      </c>
      <c r="AJ590" s="48">
        <f t="shared" si="128"/>
        <v>0</v>
      </c>
      <c r="AK590" s="48">
        <f t="shared" si="128"/>
        <v>0</v>
      </c>
      <c r="AL590" s="48">
        <f t="shared" si="128"/>
        <v>0</v>
      </c>
      <c r="AM590" s="48">
        <f t="shared" si="128"/>
        <v>0</v>
      </c>
      <c r="AN590" s="48">
        <f t="shared" si="128"/>
        <v>0</v>
      </c>
      <c r="AO590" s="48">
        <f t="shared" si="128"/>
        <v>0</v>
      </c>
    </row>
    <row r="591" spans="1:41" x14ac:dyDescent="0.2">
      <c r="A591" t="s">
        <v>476</v>
      </c>
      <c r="B591" t="s">
        <v>476</v>
      </c>
      <c r="C591" t="s">
        <v>476</v>
      </c>
      <c r="D591" t="s">
        <v>476</v>
      </c>
      <c r="E591" t="s">
        <v>476</v>
      </c>
      <c r="F591" t="s">
        <v>476</v>
      </c>
      <c r="G591" s="44" t="s">
        <v>476</v>
      </c>
      <c r="H591" s="44" t="s">
        <v>476</v>
      </c>
      <c r="I591" s="44" t="s">
        <v>476</v>
      </c>
      <c r="J591" s="49" t="str">
        <f t="shared" si="117"/>
        <v/>
      </c>
      <c r="K591" s="49" t="s">
        <v>476</v>
      </c>
      <c r="L591" s="49" t="s">
        <v>476</v>
      </c>
      <c r="M591" s="49" t="str">
        <f>IF(B591="","",ROUND(SUM(N591,O591,V591,Z591,AB591,AD591),9))</f>
        <v/>
      </c>
      <c r="N591" s="49" t="s">
        <v>476</v>
      </c>
      <c r="O591" s="49" t="s">
        <v>476</v>
      </c>
      <c r="P591" s="49" t="s">
        <v>476</v>
      </c>
      <c r="Q591" s="49" t="str">
        <f>IF(B591="","",ROUND(SUM(N591,O591,P591),9))</f>
        <v/>
      </c>
      <c r="R591" s="49" t="s">
        <v>476</v>
      </c>
      <c r="S591" s="49" t="s">
        <v>476</v>
      </c>
      <c r="T591" s="49" t="s">
        <v>476</v>
      </c>
      <c r="U591" s="49" t="str">
        <f>IF(B591="","",ROUND(SUM(R591:T591),9))</f>
        <v/>
      </c>
      <c r="V591" s="49" t="s">
        <v>476</v>
      </c>
      <c r="W591" s="49" t="s">
        <v>476</v>
      </c>
      <c r="X591" s="49" t="s">
        <v>476</v>
      </c>
      <c r="Y591" s="49" t="s">
        <v>476</v>
      </c>
      <c r="Z591" s="49" t="s">
        <v>476</v>
      </c>
      <c r="AA591" s="49" t="s">
        <v>476</v>
      </c>
      <c r="AB591" s="49" t="s">
        <v>476</v>
      </c>
      <c r="AC591" s="49" t="s">
        <v>476</v>
      </c>
      <c r="AD591" s="49" t="s">
        <v>476</v>
      </c>
      <c r="AE591" s="49" t="s">
        <v>476</v>
      </c>
      <c r="AF591" s="49" t="s">
        <v>476</v>
      </c>
      <c r="AG591" s="49" t="s">
        <v>476</v>
      </c>
      <c r="AH591" s="49" t="s">
        <v>476</v>
      </c>
      <c r="AI591" s="49" t="s">
        <v>476</v>
      </c>
      <c r="AJ591" s="49" t="str">
        <f>IF(B591="","",ROUND(SUM(AG591:AI591),9))</f>
        <v/>
      </c>
      <c r="AK591" s="49" t="s">
        <v>476</v>
      </c>
      <c r="AL591" s="49" t="s">
        <v>476</v>
      </c>
      <c r="AM591" s="49" t="s">
        <v>476</v>
      </c>
      <c r="AN591" s="49" t="str">
        <f>IF(B591="","",ROUND(SUM(AK591:AM591),9))</f>
        <v/>
      </c>
      <c r="AO591" s="45" t="s">
        <v>476</v>
      </c>
    </row>
    <row r="592" spans="1:41" x14ac:dyDescent="0.2">
      <c r="A592" t="s">
        <v>175</v>
      </c>
      <c r="B592" t="s">
        <v>392</v>
      </c>
      <c r="C592" t="s">
        <v>393</v>
      </c>
      <c r="D592" t="s">
        <v>476</v>
      </c>
      <c r="E592" t="s">
        <v>476</v>
      </c>
      <c r="F592" t="s">
        <v>476</v>
      </c>
      <c r="G592" s="44">
        <v>44279</v>
      </c>
      <c r="H592" s="44">
        <v>44278</v>
      </c>
      <c r="I592" s="44">
        <v>44285</v>
      </c>
      <c r="J592" s="49">
        <f t="shared" si="117"/>
        <v>0</v>
      </c>
      <c r="K592" s="49" t="s">
        <v>476</v>
      </c>
      <c r="L592" s="49" t="s">
        <v>476</v>
      </c>
      <c r="M592" s="49">
        <f>IF(B592="","",ROUND(SUM(N592,O592,V592,Z592,AB592,AD592),9))</f>
        <v>0</v>
      </c>
      <c r="N592" s="49">
        <v>0</v>
      </c>
      <c r="O592" s="49">
        <v>0</v>
      </c>
      <c r="P592" s="49">
        <v>0</v>
      </c>
      <c r="Q592" s="49">
        <f>IF(B592="","",ROUND(SUM(N592,O592,P592),9))</f>
        <v>0</v>
      </c>
      <c r="R592" s="49">
        <v>0</v>
      </c>
      <c r="S592" s="49">
        <v>0</v>
      </c>
      <c r="T592" s="49">
        <v>0</v>
      </c>
      <c r="U592" s="49">
        <f>IF(B592="","",ROUND(SUM(R592:T592),9))</f>
        <v>0</v>
      </c>
      <c r="V592" s="49">
        <v>0</v>
      </c>
      <c r="W592" s="49">
        <v>0</v>
      </c>
      <c r="X592" s="49">
        <v>0</v>
      </c>
      <c r="Y592" s="49">
        <v>0</v>
      </c>
      <c r="Z592" s="49">
        <v>0</v>
      </c>
      <c r="AA592" s="49">
        <v>0</v>
      </c>
      <c r="AB592" s="49">
        <v>0</v>
      </c>
      <c r="AC592" s="49">
        <v>0</v>
      </c>
      <c r="AD592" s="49">
        <v>0</v>
      </c>
      <c r="AE592" s="49" t="s">
        <v>476</v>
      </c>
      <c r="AF592" s="49" t="s">
        <v>476</v>
      </c>
      <c r="AG592" s="49">
        <v>0</v>
      </c>
      <c r="AH592" s="49">
        <v>0</v>
      </c>
      <c r="AI592" s="49">
        <v>0</v>
      </c>
      <c r="AJ592" s="49">
        <f>IF(B592="","",ROUND(SUM(AG592:AI592),9))</f>
        <v>0</v>
      </c>
      <c r="AK592" s="49" t="s">
        <v>476</v>
      </c>
      <c r="AL592" s="49" t="s">
        <v>476</v>
      </c>
      <c r="AM592" s="49" t="s">
        <v>476</v>
      </c>
      <c r="AN592" s="49">
        <f>IF(B592="","",ROUND(SUM(AK592:AM592),9))</f>
        <v>0</v>
      </c>
      <c r="AO592" s="45" t="s">
        <v>476</v>
      </c>
    </row>
    <row r="593" spans="1:41" x14ac:dyDescent="0.2">
      <c r="A593" t="s">
        <v>175</v>
      </c>
      <c r="B593" t="s">
        <v>392</v>
      </c>
      <c r="C593" t="s">
        <v>393</v>
      </c>
      <c r="D593" t="s">
        <v>476</v>
      </c>
      <c r="E593" t="s">
        <v>476</v>
      </c>
      <c r="F593" t="s">
        <v>476</v>
      </c>
      <c r="G593" s="44">
        <v>44370</v>
      </c>
      <c r="H593" s="44">
        <v>44369</v>
      </c>
      <c r="I593" s="44">
        <v>44376</v>
      </c>
      <c r="J593" s="49">
        <f t="shared" ref="J593:J655" si="129">IF(B593="","",ROUND(SUM(K593,L593,M593),9))</f>
        <v>0</v>
      </c>
      <c r="K593" s="49" t="s">
        <v>476</v>
      </c>
      <c r="L593" s="49" t="s">
        <v>476</v>
      </c>
      <c r="M593" s="49">
        <f>IF(B593="","",ROUND(SUM(N593,O593,V593,Z593,AB593,AD593),9))</f>
        <v>0</v>
      </c>
      <c r="N593" s="49">
        <v>0</v>
      </c>
      <c r="O593" s="49">
        <v>0</v>
      </c>
      <c r="P593" s="49">
        <v>0</v>
      </c>
      <c r="Q593" s="49">
        <f>IF(B593="","",ROUND(SUM(N593,O593,P593),9))</f>
        <v>0</v>
      </c>
      <c r="R593" s="49">
        <v>0</v>
      </c>
      <c r="S593" s="49">
        <v>0</v>
      </c>
      <c r="T593" s="49">
        <v>0</v>
      </c>
      <c r="U593" s="49">
        <f>IF(B593="","",ROUND(SUM(R593:T593),9))</f>
        <v>0</v>
      </c>
      <c r="V593" s="49">
        <v>0</v>
      </c>
      <c r="W593" s="49">
        <v>0</v>
      </c>
      <c r="X593" s="49">
        <v>0</v>
      </c>
      <c r="Y593" s="49">
        <v>0</v>
      </c>
      <c r="Z593" s="49">
        <v>0</v>
      </c>
      <c r="AA593" s="49">
        <v>0</v>
      </c>
      <c r="AB593" s="49">
        <v>0</v>
      </c>
      <c r="AC593" s="49">
        <v>0</v>
      </c>
      <c r="AD593" s="49">
        <v>0</v>
      </c>
      <c r="AE593" s="49" t="s">
        <v>476</v>
      </c>
      <c r="AF593" s="49" t="s">
        <v>476</v>
      </c>
      <c r="AG593" s="49">
        <v>0</v>
      </c>
      <c r="AH593" s="49">
        <v>0</v>
      </c>
      <c r="AI593" s="49">
        <v>0</v>
      </c>
      <c r="AJ593" s="49">
        <f>IF(B593="","",ROUND(SUM(AG593:AI593),9))</f>
        <v>0</v>
      </c>
      <c r="AK593" s="49" t="s">
        <v>476</v>
      </c>
      <c r="AL593" s="49" t="s">
        <v>476</v>
      </c>
      <c r="AM593" s="49" t="s">
        <v>476</v>
      </c>
      <c r="AN593" s="49">
        <f>IF(B593="","",ROUND(SUM(AK593:AM593),9))</f>
        <v>0</v>
      </c>
      <c r="AO593" s="45" t="s">
        <v>476</v>
      </c>
    </row>
    <row r="594" spans="1:41" x14ac:dyDescent="0.2">
      <c r="A594" t="s">
        <v>175</v>
      </c>
      <c r="B594" t="s">
        <v>392</v>
      </c>
      <c r="C594" t="s">
        <v>393</v>
      </c>
      <c r="D594" t="s">
        <v>476</v>
      </c>
      <c r="E594" t="s">
        <v>476</v>
      </c>
      <c r="F594" t="s">
        <v>476</v>
      </c>
      <c r="G594" s="44">
        <v>44462</v>
      </c>
      <c r="H594" s="44">
        <v>44461</v>
      </c>
      <c r="I594" s="44">
        <v>44468</v>
      </c>
      <c r="J594" s="49">
        <f t="shared" si="129"/>
        <v>0</v>
      </c>
      <c r="K594" s="49" t="s">
        <v>476</v>
      </c>
      <c r="L594" s="49" t="s">
        <v>476</v>
      </c>
      <c r="M594" s="49">
        <f>IF(B594="","",ROUND(SUM(N594,O594,V594,Z594,AB594,AD594),9))</f>
        <v>0</v>
      </c>
      <c r="N594" s="49">
        <v>0</v>
      </c>
      <c r="O594" s="49">
        <v>0</v>
      </c>
      <c r="P594" s="49">
        <v>0</v>
      </c>
      <c r="Q594" s="49">
        <f>IF(B594="","",ROUND(SUM(N594,O594,P594),9))</f>
        <v>0</v>
      </c>
      <c r="R594" s="49">
        <v>0</v>
      </c>
      <c r="S594" s="49">
        <v>0</v>
      </c>
      <c r="T594" s="49">
        <v>0</v>
      </c>
      <c r="U594" s="49">
        <f>IF(B594="","",ROUND(SUM(R594:T594),9))</f>
        <v>0</v>
      </c>
      <c r="V594" s="49">
        <v>0</v>
      </c>
      <c r="W594" s="49">
        <v>0</v>
      </c>
      <c r="X594" s="49">
        <v>0</v>
      </c>
      <c r="Y594" s="49">
        <v>0</v>
      </c>
      <c r="Z594" s="49">
        <v>0</v>
      </c>
      <c r="AA594" s="49">
        <v>0</v>
      </c>
      <c r="AB594" s="49">
        <v>0</v>
      </c>
      <c r="AC594" s="49">
        <v>0</v>
      </c>
      <c r="AD594" s="49">
        <v>0</v>
      </c>
      <c r="AE594" s="49" t="s">
        <v>476</v>
      </c>
      <c r="AF594" s="49" t="s">
        <v>476</v>
      </c>
      <c r="AG594" s="49">
        <v>0</v>
      </c>
      <c r="AH594" s="49">
        <v>0</v>
      </c>
      <c r="AI594" s="49">
        <v>0</v>
      </c>
      <c r="AJ594" s="49">
        <f>IF(B594="","",ROUND(SUM(AG594:AI594),9))</f>
        <v>0</v>
      </c>
      <c r="AK594" s="49" t="s">
        <v>476</v>
      </c>
      <c r="AL594" s="49" t="s">
        <v>476</v>
      </c>
      <c r="AM594" s="49" t="s">
        <v>476</v>
      </c>
      <c r="AN594" s="49">
        <f>IF(B594="","",ROUND(SUM(AK594:AM594),9))</f>
        <v>0</v>
      </c>
      <c r="AO594" s="45" t="s">
        <v>476</v>
      </c>
    </row>
    <row r="595" spans="1:41" x14ac:dyDescent="0.2">
      <c r="A595" t="s">
        <v>175</v>
      </c>
      <c r="B595" t="s">
        <v>392</v>
      </c>
      <c r="C595" t="s">
        <v>393</v>
      </c>
      <c r="D595" t="s">
        <v>476</v>
      </c>
      <c r="E595" t="s">
        <v>476</v>
      </c>
      <c r="F595" t="s">
        <v>476</v>
      </c>
      <c r="G595" s="44">
        <v>44557</v>
      </c>
      <c r="H595" s="44">
        <v>44553</v>
      </c>
      <c r="I595" s="44">
        <v>44561</v>
      </c>
      <c r="J595" s="49">
        <f t="shared" si="129"/>
        <v>0</v>
      </c>
      <c r="K595" s="49" t="s">
        <v>476</v>
      </c>
      <c r="L595" s="49" t="s">
        <v>476</v>
      </c>
      <c r="M595" s="49">
        <f>IF(B595="","",ROUND(SUM(N595,O595,V595,Z595,AB595,AD595),9))</f>
        <v>0</v>
      </c>
      <c r="N595" s="49">
        <v>0</v>
      </c>
      <c r="O595" s="49">
        <v>0</v>
      </c>
      <c r="P595" s="49">
        <v>0</v>
      </c>
      <c r="Q595" s="49">
        <f>IF(B595="","",ROUND(SUM(N595,O595,P595),9))</f>
        <v>0</v>
      </c>
      <c r="R595" s="49">
        <v>0</v>
      </c>
      <c r="S595" s="49">
        <v>0</v>
      </c>
      <c r="T595" s="49">
        <v>0</v>
      </c>
      <c r="U595" s="49">
        <f>IF(B595="","",ROUND(SUM(R595:T595),9))</f>
        <v>0</v>
      </c>
      <c r="V595" s="49">
        <v>0</v>
      </c>
      <c r="W595" s="49">
        <v>0</v>
      </c>
      <c r="X595" s="49">
        <v>0</v>
      </c>
      <c r="Y595" s="49">
        <v>0</v>
      </c>
      <c r="Z595" s="49">
        <v>0</v>
      </c>
      <c r="AA595" s="49">
        <v>0</v>
      </c>
      <c r="AB595" s="49">
        <v>0</v>
      </c>
      <c r="AC595" s="49">
        <v>0</v>
      </c>
      <c r="AD595" s="49">
        <v>0</v>
      </c>
      <c r="AE595" s="49" t="s">
        <v>476</v>
      </c>
      <c r="AF595" s="49" t="s">
        <v>476</v>
      </c>
      <c r="AG595" s="49">
        <v>0</v>
      </c>
      <c r="AH595" s="49">
        <v>0</v>
      </c>
      <c r="AI595" s="49">
        <v>0</v>
      </c>
      <c r="AJ595" s="49">
        <f>IF(B595="","",ROUND(SUM(AG595:AI595),9))</f>
        <v>0</v>
      </c>
      <c r="AK595" s="49" t="s">
        <v>476</v>
      </c>
      <c r="AL595" s="49" t="s">
        <v>476</v>
      </c>
      <c r="AM595" s="49" t="s">
        <v>476</v>
      </c>
      <c r="AN595" s="49">
        <f>IF(B595="","",ROUND(SUM(AK595:AM595),9))</f>
        <v>0</v>
      </c>
      <c r="AO595" s="45" t="s">
        <v>476</v>
      </c>
    </row>
    <row r="596" spans="1:41" s="47" customFormat="1" x14ac:dyDescent="0.2">
      <c r="A596" s="51" t="s">
        <v>451</v>
      </c>
      <c r="B596" s="47" t="s">
        <v>476</v>
      </c>
      <c r="C596" s="47" t="s">
        <v>476</v>
      </c>
      <c r="D596" s="47" t="s">
        <v>476</v>
      </c>
      <c r="E596" s="47" t="s">
        <v>476</v>
      </c>
      <c r="F596" s="47" t="s">
        <v>476</v>
      </c>
      <c r="G596" s="47" t="s">
        <v>476</v>
      </c>
      <c r="H596" s="47" t="s">
        <v>476</v>
      </c>
      <c r="I596" s="47" t="s">
        <v>476</v>
      </c>
      <c r="J596" s="48">
        <f>SUM(J592:J595)</f>
        <v>0</v>
      </c>
      <c r="K596" s="48">
        <v>0</v>
      </c>
      <c r="L596" s="48">
        <v>0</v>
      </c>
      <c r="M596" s="48">
        <f t="shared" ref="M596:AO596" si="130">SUM(M592:M595)</f>
        <v>0</v>
      </c>
      <c r="N596" s="48">
        <f t="shared" si="130"/>
        <v>0</v>
      </c>
      <c r="O596" s="48">
        <f t="shared" si="130"/>
        <v>0</v>
      </c>
      <c r="P596" s="48">
        <f t="shared" si="130"/>
        <v>0</v>
      </c>
      <c r="Q596" s="48">
        <f t="shared" si="130"/>
        <v>0</v>
      </c>
      <c r="R596" s="48">
        <f t="shared" si="130"/>
        <v>0</v>
      </c>
      <c r="S596" s="48">
        <f t="shared" si="130"/>
        <v>0</v>
      </c>
      <c r="T596" s="48">
        <f t="shared" si="130"/>
        <v>0</v>
      </c>
      <c r="U596" s="48">
        <f t="shared" si="130"/>
        <v>0</v>
      </c>
      <c r="V596" s="48">
        <f t="shared" si="130"/>
        <v>0</v>
      </c>
      <c r="W596" s="48">
        <f t="shared" si="130"/>
        <v>0</v>
      </c>
      <c r="X596" s="48">
        <f t="shared" si="130"/>
        <v>0</v>
      </c>
      <c r="Y596" s="48">
        <f t="shared" si="130"/>
        <v>0</v>
      </c>
      <c r="Z596" s="48">
        <f t="shared" si="130"/>
        <v>0</v>
      </c>
      <c r="AA596" s="48">
        <f t="shared" si="130"/>
        <v>0</v>
      </c>
      <c r="AB596" s="48">
        <f t="shared" si="130"/>
        <v>0</v>
      </c>
      <c r="AC596" s="48">
        <f t="shared" si="130"/>
        <v>0</v>
      </c>
      <c r="AD596" s="48">
        <f t="shared" si="130"/>
        <v>0</v>
      </c>
      <c r="AE596" s="48">
        <f t="shared" si="130"/>
        <v>0</v>
      </c>
      <c r="AF596" s="48">
        <f t="shared" si="130"/>
        <v>0</v>
      </c>
      <c r="AG596" s="48">
        <f t="shared" si="130"/>
        <v>0</v>
      </c>
      <c r="AH596" s="48">
        <f t="shared" si="130"/>
        <v>0</v>
      </c>
      <c r="AI596" s="48">
        <f t="shared" si="130"/>
        <v>0</v>
      </c>
      <c r="AJ596" s="48">
        <f t="shared" si="130"/>
        <v>0</v>
      </c>
      <c r="AK596" s="48">
        <f t="shared" si="130"/>
        <v>0</v>
      </c>
      <c r="AL596" s="48">
        <f t="shared" si="130"/>
        <v>0</v>
      </c>
      <c r="AM596" s="48">
        <f t="shared" si="130"/>
        <v>0</v>
      </c>
      <c r="AN596" s="48">
        <f t="shared" si="130"/>
        <v>0</v>
      </c>
      <c r="AO596" s="48">
        <f t="shared" si="130"/>
        <v>0</v>
      </c>
    </row>
    <row r="597" spans="1:41" x14ac:dyDescent="0.2">
      <c r="A597" t="s">
        <v>476</v>
      </c>
      <c r="B597" t="s">
        <v>476</v>
      </c>
      <c r="C597" t="s">
        <v>476</v>
      </c>
      <c r="D597" t="s">
        <v>476</v>
      </c>
      <c r="E597" t="s">
        <v>476</v>
      </c>
      <c r="F597" t="s">
        <v>476</v>
      </c>
      <c r="G597" s="44" t="s">
        <v>476</v>
      </c>
      <c r="H597" s="44" t="s">
        <v>476</v>
      </c>
      <c r="I597" s="44" t="s">
        <v>476</v>
      </c>
      <c r="J597" s="49" t="str">
        <f t="shared" si="129"/>
        <v/>
      </c>
      <c r="K597" s="49" t="s">
        <v>476</v>
      </c>
      <c r="L597" s="49" t="s">
        <v>476</v>
      </c>
      <c r="M597" s="49" t="str">
        <f>IF(B597="","",ROUND(SUM(N597,O597,V597,Z597,AB597,AD597),9))</f>
        <v/>
      </c>
      <c r="N597" s="49" t="s">
        <v>476</v>
      </c>
      <c r="O597" s="49" t="s">
        <v>476</v>
      </c>
      <c r="P597" s="49" t="s">
        <v>476</v>
      </c>
      <c r="Q597" s="49" t="str">
        <f>IF(B597="","",ROUND(SUM(N597,O597,P597),9))</f>
        <v/>
      </c>
      <c r="R597" s="49" t="s">
        <v>476</v>
      </c>
      <c r="S597" s="49" t="s">
        <v>476</v>
      </c>
      <c r="T597" s="49" t="s">
        <v>476</v>
      </c>
      <c r="U597" s="49" t="str">
        <f>IF(B597="","",ROUND(SUM(R597:T597),9))</f>
        <v/>
      </c>
      <c r="V597" s="49" t="s">
        <v>476</v>
      </c>
      <c r="W597" s="49" t="s">
        <v>476</v>
      </c>
      <c r="X597" s="49" t="s">
        <v>476</v>
      </c>
      <c r="Y597" s="49" t="s">
        <v>476</v>
      </c>
      <c r="Z597" s="49" t="s">
        <v>476</v>
      </c>
      <c r="AA597" s="49" t="s">
        <v>476</v>
      </c>
      <c r="AB597" s="49" t="s">
        <v>476</v>
      </c>
      <c r="AC597" s="49" t="s">
        <v>476</v>
      </c>
      <c r="AD597" s="49" t="s">
        <v>476</v>
      </c>
      <c r="AE597" s="49" t="s">
        <v>476</v>
      </c>
      <c r="AF597" s="49" t="s">
        <v>476</v>
      </c>
      <c r="AG597" s="49" t="s">
        <v>476</v>
      </c>
      <c r="AH597" s="49" t="s">
        <v>476</v>
      </c>
      <c r="AI597" s="49" t="s">
        <v>476</v>
      </c>
      <c r="AJ597" s="49" t="str">
        <f>IF(B597="","",ROUND(SUM(AG597:AI597),9))</f>
        <v/>
      </c>
      <c r="AK597" s="49" t="s">
        <v>476</v>
      </c>
      <c r="AL597" s="49" t="s">
        <v>476</v>
      </c>
      <c r="AM597" s="49" t="s">
        <v>476</v>
      </c>
      <c r="AN597" s="49" t="str">
        <f>IF(B597="","",ROUND(SUM(AK597:AM597),9))</f>
        <v/>
      </c>
      <c r="AO597" s="45" t="s">
        <v>476</v>
      </c>
    </row>
    <row r="598" spans="1:41" x14ac:dyDescent="0.2">
      <c r="A598" t="s">
        <v>176</v>
      </c>
      <c r="B598" t="s">
        <v>394</v>
      </c>
      <c r="C598" t="s">
        <v>395</v>
      </c>
      <c r="D598" t="s">
        <v>476</v>
      </c>
      <c r="E598" t="s">
        <v>476</v>
      </c>
      <c r="F598" t="s">
        <v>476</v>
      </c>
      <c r="G598" s="44">
        <v>44279</v>
      </c>
      <c r="H598" s="44">
        <v>44278</v>
      </c>
      <c r="I598" s="44">
        <v>44285</v>
      </c>
      <c r="J598" s="49">
        <f t="shared" si="129"/>
        <v>0</v>
      </c>
      <c r="K598" s="49" t="s">
        <v>476</v>
      </c>
      <c r="L598" s="49" t="s">
        <v>476</v>
      </c>
      <c r="M598" s="49">
        <f>IF(B598="","",ROUND(SUM(N598,O598,V598,Z598,AB598,AD598),9))</f>
        <v>0</v>
      </c>
      <c r="N598" s="49">
        <v>0</v>
      </c>
      <c r="O598" s="49">
        <v>0</v>
      </c>
      <c r="P598" s="49">
        <v>0</v>
      </c>
      <c r="Q598" s="49">
        <f>IF(B598="","",ROUND(SUM(N598,O598,P598),9))</f>
        <v>0</v>
      </c>
      <c r="R598" s="49">
        <v>0</v>
      </c>
      <c r="S598" s="49">
        <v>0</v>
      </c>
      <c r="T598" s="49">
        <v>0</v>
      </c>
      <c r="U598" s="49">
        <f>IF(B598="","",ROUND(SUM(R598:T598),9))</f>
        <v>0</v>
      </c>
      <c r="V598" s="49">
        <v>0</v>
      </c>
      <c r="W598" s="49">
        <v>0</v>
      </c>
      <c r="X598" s="49">
        <v>0</v>
      </c>
      <c r="Y598" s="49">
        <v>0</v>
      </c>
      <c r="Z598" s="49">
        <v>0</v>
      </c>
      <c r="AA598" s="49">
        <v>0</v>
      </c>
      <c r="AB598" s="49">
        <v>0</v>
      </c>
      <c r="AC598" s="49">
        <v>0</v>
      </c>
      <c r="AD598" s="49">
        <v>0</v>
      </c>
      <c r="AE598" s="49" t="s">
        <v>476</v>
      </c>
      <c r="AF598" s="49" t="s">
        <v>476</v>
      </c>
      <c r="AG598" s="49">
        <v>0</v>
      </c>
      <c r="AH598" s="49">
        <v>0</v>
      </c>
      <c r="AI598" s="49">
        <v>0</v>
      </c>
      <c r="AJ598" s="49">
        <f>IF(B598="","",ROUND(SUM(AG598:AI598),9))</f>
        <v>0</v>
      </c>
      <c r="AK598" s="49" t="s">
        <v>476</v>
      </c>
      <c r="AL598" s="49" t="s">
        <v>476</v>
      </c>
      <c r="AM598" s="49" t="s">
        <v>476</v>
      </c>
      <c r="AN598" s="49">
        <f>IF(B598="","",ROUND(SUM(AK598:AM598),9))</f>
        <v>0</v>
      </c>
      <c r="AO598" s="45" t="s">
        <v>476</v>
      </c>
    </row>
    <row r="599" spans="1:41" x14ac:dyDescent="0.2">
      <c r="A599" t="s">
        <v>176</v>
      </c>
      <c r="B599" t="s">
        <v>394</v>
      </c>
      <c r="C599" t="s">
        <v>395</v>
      </c>
      <c r="D599" t="s">
        <v>476</v>
      </c>
      <c r="E599" t="s">
        <v>476</v>
      </c>
      <c r="F599" t="s">
        <v>476</v>
      </c>
      <c r="G599" s="44">
        <v>44370</v>
      </c>
      <c r="H599" s="44">
        <v>44369</v>
      </c>
      <c r="I599" s="44">
        <v>44376</v>
      </c>
      <c r="J599" s="49">
        <f t="shared" si="129"/>
        <v>0</v>
      </c>
      <c r="K599" s="49" t="s">
        <v>476</v>
      </c>
      <c r="L599" s="49" t="s">
        <v>476</v>
      </c>
      <c r="M599" s="49">
        <f>IF(B599="","",ROUND(SUM(N599,O599,V599,Z599,AB599,AD599),9))</f>
        <v>0</v>
      </c>
      <c r="N599" s="49">
        <v>0</v>
      </c>
      <c r="O599" s="49">
        <v>0</v>
      </c>
      <c r="P599" s="49">
        <v>0</v>
      </c>
      <c r="Q599" s="49">
        <f>IF(B599="","",ROUND(SUM(N599,O599,P599),9))</f>
        <v>0</v>
      </c>
      <c r="R599" s="49">
        <v>0</v>
      </c>
      <c r="S599" s="49">
        <v>0</v>
      </c>
      <c r="T599" s="49">
        <v>0</v>
      </c>
      <c r="U599" s="49">
        <f>IF(B599="","",ROUND(SUM(R599:T599),9))</f>
        <v>0</v>
      </c>
      <c r="V599" s="49">
        <v>0</v>
      </c>
      <c r="W599" s="49">
        <v>0</v>
      </c>
      <c r="X599" s="49">
        <v>0</v>
      </c>
      <c r="Y599" s="49">
        <v>0</v>
      </c>
      <c r="Z599" s="49">
        <v>0</v>
      </c>
      <c r="AA599" s="49">
        <v>0</v>
      </c>
      <c r="AB599" s="49">
        <v>0</v>
      </c>
      <c r="AC599" s="49">
        <v>0</v>
      </c>
      <c r="AD599" s="49">
        <v>0</v>
      </c>
      <c r="AE599" s="49" t="s">
        <v>476</v>
      </c>
      <c r="AF599" s="49" t="s">
        <v>476</v>
      </c>
      <c r="AG599" s="49">
        <v>0</v>
      </c>
      <c r="AH599" s="49">
        <v>0</v>
      </c>
      <c r="AI599" s="49">
        <v>0</v>
      </c>
      <c r="AJ599" s="49">
        <f>IF(B599="","",ROUND(SUM(AG599:AI599),9))</f>
        <v>0</v>
      </c>
      <c r="AK599" s="49" t="s">
        <v>476</v>
      </c>
      <c r="AL599" s="49" t="s">
        <v>476</v>
      </c>
      <c r="AM599" s="49" t="s">
        <v>476</v>
      </c>
      <c r="AN599" s="49">
        <f>IF(B599="","",ROUND(SUM(AK599:AM599),9))</f>
        <v>0</v>
      </c>
      <c r="AO599" s="45" t="s">
        <v>476</v>
      </c>
    </row>
    <row r="600" spans="1:41" x14ac:dyDescent="0.2">
      <c r="A600" t="s">
        <v>176</v>
      </c>
      <c r="B600" t="s">
        <v>394</v>
      </c>
      <c r="C600" t="s">
        <v>395</v>
      </c>
      <c r="D600" t="s">
        <v>476</v>
      </c>
      <c r="E600" t="s">
        <v>476</v>
      </c>
      <c r="F600" t="s">
        <v>476</v>
      </c>
      <c r="G600" s="44">
        <v>44462</v>
      </c>
      <c r="H600" s="44">
        <v>44461</v>
      </c>
      <c r="I600" s="44">
        <v>44468</v>
      </c>
      <c r="J600" s="49">
        <f t="shared" si="129"/>
        <v>0</v>
      </c>
      <c r="K600" s="49" t="s">
        <v>476</v>
      </c>
      <c r="L600" s="49" t="s">
        <v>476</v>
      </c>
      <c r="M600" s="49">
        <f>IF(B600="","",ROUND(SUM(N600,O600,V600,Z600,AB600,AD600),9))</f>
        <v>0</v>
      </c>
      <c r="N600" s="49">
        <v>0</v>
      </c>
      <c r="O600" s="49">
        <v>0</v>
      </c>
      <c r="P600" s="49">
        <v>0</v>
      </c>
      <c r="Q600" s="49">
        <f>IF(B600="","",ROUND(SUM(N600,O600,P600),9))</f>
        <v>0</v>
      </c>
      <c r="R600" s="49">
        <v>0</v>
      </c>
      <c r="S600" s="49">
        <v>0</v>
      </c>
      <c r="T600" s="49">
        <v>0</v>
      </c>
      <c r="U600" s="49">
        <f>IF(B600="","",ROUND(SUM(R600:T600),9))</f>
        <v>0</v>
      </c>
      <c r="V600" s="49">
        <v>0</v>
      </c>
      <c r="W600" s="49">
        <v>0</v>
      </c>
      <c r="X600" s="49">
        <v>0</v>
      </c>
      <c r="Y600" s="49">
        <v>0</v>
      </c>
      <c r="Z600" s="49">
        <v>0</v>
      </c>
      <c r="AA600" s="49">
        <v>0</v>
      </c>
      <c r="AB600" s="49">
        <v>0</v>
      </c>
      <c r="AC600" s="49">
        <v>0</v>
      </c>
      <c r="AD600" s="49">
        <v>0</v>
      </c>
      <c r="AE600" s="49" t="s">
        <v>476</v>
      </c>
      <c r="AF600" s="49" t="s">
        <v>476</v>
      </c>
      <c r="AG600" s="49">
        <v>0</v>
      </c>
      <c r="AH600" s="49">
        <v>0</v>
      </c>
      <c r="AI600" s="49">
        <v>0</v>
      </c>
      <c r="AJ600" s="49">
        <f>IF(B600="","",ROUND(SUM(AG600:AI600),9))</f>
        <v>0</v>
      </c>
      <c r="AK600" s="49" t="s">
        <v>476</v>
      </c>
      <c r="AL600" s="49" t="s">
        <v>476</v>
      </c>
      <c r="AM600" s="49" t="s">
        <v>476</v>
      </c>
      <c r="AN600" s="49">
        <f>IF(B600="","",ROUND(SUM(AK600:AM600),9))</f>
        <v>0</v>
      </c>
      <c r="AO600" s="45" t="s">
        <v>476</v>
      </c>
    </row>
    <row r="601" spans="1:41" x14ac:dyDescent="0.2">
      <c r="A601" t="s">
        <v>176</v>
      </c>
      <c r="B601" t="s">
        <v>394</v>
      </c>
      <c r="C601" t="s">
        <v>395</v>
      </c>
      <c r="D601" t="s">
        <v>476</v>
      </c>
      <c r="E601" t="s">
        <v>476</v>
      </c>
      <c r="F601" t="s">
        <v>476</v>
      </c>
      <c r="G601" s="44">
        <v>44557</v>
      </c>
      <c r="H601" s="44">
        <v>44553</v>
      </c>
      <c r="I601" s="44">
        <v>44561</v>
      </c>
      <c r="J601" s="49">
        <f t="shared" si="129"/>
        <v>0</v>
      </c>
      <c r="K601" s="49" t="s">
        <v>476</v>
      </c>
      <c r="L601" s="49" t="s">
        <v>476</v>
      </c>
      <c r="M601" s="49">
        <f>IF(B601="","",ROUND(SUM(N601,O601,V601,Z601,AB601,AD601),9))</f>
        <v>0</v>
      </c>
      <c r="N601" s="49">
        <v>0</v>
      </c>
      <c r="O601" s="49">
        <v>0</v>
      </c>
      <c r="P601" s="49">
        <v>0</v>
      </c>
      <c r="Q601" s="49">
        <f>IF(B601="","",ROUND(SUM(N601,O601,P601),9))</f>
        <v>0</v>
      </c>
      <c r="R601" s="49">
        <v>0</v>
      </c>
      <c r="S601" s="49">
        <v>0</v>
      </c>
      <c r="T601" s="49">
        <v>0</v>
      </c>
      <c r="U601" s="49">
        <f>IF(B601="","",ROUND(SUM(R601:T601),9))</f>
        <v>0</v>
      </c>
      <c r="V601" s="49">
        <v>0</v>
      </c>
      <c r="W601" s="49">
        <v>0</v>
      </c>
      <c r="X601" s="49">
        <v>0</v>
      </c>
      <c r="Y601" s="49">
        <v>0</v>
      </c>
      <c r="Z601" s="49">
        <v>0</v>
      </c>
      <c r="AA601" s="49">
        <v>0</v>
      </c>
      <c r="AB601" s="49">
        <v>0</v>
      </c>
      <c r="AC601" s="49">
        <v>0</v>
      </c>
      <c r="AD601" s="49">
        <v>0</v>
      </c>
      <c r="AE601" s="49" t="s">
        <v>476</v>
      </c>
      <c r="AF601" s="49" t="s">
        <v>476</v>
      </c>
      <c r="AG601" s="49">
        <v>0</v>
      </c>
      <c r="AH601" s="49">
        <v>0</v>
      </c>
      <c r="AI601" s="49">
        <v>0</v>
      </c>
      <c r="AJ601" s="49">
        <f>IF(B601="","",ROUND(SUM(AG601:AI601),9))</f>
        <v>0</v>
      </c>
      <c r="AK601" s="49" t="s">
        <v>476</v>
      </c>
      <c r="AL601" s="49" t="s">
        <v>476</v>
      </c>
      <c r="AM601" s="49" t="s">
        <v>476</v>
      </c>
      <c r="AN601" s="49">
        <f>IF(B601="","",ROUND(SUM(AK601:AM601),9))</f>
        <v>0</v>
      </c>
      <c r="AO601" s="45" t="s">
        <v>476</v>
      </c>
    </row>
    <row r="602" spans="1:41" s="47" customFormat="1" x14ac:dyDescent="0.2">
      <c r="A602" s="51" t="s">
        <v>451</v>
      </c>
      <c r="B602" s="47" t="s">
        <v>476</v>
      </c>
      <c r="C602" s="47" t="s">
        <v>476</v>
      </c>
      <c r="D602" s="47" t="s">
        <v>476</v>
      </c>
      <c r="E602" s="47" t="s">
        <v>476</v>
      </c>
      <c r="F602" s="47" t="s">
        <v>476</v>
      </c>
      <c r="G602" s="47" t="s">
        <v>476</v>
      </c>
      <c r="H602" s="47" t="s">
        <v>476</v>
      </c>
      <c r="I602" s="47" t="s">
        <v>476</v>
      </c>
      <c r="J602" s="48">
        <f>SUM(J598:J601)</f>
        <v>0</v>
      </c>
      <c r="K602" s="48">
        <v>0</v>
      </c>
      <c r="L602" s="48">
        <v>0</v>
      </c>
      <c r="M602" s="48">
        <f t="shared" ref="M602:AO602" si="131">SUM(M598:M601)</f>
        <v>0</v>
      </c>
      <c r="N602" s="48">
        <f t="shared" si="131"/>
        <v>0</v>
      </c>
      <c r="O602" s="48">
        <f t="shared" si="131"/>
        <v>0</v>
      </c>
      <c r="P602" s="48">
        <f t="shared" si="131"/>
        <v>0</v>
      </c>
      <c r="Q602" s="48">
        <f t="shared" si="131"/>
        <v>0</v>
      </c>
      <c r="R602" s="48">
        <f t="shared" si="131"/>
        <v>0</v>
      </c>
      <c r="S602" s="48">
        <f t="shared" si="131"/>
        <v>0</v>
      </c>
      <c r="T602" s="48">
        <f t="shared" si="131"/>
        <v>0</v>
      </c>
      <c r="U602" s="48">
        <f t="shared" si="131"/>
        <v>0</v>
      </c>
      <c r="V602" s="48">
        <f t="shared" si="131"/>
        <v>0</v>
      </c>
      <c r="W602" s="48">
        <f t="shared" si="131"/>
        <v>0</v>
      </c>
      <c r="X602" s="48">
        <f t="shared" si="131"/>
        <v>0</v>
      </c>
      <c r="Y602" s="48">
        <f t="shared" si="131"/>
        <v>0</v>
      </c>
      <c r="Z602" s="48">
        <f t="shared" si="131"/>
        <v>0</v>
      </c>
      <c r="AA602" s="48">
        <f t="shared" si="131"/>
        <v>0</v>
      </c>
      <c r="AB602" s="48">
        <f t="shared" si="131"/>
        <v>0</v>
      </c>
      <c r="AC602" s="48">
        <f t="shared" si="131"/>
        <v>0</v>
      </c>
      <c r="AD602" s="48">
        <f t="shared" si="131"/>
        <v>0</v>
      </c>
      <c r="AE602" s="48">
        <f t="shared" si="131"/>
        <v>0</v>
      </c>
      <c r="AF602" s="48">
        <f t="shared" si="131"/>
        <v>0</v>
      </c>
      <c r="AG602" s="48">
        <f t="shared" si="131"/>
        <v>0</v>
      </c>
      <c r="AH602" s="48">
        <f t="shared" si="131"/>
        <v>0</v>
      </c>
      <c r="AI602" s="48">
        <f t="shared" si="131"/>
        <v>0</v>
      </c>
      <c r="AJ602" s="48">
        <f t="shared" si="131"/>
        <v>0</v>
      </c>
      <c r="AK602" s="48">
        <f t="shared" si="131"/>
        <v>0</v>
      </c>
      <c r="AL602" s="48">
        <f t="shared" si="131"/>
        <v>0</v>
      </c>
      <c r="AM602" s="48">
        <f t="shared" si="131"/>
        <v>0</v>
      </c>
      <c r="AN602" s="48">
        <f t="shared" si="131"/>
        <v>0</v>
      </c>
      <c r="AO602" s="48">
        <f t="shared" si="131"/>
        <v>0</v>
      </c>
    </row>
    <row r="603" spans="1:41" x14ac:dyDescent="0.2">
      <c r="A603" t="s">
        <v>476</v>
      </c>
      <c r="B603" t="s">
        <v>476</v>
      </c>
      <c r="C603" t="s">
        <v>476</v>
      </c>
      <c r="D603" t="s">
        <v>476</v>
      </c>
      <c r="E603" t="s">
        <v>476</v>
      </c>
      <c r="F603" t="s">
        <v>476</v>
      </c>
      <c r="G603" s="44" t="s">
        <v>476</v>
      </c>
      <c r="H603" s="44" t="s">
        <v>476</v>
      </c>
      <c r="I603" s="44" t="s">
        <v>476</v>
      </c>
      <c r="J603" s="49" t="str">
        <f t="shared" si="129"/>
        <v/>
      </c>
      <c r="K603" s="49" t="s">
        <v>476</v>
      </c>
      <c r="L603" s="49" t="s">
        <v>476</v>
      </c>
      <c r="M603" s="49" t="str">
        <f>IF(B603="","",ROUND(SUM(N603,O603,V603,Z603,AB603,AD603),9))</f>
        <v/>
      </c>
      <c r="N603" s="49" t="s">
        <v>476</v>
      </c>
      <c r="O603" s="49" t="s">
        <v>476</v>
      </c>
      <c r="P603" s="49" t="s">
        <v>476</v>
      </c>
      <c r="Q603" s="49" t="str">
        <f>IF(B603="","",ROUND(SUM(N603,O603,P603),9))</f>
        <v/>
      </c>
      <c r="R603" s="49" t="s">
        <v>476</v>
      </c>
      <c r="S603" s="49" t="s">
        <v>476</v>
      </c>
      <c r="T603" s="49" t="s">
        <v>476</v>
      </c>
      <c r="U603" s="49" t="str">
        <f>IF(B603="","",ROUND(SUM(R603:T603),9))</f>
        <v/>
      </c>
      <c r="V603" s="49" t="s">
        <v>476</v>
      </c>
      <c r="W603" s="49" t="s">
        <v>476</v>
      </c>
      <c r="X603" s="49" t="s">
        <v>476</v>
      </c>
      <c r="Y603" s="49" t="s">
        <v>476</v>
      </c>
      <c r="Z603" s="49" t="s">
        <v>476</v>
      </c>
      <c r="AA603" s="49" t="s">
        <v>476</v>
      </c>
      <c r="AB603" s="49" t="s">
        <v>476</v>
      </c>
      <c r="AC603" s="49" t="s">
        <v>476</v>
      </c>
      <c r="AD603" s="49" t="s">
        <v>476</v>
      </c>
      <c r="AE603" s="49" t="s">
        <v>476</v>
      </c>
      <c r="AF603" s="49" t="s">
        <v>476</v>
      </c>
      <c r="AG603" s="49" t="s">
        <v>476</v>
      </c>
      <c r="AH603" s="49" t="s">
        <v>476</v>
      </c>
      <c r="AI603" s="49" t="s">
        <v>476</v>
      </c>
      <c r="AJ603" s="49" t="str">
        <f>IF(B603="","",ROUND(SUM(AG603:AI603),9))</f>
        <v/>
      </c>
      <c r="AK603" s="49" t="s">
        <v>476</v>
      </c>
      <c r="AL603" s="49" t="s">
        <v>476</v>
      </c>
      <c r="AM603" s="49" t="s">
        <v>476</v>
      </c>
      <c r="AN603" s="49" t="str">
        <f>IF(B603="","",ROUND(SUM(AK603:AM603),9))</f>
        <v/>
      </c>
      <c r="AO603" s="45" t="s">
        <v>476</v>
      </c>
    </row>
    <row r="604" spans="1:41" x14ac:dyDescent="0.2">
      <c r="A604" t="s">
        <v>177</v>
      </c>
      <c r="B604" t="s">
        <v>396</v>
      </c>
      <c r="C604" t="s">
        <v>397</v>
      </c>
      <c r="D604" t="s">
        <v>476</v>
      </c>
      <c r="E604" t="s">
        <v>476</v>
      </c>
      <c r="F604" t="s">
        <v>476</v>
      </c>
      <c r="G604" s="44">
        <v>44279</v>
      </c>
      <c r="H604" s="44">
        <v>44278</v>
      </c>
      <c r="I604" s="44">
        <v>44285</v>
      </c>
      <c r="J604" s="49">
        <f t="shared" si="129"/>
        <v>0</v>
      </c>
      <c r="K604" s="49" t="s">
        <v>476</v>
      </c>
      <c r="L604" s="49" t="s">
        <v>476</v>
      </c>
      <c r="M604" s="49">
        <f>IF(B604="","",ROUND(SUM(N604,O604,V604,Z604,AB604,AD604),9))</f>
        <v>0</v>
      </c>
      <c r="N604" s="49">
        <v>0</v>
      </c>
      <c r="O604" s="49">
        <v>0</v>
      </c>
      <c r="P604" s="49">
        <v>0</v>
      </c>
      <c r="Q604" s="49">
        <f>IF(B604="","",ROUND(SUM(N604,O604,P604),9))</f>
        <v>0</v>
      </c>
      <c r="R604" s="49">
        <v>0</v>
      </c>
      <c r="S604" s="49">
        <v>0</v>
      </c>
      <c r="T604" s="49">
        <v>0</v>
      </c>
      <c r="U604" s="49">
        <f>IF(B604="","",ROUND(SUM(R604:T604),9))</f>
        <v>0</v>
      </c>
      <c r="V604" s="49">
        <v>0</v>
      </c>
      <c r="W604" s="49">
        <v>0</v>
      </c>
      <c r="X604" s="49">
        <v>0</v>
      </c>
      <c r="Y604" s="49">
        <v>0</v>
      </c>
      <c r="Z604" s="49">
        <v>0</v>
      </c>
      <c r="AA604" s="49">
        <v>0</v>
      </c>
      <c r="AB604" s="49">
        <v>0</v>
      </c>
      <c r="AC604" s="49">
        <v>0</v>
      </c>
      <c r="AD604" s="49">
        <v>0</v>
      </c>
      <c r="AE604" s="49" t="s">
        <v>476</v>
      </c>
      <c r="AF604" s="49" t="s">
        <v>476</v>
      </c>
      <c r="AG604" s="49">
        <v>0</v>
      </c>
      <c r="AH604" s="49">
        <v>0</v>
      </c>
      <c r="AI604" s="49">
        <v>0</v>
      </c>
      <c r="AJ604" s="49">
        <f>IF(B604="","",ROUND(SUM(AG604:AI604),9))</f>
        <v>0</v>
      </c>
      <c r="AK604" s="49" t="s">
        <v>476</v>
      </c>
      <c r="AL604" s="49" t="s">
        <v>476</v>
      </c>
      <c r="AM604" s="49" t="s">
        <v>476</v>
      </c>
      <c r="AN604" s="49">
        <f>IF(B604="","",ROUND(SUM(AK604:AM604),9))</f>
        <v>0</v>
      </c>
      <c r="AO604" s="45" t="s">
        <v>476</v>
      </c>
    </row>
    <row r="605" spans="1:41" x14ac:dyDescent="0.2">
      <c r="A605" t="s">
        <v>177</v>
      </c>
      <c r="B605" t="s">
        <v>396</v>
      </c>
      <c r="C605" t="s">
        <v>397</v>
      </c>
      <c r="D605" t="s">
        <v>476</v>
      </c>
      <c r="E605" t="s">
        <v>476</v>
      </c>
      <c r="F605" t="s">
        <v>476</v>
      </c>
      <c r="G605" s="44">
        <v>44370</v>
      </c>
      <c r="H605" s="44">
        <v>44369</v>
      </c>
      <c r="I605" s="44">
        <v>44376</v>
      </c>
      <c r="J605" s="49">
        <f t="shared" si="129"/>
        <v>0</v>
      </c>
      <c r="K605" s="49" t="s">
        <v>476</v>
      </c>
      <c r="L605" s="49" t="s">
        <v>476</v>
      </c>
      <c r="M605" s="49">
        <f>IF(B605="","",ROUND(SUM(N605,O605,V605,Z605,AB605,AD605),9))</f>
        <v>0</v>
      </c>
      <c r="N605" s="49">
        <v>0</v>
      </c>
      <c r="O605" s="49">
        <v>0</v>
      </c>
      <c r="P605" s="49">
        <v>0</v>
      </c>
      <c r="Q605" s="49">
        <f>IF(B605="","",ROUND(SUM(N605,O605,P605),9))</f>
        <v>0</v>
      </c>
      <c r="R605" s="49">
        <v>0</v>
      </c>
      <c r="S605" s="49">
        <v>0</v>
      </c>
      <c r="T605" s="49">
        <v>0</v>
      </c>
      <c r="U605" s="49">
        <f>IF(B605="","",ROUND(SUM(R605:T605),9))</f>
        <v>0</v>
      </c>
      <c r="V605" s="49">
        <v>0</v>
      </c>
      <c r="W605" s="49">
        <v>0</v>
      </c>
      <c r="X605" s="49">
        <v>0</v>
      </c>
      <c r="Y605" s="49">
        <v>0</v>
      </c>
      <c r="Z605" s="49">
        <v>0</v>
      </c>
      <c r="AA605" s="49">
        <v>0</v>
      </c>
      <c r="AB605" s="49">
        <v>0</v>
      </c>
      <c r="AC605" s="49">
        <v>0</v>
      </c>
      <c r="AD605" s="49">
        <v>0</v>
      </c>
      <c r="AE605" s="49" t="s">
        <v>476</v>
      </c>
      <c r="AF605" s="49" t="s">
        <v>476</v>
      </c>
      <c r="AG605" s="49">
        <v>0</v>
      </c>
      <c r="AH605" s="49">
        <v>0</v>
      </c>
      <c r="AI605" s="49">
        <v>0</v>
      </c>
      <c r="AJ605" s="49">
        <f>IF(B605="","",ROUND(SUM(AG605:AI605),9))</f>
        <v>0</v>
      </c>
      <c r="AK605" s="49" t="s">
        <v>476</v>
      </c>
      <c r="AL605" s="49" t="s">
        <v>476</v>
      </c>
      <c r="AM605" s="49" t="s">
        <v>476</v>
      </c>
      <c r="AN605" s="49">
        <f>IF(B605="","",ROUND(SUM(AK605:AM605),9))</f>
        <v>0</v>
      </c>
      <c r="AO605" s="45" t="s">
        <v>476</v>
      </c>
    </row>
    <row r="606" spans="1:41" x14ac:dyDescent="0.2">
      <c r="A606" t="s">
        <v>177</v>
      </c>
      <c r="B606" t="s">
        <v>396</v>
      </c>
      <c r="C606" t="s">
        <v>397</v>
      </c>
      <c r="D606" t="s">
        <v>476</v>
      </c>
      <c r="E606" t="s">
        <v>476</v>
      </c>
      <c r="F606" t="s">
        <v>476</v>
      </c>
      <c r="G606" s="44">
        <v>44462</v>
      </c>
      <c r="H606" s="44">
        <v>44461</v>
      </c>
      <c r="I606" s="44">
        <v>44468</v>
      </c>
      <c r="J606" s="49">
        <f t="shared" si="129"/>
        <v>0</v>
      </c>
      <c r="K606" s="49" t="s">
        <v>476</v>
      </c>
      <c r="L606" s="49" t="s">
        <v>476</v>
      </c>
      <c r="M606" s="49">
        <f>IF(B606="","",ROUND(SUM(N606,O606,V606,Z606,AB606,AD606),9))</f>
        <v>0</v>
      </c>
      <c r="N606" s="49">
        <v>0</v>
      </c>
      <c r="O606" s="49">
        <v>0</v>
      </c>
      <c r="P606" s="49">
        <v>0</v>
      </c>
      <c r="Q606" s="49">
        <f>IF(B606="","",ROUND(SUM(N606,O606,P606),9))</f>
        <v>0</v>
      </c>
      <c r="R606" s="49">
        <v>0</v>
      </c>
      <c r="S606" s="49">
        <v>0</v>
      </c>
      <c r="T606" s="49">
        <v>0</v>
      </c>
      <c r="U606" s="49">
        <f>IF(B606="","",ROUND(SUM(R606:T606),9))</f>
        <v>0</v>
      </c>
      <c r="V606" s="49">
        <v>0</v>
      </c>
      <c r="W606" s="49">
        <v>0</v>
      </c>
      <c r="X606" s="49">
        <v>0</v>
      </c>
      <c r="Y606" s="49">
        <v>0</v>
      </c>
      <c r="Z606" s="49">
        <v>0</v>
      </c>
      <c r="AA606" s="49">
        <v>0</v>
      </c>
      <c r="AB606" s="49">
        <v>0</v>
      </c>
      <c r="AC606" s="49">
        <v>0</v>
      </c>
      <c r="AD606" s="49">
        <v>0</v>
      </c>
      <c r="AE606" s="49" t="s">
        <v>476</v>
      </c>
      <c r="AF606" s="49" t="s">
        <v>476</v>
      </c>
      <c r="AG606" s="49">
        <v>0</v>
      </c>
      <c r="AH606" s="49">
        <v>0</v>
      </c>
      <c r="AI606" s="49">
        <v>0</v>
      </c>
      <c r="AJ606" s="49">
        <f>IF(B606="","",ROUND(SUM(AG606:AI606),9))</f>
        <v>0</v>
      </c>
      <c r="AK606" s="49" t="s">
        <v>476</v>
      </c>
      <c r="AL606" s="49" t="s">
        <v>476</v>
      </c>
      <c r="AM606" s="49" t="s">
        <v>476</v>
      </c>
      <c r="AN606" s="49">
        <f>IF(B606="","",ROUND(SUM(AK606:AM606),9))</f>
        <v>0</v>
      </c>
      <c r="AO606" s="45" t="s">
        <v>476</v>
      </c>
    </row>
    <row r="607" spans="1:41" x14ac:dyDescent="0.2">
      <c r="A607" t="s">
        <v>177</v>
      </c>
      <c r="B607" t="s">
        <v>396</v>
      </c>
      <c r="C607" t="s">
        <v>397</v>
      </c>
      <c r="D607" t="s">
        <v>476</v>
      </c>
      <c r="E607" t="s">
        <v>476</v>
      </c>
      <c r="F607" t="s">
        <v>476</v>
      </c>
      <c r="G607" s="44">
        <v>44557</v>
      </c>
      <c r="H607" s="44">
        <v>44553</v>
      </c>
      <c r="I607" s="44">
        <v>44561</v>
      </c>
      <c r="J607" s="49">
        <f t="shared" si="129"/>
        <v>0</v>
      </c>
      <c r="K607" s="49" t="s">
        <v>476</v>
      </c>
      <c r="L607" s="49" t="s">
        <v>476</v>
      </c>
      <c r="M607" s="49">
        <f>IF(B607="","",ROUND(SUM(N607,O607,V607,Z607,AB607,AD607),9))</f>
        <v>0</v>
      </c>
      <c r="N607" s="49">
        <v>0</v>
      </c>
      <c r="O607" s="49">
        <v>0</v>
      </c>
      <c r="P607" s="49">
        <v>0</v>
      </c>
      <c r="Q607" s="49">
        <f>IF(B607="","",ROUND(SUM(N607,O607,P607),9))</f>
        <v>0</v>
      </c>
      <c r="R607" s="49">
        <v>0</v>
      </c>
      <c r="S607" s="49">
        <v>0</v>
      </c>
      <c r="T607" s="49">
        <v>0</v>
      </c>
      <c r="U607" s="49">
        <f>IF(B607="","",ROUND(SUM(R607:T607),9))</f>
        <v>0</v>
      </c>
      <c r="V607" s="49">
        <v>0</v>
      </c>
      <c r="W607" s="49">
        <v>0</v>
      </c>
      <c r="X607" s="49">
        <v>0</v>
      </c>
      <c r="Y607" s="49">
        <v>0</v>
      </c>
      <c r="Z607" s="49">
        <v>0</v>
      </c>
      <c r="AA607" s="49">
        <v>0</v>
      </c>
      <c r="AB607" s="49">
        <v>0</v>
      </c>
      <c r="AC607" s="49">
        <v>0</v>
      </c>
      <c r="AD607" s="49">
        <v>0</v>
      </c>
      <c r="AE607" s="49" t="s">
        <v>476</v>
      </c>
      <c r="AF607" s="49" t="s">
        <v>476</v>
      </c>
      <c r="AG607" s="49">
        <v>0</v>
      </c>
      <c r="AH607" s="49">
        <v>0</v>
      </c>
      <c r="AI607" s="49">
        <v>0</v>
      </c>
      <c r="AJ607" s="49">
        <f>IF(B607="","",ROUND(SUM(AG607:AI607),9))</f>
        <v>0</v>
      </c>
      <c r="AK607" s="49" t="s">
        <v>476</v>
      </c>
      <c r="AL607" s="49" t="s">
        <v>476</v>
      </c>
      <c r="AM607" s="49" t="s">
        <v>476</v>
      </c>
      <c r="AN607" s="49">
        <f>IF(B607="","",ROUND(SUM(AK607:AM607),9))</f>
        <v>0</v>
      </c>
      <c r="AO607" s="45" t="s">
        <v>476</v>
      </c>
    </row>
    <row r="608" spans="1:41" s="47" customFormat="1" x14ac:dyDescent="0.2">
      <c r="A608" s="51" t="s">
        <v>451</v>
      </c>
      <c r="B608" s="47" t="s">
        <v>476</v>
      </c>
      <c r="C608" s="47" t="s">
        <v>476</v>
      </c>
      <c r="D608" s="47" t="s">
        <v>476</v>
      </c>
      <c r="E608" s="47" t="s">
        <v>476</v>
      </c>
      <c r="F608" s="47" t="s">
        <v>476</v>
      </c>
      <c r="G608" s="47" t="s">
        <v>476</v>
      </c>
      <c r="H608" s="47" t="s">
        <v>476</v>
      </c>
      <c r="I608" s="47" t="s">
        <v>476</v>
      </c>
      <c r="J608" s="48">
        <f>SUM(J604:J607)</f>
        <v>0</v>
      </c>
      <c r="K608" s="48">
        <v>0</v>
      </c>
      <c r="L608" s="48">
        <v>0</v>
      </c>
      <c r="M608" s="48">
        <f t="shared" ref="M608:AO608" si="132">SUM(M604:M607)</f>
        <v>0</v>
      </c>
      <c r="N608" s="48">
        <f t="shared" si="132"/>
        <v>0</v>
      </c>
      <c r="O608" s="48">
        <f t="shared" si="132"/>
        <v>0</v>
      </c>
      <c r="P608" s="48">
        <f t="shared" si="132"/>
        <v>0</v>
      </c>
      <c r="Q608" s="48">
        <f t="shared" si="132"/>
        <v>0</v>
      </c>
      <c r="R608" s="48">
        <f t="shared" si="132"/>
        <v>0</v>
      </c>
      <c r="S608" s="48">
        <f t="shared" si="132"/>
        <v>0</v>
      </c>
      <c r="T608" s="48">
        <f t="shared" si="132"/>
        <v>0</v>
      </c>
      <c r="U608" s="48">
        <f t="shared" si="132"/>
        <v>0</v>
      </c>
      <c r="V608" s="48">
        <f t="shared" si="132"/>
        <v>0</v>
      </c>
      <c r="W608" s="48">
        <f t="shared" si="132"/>
        <v>0</v>
      </c>
      <c r="X608" s="48">
        <f t="shared" si="132"/>
        <v>0</v>
      </c>
      <c r="Y608" s="48">
        <f t="shared" si="132"/>
        <v>0</v>
      </c>
      <c r="Z608" s="48">
        <f t="shared" si="132"/>
        <v>0</v>
      </c>
      <c r="AA608" s="48">
        <f t="shared" si="132"/>
        <v>0</v>
      </c>
      <c r="AB608" s="48">
        <f t="shared" si="132"/>
        <v>0</v>
      </c>
      <c r="AC608" s="48">
        <f t="shared" si="132"/>
        <v>0</v>
      </c>
      <c r="AD608" s="48">
        <f t="shared" si="132"/>
        <v>0</v>
      </c>
      <c r="AE608" s="48">
        <f t="shared" si="132"/>
        <v>0</v>
      </c>
      <c r="AF608" s="48">
        <f t="shared" si="132"/>
        <v>0</v>
      </c>
      <c r="AG608" s="48">
        <f t="shared" si="132"/>
        <v>0</v>
      </c>
      <c r="AH608" s="48">
        <f t="shared" si="132"/>
        <v>0</v>
      </c>
      <c r="AI608" s="48">
        <f t="shared" si="132"/>
        <v>0</v>
      </c>
      <c r="AJ608" s="48">
        <f t="shared" si="132"/>
        <v>0</v>
      </c>
      <c r="AK608" s="48">
        <f t="shared" si="132"/>
        <v>0</v>
      </c>
      <c r="AL608" s="48">
        <f t="shared" si="132"/>
        <v>0</v>
      </c>
      <c r="AM608" s="48">
        <f t="shared" si="132"/>
        <v>0</v>
      </c>
      <c r="AN608" s="48">
        <f t="shared" si="132"/>
        <v>0</v>
      </c>
      <c r="AO608" s="48">
        <f t="shared" si="132"/>
        <v>0</v>
      </c>
    </row>
    <row r="609" spans="1:41" x14ac:dyDescent="0.2">
      <c r="A609" t="s">
        <v>476</v>
      </c>
      <c r="B609" t="s">
        <v>476</v>
      </c>
      <c r="C609" t="s">
        <v>476</v>
      </c>
      <c r="D609" t="s">
        <v>476</v>
      </c>
      <c r="E609" t="s">
        <v>476</v>
      </c>
      <c r="F609" t="s">
        <v>476</v>
      </c>
      <c r="G609" s="44" t="s">
        <v>476</v>
      </c>
      <c r="H609" s="44" t="s">
        <v>476</v>
      </c>
      <c r="I609" s="44" t="s">
        <v>476</v>
      </c>
      <c r="J609" s="49" t="str">
        <f t="shared" si="129"/>
        <v/>
      </c>
      <c r="K609" s="49" t="s">
        <v>476</v>
      </c>
      <c r="L609" s="49" t="s">
        <v>476</v>
      </c>
      <c r="M609" s="49" t="str">
        <f>IF(B609="","",ROUND(SUM(N609,O609,V609,Z609,AB609,AD609),9))</f>
        <v/>
      </c>
      <c r="N609" s="49" t="s">
        <v>476</v>
      </c>
      <c r="O609" s="49" t="s">
        <v>476</v>
      </c>
      <c r="P609" s="49" t="s">
        <v>476</v>
      </c>
      <c r="Q609" s="49" t="str">
        <f>IF(B609="","",ROUND(SUM(N609,O609,P609),9))</f>
        <v/>
      </c>
      <c r="R609" s="49" t="s">
        <v>476</v>
      </c>
      <c r="S609" s="49" t="s">
        <v>476</v>
      </c>
      <c r="T609" s="49" t="s">
        <v>476</v>
      </c>
      <c r="U609" s="49" t="str">
        <f>IF(B609="","",ROUND(SUM(R609:T609),9))</f>
        <v/>
      </c>
      <c r="V609" s="49" t="s">
        <v>476</v>
      </c>
      <c r="W609" s="49" t="s">
        <v>476</v>
      </c>
      <c r="X609" s="49" t="s">
        <v>476</v>
      </c>
      <c r="Y609" s="49" t="s">
        <v>476</v>
      </c>
      <c r="Z609" s="49" t="s">
        <v>476</v>
      </c>
      <c r="AA609" s="49" t="s">
        <v>476</v>
      </c>
      <c r="AB609" s="49" t="s">
        <v>476</v>
      </c>
      <c r="AC609" s="49" t="s">
        <v>476</v>
      </c>
      <c r="AD609" s="49" t="s">
        <v>476</v>
      </c>
      <c r="AE609" s="49" t="s">
        <v>476</v>
      </c>
      <c r="AF609" s="49" t="s">
        <v>476</v>
      </c>
      <c r="AG609" s="49" t="s">
        <v>476</v>
      </c>
      <c r="AH609" s="49" t="s">
        <v>476</v>
      </c>
      <c r="AI609" s="49" t="s">
        <v>476</v>
      </c>
      <c r="AJ609" s="49" t="str">
        <f>IF(B609="","",ROUND(SUM(AG609:AI609),9))</f>
        <v/>
      </c>
      <c r="AK609" s="49" t="s">
        <v>476</v>
      </c>
      <c r="AL609" s="49" t="s">
        <v>476</v>
      </c>
      <c r="AM609" s="49" t="s">
        <v>476</v>
      </c>
      <c r="AN609" s="49" t="str">
        <f>IF(B609="","",ROUND(SUM(AK609:AM609),9))</f>
        <v/>
      </c>
      <c r="AO609" s="45" t="s">
        <v>476</v>
      </c>
    </row>
    <row r="610" spans="1:41" x14ac:dyDescent="0.2">
      <c r="A610" t="s">
        <v>178</v>
      </c>
      <c r="B610" t="s">
        <v>398</v>
      </c>
      <c r="C610" t="s">
        <v>399</v>
      </c>
      <c r="D610" t="s">
        <v>476</v>
      </c>
      <c r="E610" t="s">
        <v>476</v>
      </c>
      <c r="F610" t="s">
        <v>476</v>
      </c>
      <c r="G610" s="44">
        <v>44279</v>
      </c>
      <c r="H610" s="44">
        <v>44278</v>
      </c>
      <c r="I610" s="44">
        <v>44285</v>
      </c>
      <c r="J610" s="49">
        <f t="shared" si="129"/>
        <v>0</v>
      </c>
      <c r="K610" s="49" t="s">
        <v>476</v>
      </c>
      <c r="L610" s="49" t="s">
        <v>476</v>
      </c>
      <c r="M610" s="49">
        <f>IF(B610="","",ROUND(SUM(N610,O610,V610,Z610,AB610,AD610),9))</f>
        <v>0</v>
      </c>
      <c r="N610" s="49">
        <v>0</v>
      </c>
      <c r="O610" s="49">
        <v>0</v>
      </c>
      <c r="P610" s="49">
        <v>0</v>
      </c>
      <c r="Q610" s="49">
        <f>IF(B610="","",ROUND(SUM(N610,O610,P610),9))</f>
        <v>0</v>
      </c>
      <c r="R610" s="49">
        <v>0</v>
      </c>
      <c r="S610" s="49">
        <v>0</v>
      </c>
      <c r="T610" s="49">
        <v>0</v>
      </c>
      <c r="U610" s="49">
        <f>IF(B610="","",ROUND(SUM(R610:T610),9))</f>
        <v>0</v>
      </c>
      <c r="V610" s="49">
        <v>0</v>
      </c>
      <c r="W610" s="49">
        <v>0</v>
      </c>
      <c r="X610" s="49">
        <v>0</v>
      </c>
      <c r="Y610" s="49">
        <v>0</v>
      </c>
      <c r="Z610" s="49">
        <v>0</v>
      </c>
      <c r="AA610" s="49">
        <v>0</v>
      </c>
      <c r="AB610" s="49">
        <v>0</v>
      </c>
      <c r="AC610" s="49">
        <v>0</v>
      </c>
      <c r="AD610" s="49">
        <v>0</v>
      </c>
      <c r="AE610" s="49" t="s">
        <v>476</v>
      </c>
      <c r="AF610" s="49" t="s">
        <v>476</v>
      </c>
      <c r="AG610" s="49">
        <v>0</v>
      </c>
      <c r="AH610" s="49">
        <v>0</v>
      </c>
      <c r="AI610" s="49">
        <v>0</v>
      </c>
      <c r="AJ610" s="49">
        <f>IF(B610="","",ROUND(SUM(AG610:AI610),9))</f>
        <v>0</v>
      </c>
      <c r="AK610" s="49" t="s">
        <v>476</v>
      </c>
      <c r="AL610" s="49" t="s">
        <v>476</v>
      </c>
      <c r="AM610" s="49" t="s">
        <v>476</v>
      </c>
      <c r="AN610" s="49">
        <f>IF(B610="","",ROUND(SUM(AK610:AM610),9))</f>
        <v>0</v>
      </c>
      <c r="AO610" s="45" t="s">
        <v>476</v>
      </c>
    </row>
    <row r="611" spans="1:41" x14ac:dyDescent="0.2">
      <c r="A611" t="s">
        <v>178</v>
      </c>
      <c r="B611" t="s">
        <v>398</v>
      </c>
      <c r="C611" t="s">
        <v>399</v>
      </c>
      <c r="D611" t="s">
        <v>476</v>
      </c>
      <c r="E611" t="s">
        <v>476</v>
      </c>
      <c r="F611" t="s">
        <v>476</v>
      </c>
      <c r="G611" s="44">
        <v>44370</v>
      </c>
      <c r="H611" s="44">
        <v>44369</v>
      </c>
      <c r="I611" s="44">
        <v>44376</v>
      </c>
      <c r="J611" s="49">
        <f t="shared" si="129"/>
        <v>0</v>
      </c>
      <c r="K611" s="49" t="s">
        <v>476</v>
      </c>
      <c r="L611" s="49" t="s">
        <v>476</v>
      </c>
      <c r="M611" s="49">
        <f>IF(B611="","",ROUND(SUM(N611,O611,V611,Z611,AB611,AD611),9))</f>
        <v>0</v>
      </c>
      <c r="N611" s="49">
        <v>0</v>
      </c>
      <c r="O611" s="49">
        <v>0</v>
      </c>
      <c r="P611" s="49">
        <v>0</v>
      </c>
      <c r="Q611" s="49">
        <f>IF(B611="","",ROUND(SUM(N611,O611,P611),9))</f>
        <v>0</v>
      </c>
      <c r="R611" s="49">
        <v>0</v>
      </c>
      <c r="S611" s="49">
        <v>0</v>
      </c>
      <c r="T611" s="49">
        <v>0</v>
      </c>
      <c r="U611" s="49">
        <f>IF(B611="","",ROUND(SUM(R611:T611),9))</f>
        <v>0</v>
      </c>
      <c r="V611" s="49">
        <v>0</v>
      </c>
      <c r="W611" s="49">
        <v>0</v>
      </c>
      <c r="X611" s="49">
        <v>0</v>
      </c>
      <c r="Y611" s="49">
        <v>0</v>
      </c>
      <c r="Z611" s="49">
        <v>0</v>
      </c>
      <c r="AA611" s="49">
        <v>0</v>
      </c>
      <c r="AB611" s="49">
        <v>0</v>
      </c>
      <c r="AC611" s="49">
        <v>0</v>
      </c>
      <c r="AD611" s="49">
        <v>0</v>
      </c>
      <c r="AE611" s="49" t="s">
        <v>476</v>
      </c>
      <c r="AF611" s="49" t="s">
        <v>476</v>
      </c>
      <c r="AG611" s="49">
        <v>0</v>
      </c>
      <c r="AH611" s="49">
        <v>0</v>
      </c>
      <c r="AI611" s="49">
        <v>0</v>
      </c>
      <c r="AJ611" s="49">
        <f>IF(B611="","",ROUND(SUM(AG611:AI611),9))</f>
        <v>0</v>
      </c>
      <c r="AK611" s="49" t="s">
        <v>476</v>
      </c>
      <c r="AL611" s="49" t="s">
        <v>476</v>
      </c>
      <c r="AM611" s="49" t="s">
        <v>476</v>
      </c>
      <c r="AN611" s="49">
        <f>IF(B611="","",ROUND(SUM(AK611:AM611),9))</f>
        <v>0</v>
      </c>
      <c r="AO611" s="45" t="s">
        <v>476</v>
      </c>
    </row>
    <row r="612" spans="1:41" x14ac:dyDescent="0.2">
      <c r="A612" t="s">
        <v>178</v>
      </c>
      <c r="B612" t="s">
        <v>398</v>
      </c>
      <c r="C612" t="s">
        <v>399</v>
      </c>
      <c r="D612" t="s">
        <v>476</v>
      </c>
      <c r="E612" t="s">
        <v>476</v>
      </c>
      <c r="F612" t="s">
        <v>476</v>
      </c>
      <c r="G612" s="44">
        <v>44462</v>
      </c>
      <c r="H612" s="44">
        <v>44461</v>
      </c>
      <c r="I612" s="44">
        <v>44468</v>
      </c>
      <c r="J612" s="49">
        <f t="shared" si="129"/>
        <v>0</v>
      </c>
      <c r="K612" s="49" t="s">
        <v>476</v>
      </c>
      <c r="L612" s="49" t="s">
        <v>476</v>
      </c>
      <c r="M612" s="49">
        <f>IF(B612="","",ROUND(SUM(N612,O612,V612,Z612,AB612,AD612),9))</f>
        <v>0</v>
      </c>
      <c r="N612" s="49">
        <v>0</v>
      </c>
      <c r="O612" s="49">
        <v>0</v>
      </c>
      <c r="P612" s="49">
        <v>0</v>
      </c>
      <c r="Q612" s="49">
        <f>IF(B612="","",ROUND(SUM(N612,O612,P612),9))</f>
        <v>0</v>
      </c>
      <c r="R612" s="49">
        <v>0</v>
      </c>
      <c r="S612" s="49">
        <v>0</v>
      </c>
      <c r="T612" s="49">
        <v>0</v>
      </c>
      <c r="U612" s="49">
        <f>IF(B612="","",ROUND(SUM(R612:T612),9))</f>
        <v>0</v>
      </c>
      <c r="V612" s="49">
        <v>0</v>
      </c>
      <c r="W612" s="49">
        <v>0</v>
      </c>
      <c r="X612" s="49">
        <v>0</v>
      </c>
      <c r="Y612" s="49">
        <v>0</v>
      </c>
      <c r="Z612" s="49">
        <v>0</v>
      </c>
      <c r="AA612" s="49">
        <v>0</v>
      </c>
      <c r="AB612" s="49">
        <v>0</v>
      </c>
      <c r="AC612" s="49">
        <v>0</v>
      </c>
      <c r="AD612" s="49">
        <v>0</v>
      </c>
      <c r="AE612" s="49" t="s">
        <v>476</v>
      </c>
      <c r="AF612" s="49" t="s">
        <v>476</v>
      </c>
      <c r="AG612" s="49">
        <v>0</v>
      </c>
      <c r="AH612" s="49">
        <v>0</v>
      </c>
      <c r="AI612" s="49">
        <v>0</v>
      </c>
      <c r="AJ612" s="49">
        <f>IF(B612="","",ROUND(SUM(AG612:AI612),9))</f>
        <v>0</v>
      </c>
      <c r="AK612" s="49" t="s">
        <v>476</v>
      </c>
      <c r="AL612" s="49" t="s">
        <v>476</v>
      </c>
      <c r="AM612" s="49" t="s">
        <v>476</v>
      </c>
      <c r="AN612" s="49">
        <f>IF(B612="","",ROUND(SUM(AK612:AM612),9))</f>
        <v>0</v>
      </c>
      <c r="AO612" s="45" t="s">
        <v>476</v>
      </c>
    </row>
    <row r="613" spans="1:41" x14ac:dyDescent="0.2">
      <c r="A613" t="s">
        <v>178</v>
      </c>
      <c r="B613" t="s">
        <v>398</v>
      </c>
      <c r="C613" t="s">
        <v>399</v>
      </c>
      <c r="D613" t="s">
        <v>476</v>
      </c>
      <c r="E613" t="s">
        <v>476</v>
      </c>
      <c r="F613" t="s">
        <v>476</v>
      </c>
      <c r="G613" s="44">
        <v>44557</v>
      </c>
      <c r="H613" s="44">
        <v>44553</v>
      </c>
      <c r="I613" s="44">
        <v>44561</v>
      </c>
      <c r="J613" s="49">
        <f t="shared" si="129"/>
        <v>0</v>
      </c>
      <c r="K613" s="49" t="s">
        <v>476</v>
      </c>
      <c r="L613" s="49" t="s">
        <v>476</v>
      </c>
      <c r="M613" s="49">
        <f>IF(B613="","",ROUND(SUM(N613,O613,V613,Z613,AB613,AD613),9))</f>
        <v>0</v>
      </c>
      <c r="N613" s="49">
        <v>0</v>
      </c>
      <c r="O613" s="49">
        <v>0</v>
      </c>
      <c r="P613" s="49">
        <v>0</v>
      </c>
      <c r="Q613" s="49">
        <f>IF(B613="","",ROUND(SUM(N613,O613,P613),9))</f>
        <v>0</v>
      </c>
      <c r="R613" s="49">
        <v>0</v>
      </c>
      <c r="S613" s="49">
        <v>0</v>
      </c>
      <c r="T613" s="49">
        <v>0</v>
      </c>
      <c r="U613" s="49">
        <f>IF(B613="","",ROUND(SUM(R613:T613),9))</f>
        <v>0</v>
      </c>
      <c r="V613" s="49">
        <v>0</v>
      </c>
      <c r="W613" s="49">
        <v>0</v>
      </c>
      <c r="X613" s="49">
        <v>0</v>
      </c>
      <c r="Y613" s="49">
        <v>0</v>
      </c>
      <c r="Z613" s="49">
        <v>0</v>
      </c>
      <c r="AA613" s="49">
        <v>0</v>
      </c>
      <c r="AB613" s="49">
        <v>0</v>
      </c>
      <c r="AC613" s="49">
        <v>0</v>
      </c>
      <c r="AD613" s="49">
        <v>0</v>
      </c>
      <c r="AE613" s="49" t="s">
        <v>476</v>
      </c>
      <c r="AF613" s="49" t="s">
        <v>476</v>
      </c>
      <c r="AG613" s="49">
        <v>0</v>
      </c>
      <c r="AH613" s="49">
        <v>0</v>
      </c>
      <c r="AI613" s="49">
        <v>0</v>
      </c>
      <c r="AJ613" s="49">
        <f>IF(B613="","",ROUND(SUM(AG613:AI613),9))</f>
        <v>0</v>
      </c>
      <c r="AK613" s="49" t="s">
        <v>476</v>
      </c>
      <c r="AL613" s="49" t="s">
        <v>476</v>
      </c>
      <c r="AM613" s="49" t="s">
        <v>476</v>
      </c>
      <c r="AN613" s="49">
        <f>IF(B613="","",ROUND(SUM(AK613:AM613),9))</f>
        <v>0</v>
      </c>
      <c r="AO613" s="45" t="s">
        <v>476</v>
      </c>
    </row>
    <row r="614" spans="1:41" s="47" customFormat="1" x14ac:dyDescent="0.2">
      <c r="A614" s="51" t="s">
        <v>451</v>
      </c>
      <c r="B614" s="47" t="s">
        <v>476</v>
      </c>
      <c r="C614" s="47" t="s">
        <v>476</v>
      </c>
      <c r="D614" s="47" t="s">
        <v>476</v>
      </c>
      <c r="E614" s="47" t="s">
        <v>476</v>
      </c>
      <c r="F614" s="47" t="s">
        <v>476</v>
      </c>
      <c r="G614" s="47" t="s">
        <v>476</v>
      </c>
      <c r="H614" s="47" t="s">
        <v>476</v>
      </c>
      <c r="I614" s="47" t="s">
        <v>476</v>
      </c>
      <c r="J614" s="48">
        <f>SUM(J610:J613)</f>
        <v>0</v>
      </c>
      <c r="K614" s="48">
        <v>0</v>
      </c>
      <c r="L614" s="48">
        <v>0</v>
      </c>
      <c r="M614" s="48">
        <f t="shared" ref="M614:AO614" si="133">SUM(M610:M613)</f>
        <v>0</v>
      </c>
      <c r="N614" s="48">
        <f t="shared" si="133"/>
        <v>0</v>
      </c>
      <c r="O614" s="48">
        <f t="shared" si="133"/>
        <v>0</v>
      </c>
      <c r="P614" s="48">
        <f t="shared" si="133"/>
        <v>0</v>
      </c>
      <c r="Q614" s="48">
        <f t="shared" si="133"/>
        <v>0</v>
      </c>
      <c r="R614" s="48">
        <f t="shared" si="133"/>
        <v>0</v>
      </c>
      <c r="S614" s="48">
        <f t="shared" si="133"/>
        <v>0</v>
      </c>
      <c r="T614" s="48">
        <f t="shared" si="133"/>
        <v>0</v>
      </c>
      <c r="U614" s="48">
        <f t="shared" si="133"/>
        <v>0</v>
      </c>
      <c r="V614" s="48">
        <f t="shared" si="133"/>
        <v>0</v>
      </c>
      <c r="W614" s="48">
        <f t="shared" si="133"/>
        <v>0</v>
      </c>
      <c r="X614" s="48">
        <f t="shared" si="133"/>
        <v>0</v>
      </c>
      <c r="Y614" s="48">
        <f t="shared" si="133"/>
        <v>0</v>
      </c>
      <c r="Z614" s="48">
        <f t="shared" si="133"/>
        <v>0</v>
      </c>
      <c r="AA614" s="48">
        <f t="shared" si="133"/>
        <v>0</v>
      </c>
      <c r="AB614" s="48">
        <f t="shared" si="133"/>
        <v>0</v>
      </c>
      <c r="AC614" s="48">
        <f t="shared" si="133"/>
        <v>0</v>
      </c>
      <c r="AD614" s="48">
        <f t="shared" si="133"/>
        <v>0</v>
      </c>
      <c r="AE614" s="48">
        <f t="shared" si="133"/>
        <v>0</v>
      </c>
      <c r="AF614" s="48">
        <f t="shared" si="133"/>
        <v>0</v>
      </c>
      <c r="AG614" s="48">
        <f t="shared" si="133"/>
        <v>0</v>
      </c>
      <c r="AH614" s="48">
        <f t="shared" si="133"/>
        <v>0</v>
      </c>
      <c r="AI614" s="48">
        <f t="shared" si="133"/>
        <v>0</v>
      </c>
      <c r="AJ614" s="48">
        <f t="shared" si="133"/>
        <v>0</v>
      </c>
      <c r="AK614" s="48">
        <f t="shared" si="133"/>
        <v>0</v>
      </c>
      <c r="AL614" s="48">
        <f t="shared" si="133"/>
        <v>0</v>
      </c>
      <c r="AM614" s="48">
        <f t="shared" si="133"/>
        <v>0</v>
      </c>
      <c r="AN614" s="48">
        <f t="shared" si="133"/>
        <v>0</v>
      </c>
      <c r="AO614" s="48">
        <f t="shared" si="133"/>
        <v>0</v>
      </c>
    </row>
    <row r="615" spans="1:41" x14ac:dyDescent="0.2">
      <c r="A615" t="s">
        <v>476</v>
      </c>
      <c r="B615" t="s">
        <v>476</v>
      </c>
      <c r="C615" t="s">
        <v>476</v>
      </c>
      <c r="D615" t="s">
        <v>476</v>
      </c>
      <c r="E615" t="s">
        <v>476</v>
      </c>
      <c r="F615" t="s">
        <v>476</v>
      </c>
      <c r="G615" s="44" t="s">
        <v>476</v>
      </c>
      <c r="H615" s="44" t="s">
        <v>476</v>
      </c>
      <c r="I615" s="44" t="s">
        <v>476</v>
      </c>
      <c r="J615" s="49" t="str">
        <f t="shared" si="129"/>
        <v/>
      </c>
      <c r="K615" s="49" t="s">
        <v>476</v>
      </c>
      <c r="L615" s="49" t="s">
        <v>476</v>
      </c>
      <c r="M615" s="49" t="str">
        <f>IF(B615="","",ROUND(SUM(N615,O615,V615,Z615,AB615,AD615),9))</f>
        <v/>
      </c>
      <c r="N615" s="49" t="s">
        <v>476</v>
      </c>
      <c r="O615" s="49" t="s">
        <v>476</v>
      </c>
      <c r="P615" s="49" t="s">
        <v>476</v>
      </c>
      <c r="Q615" s="49" t="str">
        <f>IF(B615="","",ROUND(SUM(N615,O615,P615),9))</f>
        <v/>
      </c>
      <c r="R615" s="49" t="s">
        <v>476</v>
      </c>
      <c r="S615" s="49" t="s">
        <v>476</v>
      </c>
      <c r="T615" s="49" t="s">
        <v>476</v>
      </c>
      <c r="U615" s="49" t="str">
        <f>IF(B615="","",ROUND(SUM(R615:T615),9))</f>
        <v/>
      </c>
      <c r="V615" s="49" t="s">
        <v>476</v>
      </c>
      <c r="W615" s="49" t="s">
        <v>476</v>
      </c>
      <c r="X615" s="49" t="s">
        <v>476</v>
      </c>
      <c r="Y615" s="49" t="s">
        <v>476</v>
      </c>
      <c r="Z615" s="49" t="s">
        <v>476</v>
      </c>
      <c r="AA615" s="49" t="s">
        <v>476</v>
      </c>
      <c r="AB615" s="49" t="s">
        <v>476</v>
      </c>
      <c r="AC615" s="49" t="s">
        <v>476</v>
      </c>
      <c r="AD615" s="49" t="s">
        <v>476</v>
      </c>
      <c r="AE615" s="49" t="s">
        <v>476</v>
      </c>
      <c r="AF615" s="49" t="s">
        <v>476</v>
      </c>
      <c r="AG615" s="49" t="s">
        <v>476</v>
      </c>
      <c r="AH615" s="49" t="s">
        <v>476</v>
      </c>
      <c r="AI615" s="49" t="s">
        <v>476</v>
      </c>
      <c r="AJ615" s="49" t="str">
        <f>IF(B615="","",ROUND(SUM(AG615:AI615),9))</f>
        <v/>
      </c>
      <c r="AK615" s="49" t="s">
        <v>476</v>
      </c>
      <c r="AL615" s="49" t="s">
        <v>476</v>
      </c>
      <c r="AM615" s="49" t="s">
        <v>476</v>
      </c>
      <c r="AN615" s="49" t="str">
        <f>IF(B615="","",ROUND(SUM(AK615:AM615),9))</f>
        <v/>
      </c>
      <c r="AO615" s="45" t="s">
        <v>476</v>
      </c>
    </row>
    <row r="616" spans="1:41" x14ac:dyDescent="0.2">
      <c r="A616" t="s">
        <v>179</v>
      </c>
      <c r="B616" t="s">
        <v>400</v>
      </c>
      <c r="C616" t="s">
        <v>401</v>
      </c>
      <c r="D616" t="s">
        <v>476</v>
      </c>
      <c r="E616" t="s">
        <v>476</v>
      </c>
      <c r="F616" t="s">
        <v>476</v>
      </c>
      <c r="G616" s="44">
        <v>44279</v>
      </c>
      <c r="H616" s="44">
        <v>44278</v>
      </c>
      <c r="I616" s="44">
        <v>44285</v>
      </c>
      <c r="J616" s="49">
        <f t="shared" si="129"/>
        <v>0</v>
      </c>
      <c r="K616" s="49" t="s">
        <v>476</v>
      </c>
      <c r="L616" s="49" t="s">
        <v>476</v>
      </c>
      <c r="M616" s="49">
        <f>IF(B616="","",ROUND(SUM(N616,O616,V616,Z616,AB616,AD616),9))</f>
        <v>0</v>
      </c>
      <c r="N616" s="49">
        <v>0</v>
      </c>
      <c r="O616" s="49">
        <v>0</v>
      </c>
      <c r="P616" s="49">
        <v>0</v>
      </c>
      <c r="Q616" s="49">
        <f>IF(B616="","",ROUND(SUM(N616,O616,P616),9))</f>
        <v>0</v>
      </c>
      <c r="R616" s="49">
        <v>0</v>
      </c>
      <c r="S616" s="49">
        <v>0</v>
      </c>
      <c r="T616" s="49">
        <v>0</v>
      </c>
      <c r="U616" s="49">
        <f>IF(B616="","",ROUND(SUM(R616:T616),9))</f>
        <v>0</v>
      </c>
      <c r="V616" s="49">
        <v>0</v>
      </c>
      <c r="W616" s="49">
        <v>0</v>
      </c>
      <c r="X616" s="49">
        <v>0</v>
      </c>
      <c r="Y616" s="49">
        <v>0</v>
      </c>
      <c r="Z616" s="49">
        <v>0</v>
      </c>
      <c r="AA616" s="49">
        <v>0</v>
      </c>
      <c r="AB616" s="49">
        <v>0</v>
      </c>
      <c r="AC616" s="49">
        <v>0</v>
      </c>
      <c r="AD616" s="49">
        <v>0</v>
      </c>
      <c r="AE616" s="49" t="s">
        <v>476</v>
      </c>
      <c r="AF616" s="49" t="s">
        <v>476</v>
      </c>
      <c r="AG616" s="49">
        <v>0</v>
      </c>
      <c r="AH616" s="49">
        <v>0</v>
      </c>
      <c r="AI616" s="49">
        <v>0</v>
      </c>
      <c r="AJ616" s="49">
        <f>IF(B616="","",ROUND(SUM(AG616:AI616),9))</f>
        <v>0</v>
      </c>
      <c r="AK616" s="49" t="s">
        <v>476</v>
      </c>
      <c r="AL616" s="49" t="s">
        <v>476</v>
      </c>
      <c r="AM616" s="49" t="s">
        <v>476</v>
      </c>
      <c r="AN616" s="49">
        <f>IF(B616="","",ROUND(SUM(AK616:AM616),9))</f>
        <v>0</v>
      </c>
      <c r="AO616" s="45" t="s">
        <v>476</v>
      </c>
    </row>
    <row r="617" spans="1:41" x14ac:dyDescent="0.2">
      <c r="A617" t="s">
        <v>179</v>
      </c>
      <c r="B617" t="s">
        <v>400</v>
      </c>
      <c r="C617" t="s">
        <v>401</v>
      </c>
      <c r="D617" t="s">
        <v>476</v>
      </c>
      <c r="E617" t="s">
        <v>476</v>
      </c>
      <c r="F617" t="s">
        <v>476</v>
      </c>
      <c r="G617" s="44">
        <v>44370</v>
      </c>
      <c r="H617" s="44">
        <v>44369</v>
      </c>
      <c r="I617" s="44">
        <v>44376</v>
      </c>
      <c r="J617" s="49">
        <f t="shared" si="129"/>
        <v>0</v>
      </c>
      <c r="K617" s="49" t="s">
        <v>476</v>
      </c>
      <c r="L617" s="49" t="s">
        <v>476</v>
      </c>
      <c r="M617" s="49">
        <f>IF(B617="","",ROUND(SUM(N617,O617,V617,Z617,AB617,AD617),9))</f>
        <v>0</v>
      </c>
      <c r="N617" s="49">
        <v>0</v>
      </c>
      <c r="O617" s="49">
        <v>0</v>
      </c>
      <c r="P617" s="49">
        <v>0</v>
      </c>
      <c r="Q617" s="49">
        <f>IF(B617="","",ROUND(SUM(N617,O617,P617),9))</f>
        <v>0</v>
      </c>
      <c r="R617" s="49">
        <v>0</v>
      </c>
      <c r="S617" s="49">
        <v>0</v>
      </c>
      <c r="T617" s="49">
        <v>0</v>
      </c>
      <c r="U617" s="49">
        <f>IF(B617="","",ROUND(SUM(R617:T617),9))</f>
        <v>0</v>
      </c>
      <c r="V617" s="49">
        <v>0</v>
      </c>
      <c r="W617" s="49">
        <v>0</v>
      </c>
      <c r="X617" s="49">
        <v>0</v>
      </c>
      <c r="Y617" s="49">
        <v>0</v>
      </c>
      <c r="Z617" s="49">
        <v>0</v>
      </c>
      <c r="AA617" s="49">
        <v>0</v>
      </c>
      <c r="AB617" s="49">
        <v>0</v>
      </c>
      <c r="AC617" s="49">
        <v>0</v>
      </c>
      <c r="AD617" s="49">
        <v>0</v>
      </c>
      <c r="AE617" s="49" t="s">
        <v>476</v>
      </c>
      <c r="AF617" s="49" t="s">
        <v>476</v>
      </c>
      <c r="AG617" s="49">
        <v>0</v>
      </c>
      <c r="AH617" s="49">
        <v>0</v>
      </c>
      <c r="AI617" s="49">
        <v>0</v>
      </c>
      <c r="AJ617" s="49">
        <f>IF(B617="","",ROUND(SUM(AG617:AI617),9))</f>
        <v>0</v>
      </c>
      <c r="AK617" s="49" t="s">
        <v>476</v>
      </c>
      <c r="AL617" s="49" t="s">
        <v>476</v>
      </c>
      <c r="AM617" s="49" t="s">
        <v>476</v>
      </c>
      <c r="AN617" s="49">
        <f>IF(B617="","",ROUND(SUM(AK617:AM617),9))</f>
        <v>0</v>
      </c>
      <c r="AO617" s="45" t="s">
        <v>476</v>
      </c>
    </row>
    <row r="618" spans="1:41" x14ac:dyDescent="0.2">
      <c r="A618" t="s">
        <v>179</v>
      </c>
      <c r="B618" t="s">
        <v>400</v>
      </c>
      <c r="C618" t="s">
        <v>401</v>
      </c>
      <c r="D618" t="s">
        <v>476</v>
      </c>
      <c r="E618" t="s">
        <v>476</v>
      </c>
      <c r="F618" t="s">
        <v>476</v>
      </c>
      <c r="G618" s="44">
        <v>44462</v>
      </c>
      <c r="H618" s="44">
        <v>44461</v>
      </c>
      <c r="I618" s="44">
        <v>44468</v>
      </c>
      <c r="J618" s="49">
        <f t="shared" si="129"/>
        <v>0</v>
      </c>
      <c r="K618" s="49" t="s">
        <v>476</v>
      </c>
      <c r="L618" s="49" t="s">
        <v>476</v>
      </c>
      <c r="M618" s="49">
        <f>IF(B618="","",ROUND(SUM(N618,O618,V618,Z618,AB618,AD618),9))</f>
        <v>0</v>
      </c>
      <c r="N618" s="49">
        <v>0</v>
      </c>
      <c r="O618" s="49">
        <v>0</v>
      </c>
      <c r="P618" s="49">
        <v>0</v>
      </c>
      <c r="Q618" s="49">
        <f>IF(B618="","",ROUND(SUM(N618,O618,P618),9))</f>
        <v>0</v>
      </c>
      <c r="R618" s="49">
        <v>0</v>
      </c>
      <c r="S618" s="49">
        <v>0</v>
      </c>
      <c r="T618" s="49">
        <v>0</v>
      </c>
      <c r="U618" s="49">
        <f>IF(B618="","",ROUND(SUM(R618:T618),9))</f>
        <v>0</v>
      </c>
      <c r="V618" s="49">
        <v>0</v>
      </c>
      <c r="W618" s="49">
        <v>0</v>
      </c>
      <c r="X618" s="49">
        <v>0</v>
      </c>
      <c r="Y618" s="49">
        <v>0</v>
      </c>
      <c r="Z618" s="49">
        <v>0</v>
      </c>
      <c r="AA618" s="49">
        <v>0</v>
      </c>
      <c r="AB618" s="49">
        <v>0</v>
      </c>
      <c r="AC618" s="49">
        <v>0</v>
      </c>
      <c r="AD618" s="49">
        <v>0</v>
      </c>
      <c r="AE618" s="49" t="s">
        <v>476</v>
      </c>
      <c r="AF618" s="49" t="s">
        <v>476</v>
      </c>
      <c r="AG618" s="49">
        <v>0</v>
      </c>
      <c r="AH618" s="49">
        <v>0</v>
      </c>
      <c r="AI618" s="49">
        <v>0</v>
      </c>
      <c r="AJ618" s="49">
        <f>IF(B618="","",ROUND(SUM(AG618:AI618),9))</f>
        <v>0</v>
      </c>
      <c r="AK618" s="49" t="s">
        <v>476</v>
      </c>
      <c r="AL618" s="49" t="s">
        <v>476</v>
      </c>
      <c r="AM618" s="49" t="s">
        <v>476</v>
      </c>
      <c r="AN618" s="49">
        <f>IF(B618="","",ROUND(SUM(AK618:AM618),9))</f>
        <v>0</v>
      </c>
      <c r="AO618" s="45" t="s">
        <v>476</v>
      </c>
    </row>
    <row r="619" spans="1:41" x14ac:dyDescent="0.2">
      <c r="A619" t="s">
        <v>179</v>
      </c>
      <c r="B619" t="s">
        <v>400</v>
      </c>
      <c r="C619" t="s">
        <v>401</v>
      </c>
      <c r="D619" t="s">
        <v>476</v>
      </c>
      <c r="E619" t="s">
        <v>476</v>
      </c>
      <c r="F619" t="s">
        <v>476</v>
      </c>
      <c r="G619" s="44">
        <v>44557</v>
      </c>
      <c r="H619" s="44">
        <v>44553</v>
      </c>
      <c r="I619" s="44">
        <v>44561</v>
      </c>
      <c r="J619" s="49">
        <f t="shared" si="129"/>
        <v>0</v>
      </c>
      <c r="K619" s="49" t="s">
        <v>476</v>
      </c>
      <c r="L619" s="49" t="s">
        <v>476</v>
      </c>
      <c r="M619" s="49">
        <f>IF(B619="","",ROUND(SUM(N619,O619,V619,Z619,AB619,AD619),9))</f>
        <v>0</v>
      </c>
      <c r="N619" s="49">
        <v>0</v>
      </c>
      <c r="O619" s="49">
        <v>0</v>
      </c>
      <c r="P619" s="49">
        <v>0</v>
      </c>
      <c r="Q619" s="49">
        <f>IF(B619="","",ROUND(SUM(N619,O619,P619),9))</f>
        <v>0</v>
      </c>
      <c r="R619" s="49">
        <v>0</v>
      </c>
      <c r="S619" s="49">
        <v>0</v>
      </c>
      <c r="T619" s="49">
        <v>0</v>
      </c>
      <c r="U619" s="49">
        <f>IF(B619="","",ROUND(SUM(R619:T619),9))</f>
        <v>0</v>
      </c>
      <c r="V619" s="49">
        <v>0</v>
      </c>
      <c r="W619" s="49">
        <v>0</v>
      </c>
      <c r="X619" s="49">
        <v>0</v>
      </c>
      <c r="Y619" s="49">
        <v>0</v>
      </c>
      <c r="Z619" s="49">
        <v>0</v>
      </c>
      <c r="AA619" s="49">
        <v>0</v>
      </c>
      <c r="AB619" s="49">
        <v>0</v>
      </c>
      <c r="AC619" s="49">
        <v>0</v>
      </c>
      <c r="AD619" s="49">
        <v>0</v>
      </c>
      <c r="AE619" s="49" t="s">
        <v>476</v>
      </c>
      <c r="AF619" s="49" t="s">
        <v>476</v>
      </c>
      <c r="AG619" s="49">
        <v>0</v>
      </c>
      <c r="AH619" s="49">
        <v>0</v>
      </c>
      <c r="AI619" s="49">
        <v>0</v>
      </c>
      <c r="AJ619" s="49">
        <f>IF(B619="","",ROUND(SUM(AG619:AI619),9))</f>
        <v>0</v>
      </c>
      <c r="AK619" s="49" t="s">
        <v>476</v>
      </c>
      <c r="AL619" s="49" t="s">
        <v>476</v>
      </c>
      <c r="AM619" s="49" t="s">
        <v>476</v>
      </c>
      <c r="AN619" s="49">
        <f>IF(B619="","",ROUND(SUM(AK619:AM619),9))</f>
        <v>0</v>
      </c>
      <c r="AO619" s="45" t="s">
        <v>476</v>
      </c>
    </row>
    <row r="620" spans="1:41" s="47" customFormat="1" x14ac:dyDescent="0.2">
      <c r="A620" s="51" t="s">
        <v>451</v>
      </c>
      <c r="B620" s="47" t="s">
        <v>476</v>
      </c>
      <c r="C620" s="47" t="s">
        <v>476</v>
      </c>
      <c r="D620" s="47" t="s">
        <v>476</v>
      </c>
      <c r="E620" s="47" t="s">
        <v>476</v>
      </c>
      <c r="F620" s="47" t="s">
        <v>476</v>
      </c>
      <c r="G620" s="47" t="s">
        <v>476</v>
      </c>
      <c r="H620" s="47" t="s">
        <v>476</v>
      </c>
      <c r="I620" s="47" t="s">
        <v>476</v>
      </c>
      <c r="J620" s="48">
        <f>SUM(J616:J619)</f>
        <v>0</v>
      </c>
      <c r="K620" s="48">
        <v>0</v>
      </c>
      <c r="L620" s="48">
        <v>0</v>
      </c>
      <c r="M620" s="48">
        <f t="shared" ref="M620:AO620" si="134">SUM(M616:M619)</f>
        <v>0</v>
      </c>
      <c r="N620" s="48">
        <f t="shared" si="134"/>
        <v>0</v>
      </c>
      <c r="O620" s="48">
        <f t="shared" si="134"/>
        <v>0</v>
      </c>
      <c r="P620" s="48">
        <f t="shared" si="134"/>
        <v>0</v>
      </c>
      <c r="Q620" s="48">
        <f t="shared" si="134"/>
        <v>0</v>
      </c>
      <c r="R620" s="48">
        <f t="shared" si="134"/>
        <v>0</v>
      </c>
      <c r="S620" s="48">
        <f t="shared" si="134"/>
        <v>0</v>
      </c>
      <c r="T620" s="48">
        <f t="shared" si="134"/>
        <v>0</v>
      </c>
      <c r="U620" s="48">
        <f t="shared" si="134"/>
        <v>0</v>
      </c>
      <c r="V620" s="48">
        <f t="shared" si="134"/>
        <v>0</v>
      </c>
      <c r="W620" s="48">
        <f t="shared" si="134"/>
        <v>0</v>
      </c>
      <c r="X620" s="48">
        <f t="shared" si="134"/>
        <v>0</v>
      </c>
      <c r="Y620" s="48">
        <f t="shared" si="134"/>
        <v>0</v>
      </c>
      <c r="Z620" s="48">
        <f t="shared" si="134"/>
        <v>0</v>
      </c>
      <c r="AA620" s="48">
        <f t="shared" si="134"/>
        <v>0</v>
      </c>
      <c r="AB620" s="48">
        <f t="shared" si="134"/>
        <v>0</v>
      </c>
      <c r="AC620" s="48">
        <f t="shared" si="134"/>
        <v>0</v>
      </c>
      <c r="AD620" s="48">
        <f t="shared" si="134"/>
        <v>0</v>
      </c>
      <c r="AE620" s="48">
        <f t="shared" si="134"/>
        <v>0</v>
      </c>
      <c r="AF620" s="48">
        <f t="shared" si="134"/>
        <v>0</v>
      </c>
      <c r="AG620" s="48">
        <f t="shared" si="134"/>
        <v>0</v>
      </c>
      <c r="AH620" s="48">
        <f t="shared" si="134"/>
        <v>0</v>
      </c>
      <c r="AI620" s="48">
        <f t="shared" si="134"/>
        <v>0</v>
      </c>
      <c r="AJ620" s="48">
        <f t="shared" si="134"/>
        <v>0</v>
      </c>
      <c r="AK620" s="48">
        <f t="shared" si="134"/>
        <v>0</v>
      </c>
      <c r="AL620" s="48">
        <f t="shared" si="134"/>
        <v>0</v>
      </c>
      <c r="AM620" s="48">
        <f t="shared" si="134"/>
        <v>0</v>
      </c>
      <c r="AN620" s="48">
        <f t="shared" si="134"/>
        <v>0</v>
      </c>
      <c r="AO620" s="48">
        <f t="shared" si="134"/>
        <v>0</v>
      </c>
    </row>
    <row r="621" spans="1:41" x14ac:dyDescent="0.2">
      <c r="A621" t="s">
        <v>476</v>
      </c>
      <c r="B621" t="s">
        <v>476</v>
      </c>
      <c r="C621" t="s">
        <v>476</v>
      </c>
      <c r="D621" t="s">
        <v>476</v>
      </c>
      <c r="E621" t="s">
        <v>476</v>
      </c>
      <c r="F621" t="s">
        <v>476</v>
      </c>
      <c r="G621" s="44" t="s">
        <v>476</v>
      </c>
      <c r="H621" s="44" t="s">
        <v>476</v>
      </c>
      <c r="I621" s="44" t="s">
        <v>476</v>
      </c>
      <c r="J621" s="49" t="str">
        <f t="shared" si="129"/>
        <v/>
      </c>
      <c r="K621" s="49" t="s">
        <v>476</v>
      </c>
      <c r="L621" s="49" t="s">
        <v>476</v>
      </c>
      <c r="M621" s="49" t="str">
        <f>IF(B621="","",ROUND(SUM(N621,O621,V621,Z621,AB621,AD621),9))</f>
        <v/>
      </c>
      <c r="N621" s="49" t="s">
        <v>476</v>
      </c>
      <c r="O621" s="49" t="s">
        <v>476</v>
      </c>
      <c r="P621" s="49" t="s">
        <v>476</v>
      </c>
      <c r="Q621" s="49" t="str">
        <f>IF(B621="","",ROUND(SUM(N621,O621,P621),9))</f>
        <v/>
      </c>
      <c r="R621" s="49" t="s">
        <v>476</v>
      </c>
      <c r="S621" s="49" t="s">
        <v>476</v>
      </c>
      <c r="T621" s="49" t="s">
        <v>476</v>
      </c>
      <c r="U621" s="49" t="str">
        <f>IF(B621="","",ROUND(SUM(R621:T621),9))</f>
        <v/>
      </c>
      <c r="V621" s="49" t="s">
        <v>476</v>
      </c>
      <c r="W621" s="49" t="s">
        <v>476</v>
      </c>
      <c r="X621" s="49" t="s">
        <v>476</v>
      </c>
      <c r="Y621" s="49" t="s">
        <v>476</v>
      </c>
      <c r="Z621" s="49" t="s">
        <v>476</v>
      </c>
      <c r="AA621" s="49" t="s">
        <v>476</v>
      </c>
      <c r="AB621" s="49" t="s">
        <v>476</v>
      </c>
      <c r="AC621" s="49" t="s">
        <v>476</v>
      </c>
      <c r="AD621" s="49" t="s">
        <v>476</v>
      </c>
      <c r="AE621" s="49" t="s">
        <v>476</v>
      </c>
      <c r="AF621" s="49" t="s">
        <v>476</v>
      </c>
      <c r="AG621" s="49" t="s">
        <v>476</v>
      </c>
      <c r="AH621" s="49" t="s">
        <v>476</v>
      </c>
      <c r="AI621" s="49" t="s">
        <v>476</v>
      </c>
      <c r="AJ621" s="49" t="str">
        <f>IF(B621="","",ROUND(SUM(AG621:AI621),9))</f>
        <v/>
      </c>
      <c r="AK621" s="49" t="s">
        <v>476</v>
      </c>
      <c r="AL621" s="49" t="s">
        <v>476</v>
      </c>
      <c r="AM621" s="49" t="s">
        <v>476</v>
      </c>
      <c r="AN621" s="49" t="str">
        <f>IF(B621="","",ROUND(SUM(AK621:AM621),9))</f>
        <v/>
      </c>
      <c r="AO621" s="45" t="s">
        <v>476</v>
      </c>
    </row>
    <row r="622" spans="1:41" x14ac:dyDescent="0.2">
      <c r="A622" t="s">
        <v>180</v>
      </c>
      <c r="B622" s="50" t="s">
        <v>467</v>
      </c>
      <c r="C622" t="s">
        <v>403</v>
      </c>
      <c r="D622" t="s">
        <v>476</v>
      </c>
      <c r="E622" t="s">
        <v>476</v>
      </c>
      <c r="F622" t="s">
        <v>476</v>
      </c>
      <c r="G622" s="44">
        <v>44279</v>
      </c>
      <c r="H622" s="44">
        <v>44278</v>
      </c>
      <c r="I622" s="44">
        <v>44285</v>
      </c>
      <c r="J622" s="49">
        <f t="shared" si="129"/>
        <v>0</v>
      </c>
      <c r="K622" s="49" t="s">
        <v>476</v>
      </c>
      <c r="L622" s="49" t="s">
        <v>476</v>
      </c>
      <c r="M622" s="49">
        <f>IF(B622="","",ROUND(SUM(N622,O622,V622,Z622,AB622,AD622),9))</f>
        <v>0</v>
      </c>
      <c r="N622" s="49">
        <v>0</v>
      </c>
      <c r="O622" s="49">
        <v>0</v>
      </c>
      <c r="P622" s="49">
        <v>0</v>
      </c>
      <c r="Q622" s="49">
        <f>IF(B622="","",ROUND(SUM(N622,O622,P622),9))</f>
        <v>0</v>
      </c>
      <c r="R622" s="49">
        <v>0</v>
      </c>
      <c r="S622" s="49">
        <v>0</v>
      </c>
      <c r="T622" s="49">
        <v>0</v>
      </c>
      <c r="U622" s="49">
        <f>IF(B622="","",ROUND(SUM(R622:T622),9))</f>
        <v>0</v>
      </c>
      <c r="V622" s="49">
        <v>0</v>
      </c>
      <c r="W622" s="49">
        <v>0</v>
      </c>
      <c r="X622" s="49">
        <v>0</v>
      </c>
      <c r="Y622" s="49">
        <v>0</v>
      </c>
      <c r="Z622" s="49">
        <v>0</v>
      </c>
      <c r="AA622" s="49">
        <v>0</v>
      </c>
      <c r="AB622" s="49">
        <v>0</v>
      </c>
      <c r="AC622" s="49">
        <v>0</v>
      </c>
      <c r="AD622" s="49">
        <v>0</v>
      </c>
      <c r="AE622" s="49" t="s">
        <v>476</v>
      </c>
      <c r="AF622" s="53" t="s">
        <v>477</v>
      </c>
      <c r="AG622" s="49">
        <v>0</v>
      </c>
      <c r="AH622" s="49">
        <v>0</v>
      </c>
      <c r="AI622" s="49">
        <v>0</v>
      </c>
      <c r="AJ622" s="49">
        <f>IF(B622="","",ROUND(SUM(AG622:AI622),9))</f>
        <v>0</v>
      </c>
      <c r="AK622" s="49" t="s">
        <v>476</v>
      </c>
      <c r="AL622" s="49" t="s">
        <v>476</v>
      </c>
      <c r="AM622" s="49" t="s">
        <v>476</v>
      </c>
      <c r="AN622" s="49">
        <f>IF(B622="","",ROUND(SUM(AK622:AM622),9))</f>
        <v>0</v>
      </c>
      <c r="AO622" s="45" t="s">
        <v>476</v>
      </c>
    </row>
    <row r="623" spans="1:41" x14ac:dyDescent="0.2">
      <c r="A623" t="s">
        <v>180</v>
      </c>
      <c r="B623" t="s">
        <v>402</v>
      </c>
      <c r="C623" t="s">
        <v>403</v>
      </c>
      <c r="D623" t="s">
        <v>476</v>
      </c>
      <c r="E623" t="s">
        <v>476</v>
      </c>
      <c r="F623" t="s">
        <v>476</v>
      </c>
      <c r="G623" s="44">
        <v>44370</v>
      </c>
      <c r="H623" s="44">
        <v>44369</v>
      </c>
      <c r="I623" s="44">
        <v>44376</v>
      </c>
      <c r="J623" s="49">
        <f t="shared" si="129"/>
        <v>0</v>
      </c>
      <c r="K623" s="49" t="s">
        <v>476</v>
      </c>
      <c r="L623" s="49" t="s">
        <v>476</v>
      </c>
      <c r="M623" s="49">
        <f>IF(B623="","",ROUND(SUM(N623,O623,V623,Z623,AB623,AD623),9))</f>
        <v>0</v>
      </c>
      <c r="N623" s="49">
        <v>0</v>
      </c>
      <c r="O623" s="49">
        <v>0</v>
      </c>
      <c r="P623" s="49">
        <v>0</v>
      </c>
      <c r="Q623" s="49">
        <f>IF(B623="","",ROUND(SUM(N623,O623,P623),9))</f>
        <v>0</v>
      </c>
      <c r="R623" s="49">
        <v>0</v>
      </c>
      <c r="S623" s="49">
        <v>0</v>
      </c>
      <c r="T623" s="49">
        <v>0</v>
      </c>
      <c r="U623" s="49">
        <f>IF(B623="","",ROUND(SUM(R623:T623),9))</f>
        <v>0</v>
      </c>
      <c r="V623" s="49">
        <v>0</v>
      </c>
      <c r="W623" s="49">
        <v>0</v>
      </c>
      <c r="X623" s="49">
        <v>0</v>
      </c>
      <c r="Y623" s="49">
        <v>0</v>
      </c>
      <c r="Z623" s="49">
        <v>0</v>
      </c>
      <c r="AA623" s="49">
        <v>0</v>
      </c>
      <c r="AB623" s="49">
        <v>0</v>
      </c>
      <c r="AC623" s="49">
        <v>0</v>
      </c>
      <c r="AD623" s="49">
        <v>0</v>
      </c>
      <c r="AE623" s="49" t="s">
        <v>476</v>
      </c>
      <c r="AF623" s="49" t="s">
        <v>476</v>
      </c>
      <c r="AG623" s="49">
        <v>0</v>
      </c>
      <c r="AH623" s="49">
        <v>0</v>
      </c>
      <c r="AI623" s="49">
        <v>0</v>
      </c>
      <c r="AJ623" s="49">
        <f>IF(B623="","",ROUND(SUM(AG623:AI623),9))</f>
        <v>0</v>
      </c>
      <c r="AK623" s="49" t="s">
        <v>476</v>
      </c>
      <c r="AL623" s="49" t="s">
        <v>476</v>
      </c>
      <c r="AM623" s="49" t="s">
        <v>476</v>
      </c>
      <c r="AN623" s="49">
        <f>IF(B623="","",ROUND(SUM(AK623:AM623),9))</f>
        <v>0</v>
      </c>
      <c r="AO623" s="45" t="s">
        <v>476</v>
      </c>
    </row>
    <row r="624" spans="1:41" x14ac:dyDescent="0.2">
      <c r="A624" t="s">
        <v>180</v>
      </c>
      <c r="B624" t="s">
        <v>402</v>
      </c>
      <c r="C624" t="s">
        <v>403</v>
      </c>
      <c r="D624" t="s">
        <v>476</v>
      </c>
      <c r="E624" t="s">
        <v>476</v>
      </c>
      <c r="F624" t="s">
        <v>476</v>
      </c>
      <c r="G624" s="44">
        <v>44462</v>
      </c>
      <c r="H624" s="44">
        <v>44461</v>
      </c>
      <c r="I624" s="44">
        <v>44468</v>
      </c>
      <c r="J624" s="49">
        <f t="shared" si="129"/>
        <v>0</v>
      </c>
      <c r="K624" s="49" t="s">
        <v>476</v>
      </c>
      <c r="L624" s="49" t="s">
        <v>476</v>
      </c>
      <c r="M624" s="49">
        <f>IF(B624="","",ROUND(SUM(N624,O624,V624,Z624,AB624,AD624),9))</f>
        <v>0</v>
      </c>
      <c r="N624" s="49">
        <v>0</v>
      </c>
      <c r="O624" s="49">
        <v>0</v>
      </c>
      <c r="P624" s="49">
        <v>0</v>
      </c>
      <c r="Q624" s="49">
        <f>IF(B624="","",ROUND(SUM(N624,O624,P624),9))</f>
        <v>0</v>
      </c>
      <c r="R624" s="49">
        <v>0</v>
      </c>
      <c r="S624" s="49">
        <v>0</v>
      </c>
      <c r="T624" s="49">
        <v>0</v>
      </c>
      <c r="U624" s="49">
        <f>IF(B624="","",ROUND(SUM(R624:T624),9))</f>
        <v>0</v>
      </c>
      <c r="V624" s="49">
        <v>0</v>
      </c>
      <c r="W624" s="49">
        <v>0</v>
      </c>
      <c r="X624" s="49">
        <v>0</v>
      </c>
      <c r="Y624" s="49">
        <v>0</v>
      </c>
      <c r="Z624" s="49">
        <v>0</v>
      </c>
      <c r="AA624" s="49">
        <v>0</v>
      </c>
      <c r="AB624" s="49">
        <v>0</v>
      </c>
      <c r="AC624" s="49">
        <v>0</v>
      </c>
      <c r="AD624" s="49">
        <v>0</v>
      </c>
      <c r="AE624" s="49" t="s">
        <v>476</v>
      </c>
      <c r="AF624" s="49" t="s">
        <v>476</v>
      </c>
      <c r="AG624" s="49">
        <v>0</v>
      </c>
      <c r="AH624" s="49">
        <v>0</v>
      </c>
      <c r="AI624" s="49">
        <v>0</v>
      </c>
      <c r="AJ624" s="49">
        <f>IF(B624="","",ROUND(SUM(AG624:AI624),9))</f>
        <v>0</v>
      </c>
      <c r="AK624" s="49" t="s">
        <v>476</v>
      </c>
      <c r="AL624" s="49" t="s">
        <v>476</v>
      </c>
      <c r="AM624" s="49" t="s">
        <v>476</v>
      </c>
      <c r="AN624" s="49">
        <f>IF(B624="","",ROUND(SUM(AK624:AM624),9))</f>
        <v>0</v>
      </c>
      <c r="AO624" s="45" t="s">
        <v>476</v>
      </c>
    </row>
    <row r="625" spans="1:41" x14ac:dyDescent="0.2">
      <c r="A625" t="s">
        <v>180</v>
      </c>
      <c r="B625" t="s">
        <v>402</v>
      </c>
      <c r="C625" t="s">
        <v>403</v>
      </c>
      <c r="D625" t="s">
        <v>476</v>
      </c>
      <c r="E625" t="s">
        <v>476</v>
      </c>
      <c r="F625" t="s">
        <v>476</v>
      </c>
      <c r="G625" s="44">
        <v>44557</v>
      </c>
      <c r="H625" s="44">
        <v>44553</v>
      </c>
      <c r="I625" s="44">
        <v>44561</v>
      </c>
      <c r="J625" s="49">
        <f t="shared" si="129"/>
        <v>0</v>
      </c>
      <c r="K625" s="49" t="s">
        <v>476</v>
      </c>
      <c r="L625" s="49" t="s">
        <v>476</v>
      </c>
      <c r="M625" s="49">
        <f>IF(B625="","",ROUND(SUM(N625,O625,V625,Z625,AB625,AD625),9))</f>
        <v>0</v>
      </c>
      <c r="N625" s="49">
        <v>0</v>
      </c>
      <c r="O625" s="49">
        <v>0</v>
      </c>
      <c r="P625" s="49">
        <v>0</v>
      </c>
      <c r="Q625" s="49">
        <f>IF(B625="","",ROUND(SUM(N625,O625,P625),9))</f>
        <v>0</v>
      </c>
      <c r="R625" s="49">
        <v>0</v>
      </c>
      <c r="S625" s="49">
        <v>0</v>
      </c>
      <c r="T625" s="49">
        <v>0</v>
      </c>
      <c r="U625" s="49">
        <f>IF(B625="","",ROUND(SUM(R625:T625),9))</f>
        <v>0</v>
      </c>
      <c r="V625" s="49">
        <v>0</v>
      </c>
      <c r="W625" s="49">
        <v>0</v>
      </c>
      <c r="X625" s="49">
        <v>0</v>
      </c>
      <c r="Y625" s="49">
        <v>0</v>
      </c>
      <c r="Z625" s="49">
        <v>0</v>
      </c>
      <c r="AA625" s="49">
        <v>0</v>
      </c>
      <c r="AB625" s="49">
        <v>0</v>
      </c>
      <c r="AC625" s="49">
        <v>0</v>
      </c>
      <c r="AD625" s="49">
        <v>0</v>
      </c>
      <c r="AE625" s="49" t="s">
        <v>476</v>
      </c>
      <c r="AF625" s="49" t="s">
        <v>476</v>
      </c>
      <c r="AG625" s="49">
        <v>0</v>
      </c>
      <c r="AH625" s="49">
        <v>0</v>
      </c>
      <c r="AI625" s="49">
        <v>0</v>
      </c>
      <c r="AJ625" s="49">
        <f>IF(B625="","",ROUND(SUM(AG625:AI625),9))</f>
        <v>0</v>
      </c>
      <c r="AK625" s="49" t="s">
        <v>476</v>
      </c>
      <c r="AL625" s="49" t="s">
        <v>476</v>
      </c>
      <c r="AM625" s="49" t="s">
        <v>476</v>
      </c>
      <c r="AN625" s="49">
        <f>IF(B625="","",ROUND(SUM(AK625:AM625),9))</f>
        <v>0</v>
      </c>
      <c r="AO625" s="45" t="s">
        <v>476</v>
      </c>
    </row>
    <row r="626" spans="1:41" s="47" customFormat="1" x14ac:dyDescent="0.2">
      <c r="A626" s="51" t="s">
        <v>451</v>
      </c>
      <c r="B626" s="47" t="s">
        <v>476</v>
      </c>
      <c r="C626" s="47" t="s">
        <v>476</v>
      </c>
      <c r="D626" s="47" t="s">
        <v>476</v>
      </c>
      <c r="E626" s="47" t="s">
        <v>476</v>
      </c>
      <c r="F626" s="47" t="s">
        <v>476</v>
      </c>
      <c r="G626" s="47" t="s">
        <v>476</v>
      </c>
      <c r="H626" s="47" t="s">
        <v>476</v>
      </c>
      <c r="I626" s="47" t="s">
        <v>476</v>
      </c>
      <c r="J626" s="48">
        <f>SUM(J622:J625)</f>
        <v>0</v>
      </c>
      <c r="K626" s="48">
        <v>0</v>
      </c>
      <c r="L626" s="48">
        <v>0</v>
      </c>
      <c r="M626" s="48">
        <f t="shared" ref="M626:AO626" si="135">SUM(M622:M625)</f>
        <v>0</v>
      </c>
      <c r="N626" s="48">
        <f t="shared" si="135"/>
        <v>0</v>
      </c>
      <c r="O626" s="48">
        <f t="shared" si="135"/>
        <v>0</v>
      </c>
      <c r="P626" s="48">
        <f t="shared" si="135"/>
        <v>0</v>
      </c>
      <c r="Q626" s="48">
        <f t="shared" si="135"/>
        <v>0</v>
      </c>
      <c r="R626" s="48">
        <f t="shared" si="135"/>
        <v>0</v>
      </c>
      <c r="S626" s="48">
        <f t="shared" si="135"/>
        <v>0</v>
      </c>
      <c r="T626" s="48">
        <f t="shared" si="135"/>
        <v>0</v>
      </c>
      <c r="U626" s="48">
        <f t="shared" si="135"/>
        <v>0</v>
      </c>
      <c r="V626" s="48">
        <f t="shared" si="135"/>
        <v>0</v>
      </c>
      <c r="W626" s="48">
        <f t="shared" si="135"/>
        <v>0</v>
      </c>
      <c r="X626" s="48">
        <f t="shared" si="135"/>
        <v>0</v>
      </c>
      <c r="Y626" s="48">
        <f t="shared" si="135"/>
        <v>0</v>
      </c>
      <c r="Z626" s="48">
        <f t="shared" si="135"/>
        <v>0</v>
      </c>
      <c r="AA626" s="48">
        <f t="shared" si="135"/>
        <v>0</v>
      </c>
      <c r="AB626" s="48">
        <f t="shared" si="135"/>
        <v>0</v>
      </c>
      <c r="AC626" s="48">
        <f t="shared" si="135"/>
        <v>0</v>
      </c>
      <c r="AD626" s="48">
        <f t="shared" si="135"/>
        <v>0</v>
      </c>
      <c r="AE626" s="48">
        <f t="shared" si="135"/>
        <v>0</v>
      </c>
      <c r="AF626" s="48">
        <f t="shared" si="135"/>
        <v>0</v>
      </c>
      <c r="AG626" s="48">
        <f t="shared" si="135"/>
        <v>0</v>
      </c>
      <c r="AH626" s="48">
        <f t="shared" si="135"/>
        <v>0</v>
      </c>
      <c r="AI626" s="48">
        <f t="shared" si="135"/>
        <v>0</v>
      </c>
      <c r="AJ626" s="48">
        <f t="shared" si="135"/>
        <v>0</v>
      </c>
      <c r="AK626" s="48">
        <f t="shared" si="135"/>
        <v>0</v>
      </c>
      <c r="AL626" s="48">
        <f t="shared" si="135"/>
        <v>0</v>
      </c>
      <c r="AM626" s="48">
        <f t="shared" si="135"/>
        <v>0</v>
      </c>
      <c r="AN626" s="48">
        <f t="shared" si="135"/>
        <v>0</v>
      </c>
      <c r="AO626" s="48">
        <f t="shared" si="135"/>
        <v>0</v>
      </c>
    </row>
    <row r="627" spans="1:41" x14ac:dyDescent="0.2">
      <c r="A627" t="s">
        <v>476</v>
      </c>
      <c r="B627" t="s">
        <v>476</v>
      </c>
      <c r="C627" t="s">
        <v>476</v>
      </c>
      <c r="D627" t="s">
        <v>476</v>
      </c>
      <c r="E627" t="s">
        <v>476</v>
      </c>
      <c r="F627" t="s">
        <v>476</v>
      </c>
      <c r="G627" s="44" t="s">
        <v>476</v>
      </c>
      <c r="H627" s="44" t="s">
        <v>476</v>
      </c>
      <c r="I627" s="44" t="s">
        <v>476</v>
      </c>
      <c r="J627" s="49" t="str">
        <f t="shared" si="129"/>
        <v/>
      </c>
      <c r="K627" s="49" t="s">
        <v>476</v>
      </c>
      <c r="L627" s="49" t="s">
        <v>476</v>
      </c>
      <c r="M627" s="49" t="str">
        <f>IF(B627="","",ROUND(SUM(N627,O627,V627,Z627,AB627,AD627),9))</f>
        <v/>
      </c>
      <c r="N627" s="49" t="s">
        <v>476</v>
      </c>
      <c r="O627" s="49" t="s">
        <v>476</v>
      </c>
      <c r="P627" s="49" t="s">
        <v>476</v>
      </c>
      <c r="Q627" s="49" t="str">
        <f>IF(B627="","",ROUND(SUM(N627,O627,P627),9))</f>
        <v/>
      </c>
      <c r="R627" s="49" t="s">
        <v>476</v>
      </c>
      <c r="S627" s="49" t="s">
        <v>476</v>
      </c>
      <c r="T627" s="49" t="s">
        <v>476</v>
      </c>
      <c r="U627" s="49" t="str">
        <f>IF(B627="","",ROUND(SUM(R627:T627),9))</f>
        <v/>
      </c>
      <c r="V627" s="49" t="s">
        <v>476</v>
      </c>
      <c r="W627" s="49" t="s">
        <v>476</v>
      </c>
      <c r="X627" s="49" t="s">
        <v>476</v>
      </c>
      <c r="Y627" s="49" t="s">
        <v>476</v>
      </c>
      <c r="Z627" s="49" t="s">
        <v>476</v>
      </c>
      <c r="AA627" s="49" t="s">
        <v>476</v>
      </c>
      <c r="AB627" s="49" t="s">
        <v>476</v>
      </c>
      <c r="AC627" s="49" t="s">
        <v>476</v>
      </c>
      <c r="AD627" s="49" t="s">
        <v>476</v>
      </c>
      <c r="AE627" s="49" t="s">
        <v>476</v>
      </c>
      <c r="AF627" s="49" t="s">
        <v>476</v>
      </c>
      <c r="AG627" s="49" t="s">
        <v>476</v>
      </c>
      <c r="AH627" s="49" t="s">
        <v>476</v>
      </c>
      <c r="AI627" s="49" t="s">
        <v>476</v>
      </c>
      <c r="AJ627" s="49" t="str">
        <f>IF(B627="","",ROUND(SUM(AG627:AI627),9))</f>
        <v/>
      </c>
      <c r="AK627" s="49" t="s">
        <v>476</v>
      </c>
      <c r="AL627" s="49" t="s">
        <v>476</v>
      </c>
      <c r="AM627" s="49" t="s">
        <v>476</v>
      </c>
      <c r="AN627" s="49" t="str">
        <f>IF(B627="","",ROUND(SUM(AK627:AM627),9))</f>
        <v/>
      </c>
      <c r="AO627" s="45" t="s">
        <v>476</v>
      </c>
    </row>
    <row r="628" spans="1:41" x14ac:dyDescent="0.2">
      <c r="A628" t="s">
        <v>181</v>
      </c>
      <c r="B628" s="50" t="s">
        <v>469</v>
      </c>
      <c r="C628" t="s">
        <v>405</v>
      </c>
      <c r="D628" t="s">
        <v>476</v>
      </c>
      <c r="E628" t="s">
        <v>476</v>
      </c>
      <c r="F628" t="s">
        <v>476</v>
      </c>
      <c r="G628" s="44">
        <v>44279</v>
      </c>
      <c r="H628" s="44">
        <v>44278</v>
      </c>
      <c r="I628" s="44">
        <v>44285</v>
      </c>
      <c r="J628" s="49">
        <f t="shared" si="129"/>
        <v>0</v>
      </c>
      <c r="K628" s="49" t="s">
        <v>476</v>
      </c>
      <c r="L628" s="49" t="s">
        <v>476</v>
      </c>
      <c r="M628" s="49">
        <f>IF(B628="","",ROUND(SUM(N628,O628,V628,Z628,AB628,AD628),9))</f>
        <v>0</v>
      </c>
      <c r="N628" s="49">
        <v>0</v>
      </c>
      <c r="O628" s="49">
        <v>0</v>
      </c>
      <c r="P628" s="49">
        <v>0</v>
      </c>
      <c r="Q628" s="49">
        <f>IF(B628="","",ROUND(SUM(N628,O628,P628),9))</f>
        <v>0</v>
      </c>
      <c r="R628" s="49">
        <v>0</v>
      </c>
      <c r="S628" s="49">
        <v>0</v>
      </c>
      <c r="T628" s="49">
        <v>0</v>
      </c>
      <c r="U628" s="49">
        <f>IF(B628="","",ROUND(SUM(R628:T628),9))</f>
        <v>0</v>
      </c>
      <c r="V628" s="49">
        <v>0</v>
      </c>
      <c r="W628" s="49">
        <v>0</v>
      </c>
      <c r="X628" s="49">
        <v>0</v>
      </c>
      <c r="Y628" s="49">
        <v>0</v>
      </c>
      <c r="Z628" s="49">
        <v>0</v>
      </c>
      <c r="AA628" s="49">
        <v>0</v>
      </c>
      <c r="AB628" s="49">
        <v>0</v>
      </c>
      <c r="AC628" s="49">
        <v>0</v>
      </c>
      <c r="AD628" s="49">
        <v>0</v>
      </c>
      <c r="AE628" s="49" t="s">
        <v>476</v>
      </c>
      <c r="AF628" s="53" t="s">
        <v>477</v>
      </c>
      <c r="AG628" s="49">
        <v>0</v>
      </c>
      <c r="AH628" s="49">
        <v>0</v>
      </c>
      <c r="AI628" s="49">
        <v>0</v>
      </c>
      <c r="AJ628" s="49">
        <f>IF(B628="","",ROUND(SUM(AG628:AI628),9))</f>
        <v>0</v>
      </c>
      <c r="AK628" s="49" t="s">
        <v>476</v>
      </c>
      <c r="AL628" s="49" t="s">
        <v>476</v>
      </c>
      <c r="AM628" s="49" t="s">
        <v>476</v>
      </c>
      <c r="AN628" s="49">
        <f>IF(B628="","",ROUND(SUM(AK628:AM628),9))</f>
        <v>0</v>
      </c>
      <c r="AO628" s="45" t="s">
        <v>476</v>
      </c>
    </row>
    <row r="629" spans="1:41" x14ac:dyDescent="0.2">
      <c r="A629" t="s">
        <v>181</v>
      </c>
      <c r="B629" t="s">
        <v>404</v>
      </c>
      <c r="C629" t="s">
        <v>405</v>
      </c>
      <c r="D629" t="s">
        <v>476</v>
      </c>
      <c r="E629" t="s">
        <v>476</v>
      </c>
      <c r="F629" t="s">
        <v>476</v>
      </c>
      <c r="G629" s="44">
        <v>44370</v>
      </c>
      <c r="H629" s="44">
        <v>44369</v>
      </c>
      <c r="I629" s="44">
        <v>44376</v>
      </c>
      <c r="J629" s="49">
        <f t="shared" si="129"/>
        <v>0</v>
      </c>
      <c r="K629" s="49" t="s">
        <v>476</v>
      </c>
      <c r="L629" s="49" t="s">
        <v>476</v>
      </c>
      <c r="M629" s="49">
        <f>IF(B629="","",ROUND(SUM(N629,O629,V629,Z629,AB629,AD629),9))</f>
        <v>0</v>
      </c>
      <c r="N629" s="49">
        <v>0</v>
      </c>
      <c r="O629" s="49">
        <v>0</v>
      </c>
      <c r="P629" s="49">
        <v>0</v>
      </c>
      <c r="Q629" s="49">
        <f>IF(B629="","",ROUND(SUM(N629,O629,P629),9))</f>
        <v>0</v>
      </c>
      <c r="R629" s="49">
        <v>0</v>
      </c>
      <c r="S629" s="49">
        <v>0</v>
      </c>
      <c r="T629" s="49">
        <v>0</v>
      </c>
      <c r="U629" s="49">
        <f>IF(B629="","",ROUND(SUM(R629:T629),9))</f>
        <v>0</v>
      </c>
      <c r="V629" s="49">
        <v>0</v>
      </c>
      <c r="W629" s="49">
        <v>0</v>
      </c>
      <c r="X629" s="49">
        <v>0</v>
      </c>
      <c r="Y629" s="49">
        <v>0</v>
      </c>
      <c r="Z629" s="49">
        <v>0</v>
      </c>
      <c r="AA629" s="49">
        <v>0</v>
      </c>
      <c r="AB629" s="49">
        <v>0</v>
      </c>
      <c r="AC629" s="49">
        <v>0</v>
      </c>
      <c r="AD629" s="49">
        <v>0</v>
      </c>
      <c r="AE629" s="49" t="s">
        <v>476</v>
      </c>
      <c r="AF629" s="49" t="s">
        <v>476</v>
      </c>
      <c r="AG629" s="49">
        <v>0</v>
      </c>
      <c r="AH629" s="49">
        <v>0</v>
      </c>
      <c r="AI629" s="49">
        <v>0</v>
      </c>
      <c r="AJ629" s="49">
        <f>IF(B629="","",ROUND(SUM(AG629:AI629),9))</f>
        <v>0</v>
      </c>
      <c r="AK629" s="49" t="s">
        <v>476</v>
      </c>
      <c r="AL629" s="49" t="s">
        <v>476</v>
      </c>
      <c r="AM629" s="49" t="s">
        <v>476</v>
      </c>
      <c r="AN629" s="49">
        <f>IF(B629="","",ROUND(SUM(AK629:AM629),9))</f>
        <v>0</v>
      </c>
      <c r="AO629" s="45" t="s">
        <v>476</v>
      </c>
    </row>
    <row r="630" spans="1:41" x14ac:dyDescent="0.2">
      <c r="A630" t="s">
        <v>181</v>
      </c>
      <c r="B630" t="s">
        <v>404</v>
      </c>
      <c r="C630" t="s">
        <v>405</v>
      </c>
      <c r="D630" t="s">
        <v>476</v>
      </c>
      <c r="E630" t="s">
        <v>476</v>
      </c>
      <c r="F630" t="s">
        <v>476</v>
      </c>
      <c r="G630" s="44">
        <v>44462</v>
      </c>
      <c r="H630" s="44">
        <v>44461</v>
      </c>
      <c r="I630" s="44">
        <v>44468</v>
      </c>
      <c r="J630" s="49">
        <f t="shared" si="129"/>
        <v>0</v>
      </c>
      <c r="K630" s="49" t="s">
        <v>476</v>
      </c>
      <c r="L630" s="49" t="s">
        <v>476</v>
      </c>
      <c r="M630" s="49">
        <f>IF(B630="","",ROUND(SUM(N630,O630,V630,Z630,AB630,AD630),9))</f>
        <v>0</v>
      </c>
      <c r="N630" s="49">
        <v>0</v>
      </c>
      <c r="O630" s="49">
        <v>0</v>
      </c>
      <c r="P630" s="49">
        <v>0</v>
      </c>
      <c r="Q630" s="49">
        <f>IF(B630="","",ROUND(SUM(N630,O630,P630),9))</f>
        <v>0</v>
      </c>
      <c r="R630" s="49">
        <v>0</v>
      </c>
      <c r="S630" s="49">
        <v>0</v>
      </c>
      <c r="T630" s="49">
        <v>0</v>
      </c>
      <c r="U630" s="49">
        <f>IF(B630="","",ROUND(SUM(R630:T630),9))</f>
        <v>0</v>
      </c>
      <c r="V630" s="49">
        <v>0</v>
      </c>
      <c r="W630" s="49">
        <v>0</v>
      </c>
      <c r="X630" s="49">
        <v>0</v>
      </c>
      <c r="Y630" s="49">
        <v>0</v>
      </c>
      <c r="Z630" s="49">
        <v>0</v>
      </c>
      <c r="AA630" s="49">
        <v>0</v>
      </c>
      <c r="AB630" s="49">
        <v>0</v>
      </c>
      <c r="AC630" s="49">
        <v>0</v>
      </c>
      <c r="AD630" s="49">
        <v>0</v>
      </c>
      <c r="AE630" s="49" t="s">
        <v>476</v>
      </c>
      <c r="AF630" s="49" t="s">
        <v>476</v>
      </c>
      <c r="AG630" s="49">
        <v>0</v>
      </c>
      <c r="AH630" s="49">
        <v>0</v>
      </c>
      <c r="AI630" s="49">
        <v>0</v>
      </c>
      <c r="AJ630" s="49">
        <f>IF(B630="","",ROUND(SUM(AG630:AI630),9))</f>
        <v>0</v>
      </c>
      <c r="AK630" s="49" t="s">
        <v>476</v>
      </c>
      <c r="AL630" s="49" t="s">
        <v>476</v>
      </c>
      <c r="AM630" s="49" t="s">
        <v>476</v>
      </c>
      <c r="AN630" s="49">
        <f>IF(B630="","",ROUND(SUM(AK630:AM630),9))</f>
        <v>0</v>
      </c>
      <c r="AO630" s="45" t="s">
        <v>476</v>
      </c>
    </row>
    <row r="631" spans="1:41" x14ac:dyDescent="0.2">
      <c r="A631" t="s">
        <v>181</v>
      </c>
      <c r="B631" t="s">
        <v>404</v>
      </c>
      <c r="C631" t="s">
        <v>405</v>
      </c>
      <c r="D631" t="s">
        <v>476</v>
      </c>
      <c r="E631" t="s">
        <v>476</v>
      </c>
      <c r="F631" t="s">
        <v>476</v>
      </c>
      <c r="G631" s="44">
        <v>44557</v>
      </c>
      <c r="H631" s="44">
        <v>44553</v>
      </c>
      <c r="I631" s="44">
        <v>44561</v>
      </c>
      <c r="J631" s="49">
        <f t="shared" si="129"/>
        <v>0</v>
      </c>
      <c r="K631" s="49" t="s">
        <v>476</v>
      </c>
      <c r="L631" s="49" t="s">
        <v>476</v>
      </c>
      <c r="M631" s="49">
        <f>IF(B631="","",ROUND(SUM(N631,O631,V631,Z631,AB631,AD631),9))</f>
        <v>0</v>
      </c>
      <c r="N631" s="49">
        <v>0</v>
      </c>
      <c r="O631" s="49">
        <v>0</v>
      </c>
      <c r="P631" s="49">
        <v>0</v>
      </c>
      <c r="Q631" s="49">
        <f>IF(B631="","",ROUND(SUM(N631,O631,P631),9))</f>
        <v>0</v>
      </c>
      <c r="R631" s="49">
        <v>0</v>
      </c>
      <c r="S631" s="49">
        <v>0</v>
      </c>
      <c r="T631" s="49">
        <v>0</v>
      </c>
      <c r="U631" s="49">
        <f>IF(B631="","",ROUND(SUM(R631:T631),9))</f>
        <v>0</v>
      </c>
      <c r="V631" s="49">
        <v>0</v>
      </c>
      <c r="W631" s="49">
        <v>0</v>
      </c>
      <c r="X631" s="49">
        <v>0</v>
      </c>
      <c r="Y631" s="49">
        <v>0</v>
      </c>
      <c r="Z631" s="49">
        <v>0</v>
      </c>
      <c r="AA631" s="49">
        <v>0</v>
      </c>
      <c r="AB631" s="49">
        <v>0</v>
      </c>
      <c r="AC631" s="49">
        <v>0</v>
      </c>
      <c r="AD631" s="49">
        <v>0</v>
      </c>
      <c r="AE631" s="49" t="s">
        <v>476</v>
      </c>
      <c r="AF631" s="49" t="s">
        <v>476</v>
      </c>
      <c r="AG631" s="49">
        <v>0</v>
      </c>
      <c r="AH631" s="49">
        <v>0</v>
      </c>
      <c r="AI631" s="49">
        <v>0</v>
      </c>
      <c r="AJ631" s="49">
        <f>IF(B631="","",ROUND(SUM(AG631:AI631),9))</f>
        <v>0</v>
      </c>
      <c r="AK631" s="49" t="s">
        <v>476</v>
      </c>
      <c r="AL631" s="49" t="s">
        <v>476</v>
      </c>
      <c r="AM631" s="49" t="s">
        <v>476</v>
      </c>
      <c r="AN631" s="49">
        <f>IF(B631="","",ROUND(SUM(AK631:AM631),9))</f>
        <v>0</v>
      </c>
      <c r="AO631" s="45" t="s">
        <v>476</v>
      </c>
    </row>
    <row r="632" spans="1:41" s="47" customFormat="1" x14ac:dyDescent="0.2">
      <c r="A632" s="51" t="s">
        <v>451</v>
      </c>
      <c r="B632" s="47" t="s">
        <v>476</v>
      </c>
      <c r="C632" s="47" t="s">
        <v>476</v>
      </c>
      <c r="D632" s="47" t="s">
        <v>476</v>
      </c>
      <c r="E632" s="47" t="s">
        <v>476</v>
      </c>
      <c r="F632" s="47" t="s">
        <v>476</v>
      </c>
      <c r="G632" s="47" t="s">
        <v>476</v>
      </c>
      <c r="H632" s="47" t="s">
        <v>476</v>
      </c>
      <c r="I632" s="47" t="s">
        <v>476</v>
      </c>
      <c r="J632" s="48">
        <f>SUM(J628:J631)</f>
        <v>0</v>
      </c>
      <c r="K632" s="48">
        <v>0</v>
      </c>
      <c r="L632" s="48">
        <v>0</v>
      </c>
      <c r="M632" s="48">
        <f t="shared" ref="M632:AO632" si="136">SUM(M628:M631)</f>
        <v>0</v>
      </c>
      <c r="N632" s="48">
        <f t="shared" si="136"/>
        <v>0</v>
      </c>
      <c r="O632" s="48">
        <f t="shared" si="136"/>
        <v>0</v>
      </c>
      <c r="P632" s="48">
        <f t="shared" si="136"/>
        <v>0</v>
      </c>
      <c r="Q632" s="48">
        <f t="shared" si="136"/>
        <v>0</v>
      </c>
      <c r="R632" s="48">
        <f t="shared" si="136"/>
        <v>0</v>
      </c>
      <c r="S632" s="48">
        <f t="shared" si="136"/>
        <v>0</v>
      </c>
      <c r="T632" s="48">
        <f t="shared" si="136"/>
        <v>0</v>
      </c>
      <c r="U632" s="48">
        <f t="shared" si="136"/>
        <v>0</v>
      </c>
      <c r="V632" s="48">
        <f t="shared" si="136"/>
        <v>0</v>
      </c>
      <c r="W632" s="48">
        <f t="shared" si="136"/>
        <v>0</v>
      </c>
      <c r="X632" s="48">
        <f t="shared" si="136"/>
        <v>0</v>
      </c>
      <c r="Y632" s="48">
        <f t="shared" si="136"/>
        <v>0</v>
      </c>
      <c r="Z632" s="48">
        <f t="shared" si="136"/>
        <v>0</v>
      </c>
      <c r="AA632" s="48">
        <f t="shared" si="136"/>
        <v>0</v>
      </c>
      <c r="AB632" s="48">
        <f t="shared" si="136"/>
        <v>0</v>
      </c>
      <c r="AC632" s="48">
        <f t="shared" si="136"/>
        <v>0</v>
      </c>
      <c r="AD632" s="48">
        <f t="shared" si="136"/>
        <v>0</v>
      </c>
      <c r="AE632" s="48">
        <f t="shared" si="136"/>
        <v>0</v>
      </c>
      <c r="AF632" s="48">
        <f t="shared" si="136"/>
        <v>0</v>
      </c>
      <c r="AG632" s="48">
        <f t="shared" si="136"/>
        <v>0</v>
      </c>
      <c r="AH632" s="48">
        <f t="shared" si="136"/>
        <v>0</v>
      </c>
      <c r="AI632" s="48">
        <f t="shared" si="136"/>
        <v>0</v>
      </c>
      <c r="AJ632" s="48">
        <f t="shared" si="136"/>
        <v>0</v>
      </c>
      <c r="AK632" s="48">
        <f t="shared" si="136"/>
        <v>0</v>
      </c>
      <c r="AL632" s="48">
        <f t="shared" si="136"/>
        <v>0</v>
      </c>
      <c r="AM632" s="48">
        <f t="shared" si="136"/>
        <v>0</v>
      </c>
      <c r="AN632" s="48">
        <f t="shared" si="136"/>
        <v>0</v>
      </c>
      <c r="AO632" s="48">
        <f t="shared" si="136"/>
        <v>0</v>
      </c>
    </row>
    <row r="633" spans="1:41" x14ac:dyDescent="0.2">
      <c r="A633" t="s">
        <v>476</v>
      </c>
      <c r="B633" t="s">
        <v>476</v>
      </c>
      <c r="C633" t="s">
        <v>476</v>
      </c>
      <c r="D633" t="s">
        <v>476</v>
      </c>
      <c r="E633" t="s">
        <v>476</v>
      </c>
      <c r="F633" t="s">
        <v>476</v>
      </c>
      <c r="G633" s="44" t="s">
        <v>476</v>
      </c>
      <c r="H633" s="44" t="s">
        <v>476</v>
      </c>
      <c r="I633" s="44" t="s">
        <v>476</v>
      </c>
      <c r="J633" s="49" t="str">
        <f t="shared" si="129"/>
        <v/>
      </c>
      <c r="K633" s="49" t="s">
        <v>476</v>
      </c>
      <c r="L633" s="49" t="s">
        <v>476</v>
      </c>
      <c r="M633" s="49" t="str">
        <f>IF(B633="","",ROUND(SUM(N633,O633,V633,Z633,AB633,AD633),9))</f>
        <v/>
      </c>
      <c r="N633" s="49" t="s">
        <v>476</v>
      </c>
      <c r="O633" s="49" t="s">
        <v>476</v>
      </c>
      <c r="P633" s="49" t="s">
        <v>476</v>
      </c>
      <c r="Q633" s="49" t="str">
        <f>IF(B633="","",ROUND(SUM(N633,O633,P633),9))</f>
        <v/>
      </c>
      <c r="R633" s="49" t="s">
        <v>476</v>
      </c>
      <c r="S633" s="49" t="s">
        <v>476</v>
      </c>
      <c r="T633" s="49" t="s">
        <v>476</v>
      </c>
      <c r="U633" s="49" t="str">
        <f>IF(B633="","",ROUND(SUM(R633:T633),9))</f>
        <v/>
      </c>
      <c r="V633" s="49" t="s">
        <v>476</v>
      </c>
      <c r="W633" s="49" t="s">
        <v>476</v>
      </c>
      <c r="X633" s="49" t="s">
        <v>476</v>
      </c>
      <c r="Y633" s="49" t="s">
        <v>476</v>
      </c>
      <c r="Z633" s="49" t="s">
        <v>476</v>
      </c>
      <c r="AA633" s="49" t="s">
        <v>476</v>
      </c>
      <c r="AB633" s="49" t="s">
        <v>476</v>
      </c>
      <c r="AC633" s="49" t="s">
        <v>476</v>
      </c>
      <c r="AD633" s="49" t="s">
        <v>476</v>
      </c>
      <c r="AE633" s="49" t="s">
        <v>476</v>
      </c>
      <c r="AF633" s="49" t="s">
        <v>476</v>
      </c>
      <c r="AG633" s="49" t="s">
        <v>476</v>
      </c>
      <c r="AH633" s="49" t="s">
        <v>476</v>
      </c>
      <c r="AI633" s="49" t="s">
        <v>476</v>
      </c>
      <c r="AJ633" s="49" t="str">
        <f>IF(B633="","",ROUND(SUM(AG633:AI633),9))</f>
        <v/>
      </c>
      <c r="AK633" s="49" t="s">
        <v>476</v>
      </c>
      <c r="AL633" s="49" t="s">
        <v>476</v>
      </c>
      <c r="AM633" s="49" t="s">
        <v>476</v>
      </c>
      <c r="AN633" s="49" t="str">
        <f>IF(B633="","",ROUND(SUM(AK633:AM633),9))</f>
        <v/>
      </c>
      <c r="AO633" s="45" t="s">
        <v>476</v>
      </c>
    </row>
    <row r="634" spans="1:41" x14ac:dyDescent="0.2">
      <c r="A634" t="s">
        <v>182</v>
      </c>
      <c r="B634" t="s">
        <v>406</v>
      </c>
      <c r="C634" t="s">
        <v>407</v>
      </c>
      <c r="D634" t="s">
        <v>476</v>
      </c>
      <c r="E634" t="s">
        <v>476</v>
      </c>
      <c r="F634" t="s">
        <v>476</v>
      </c>
      <c r="G634" s="44">
        <v>44279</v>
      </c>
      <c r="H634" s="44">
        <v>44278</v>
      </c>
      <c r="I634" s="44">
        <v>44285</v>
      </c>
      <c r="J634" s="49">
        <f t="shared" si="129"/>
        <v>0</v>
      </c>
      <c r="K634" s="49" t="s">
        <v>476</v>
      </c>
      <c r="L634" s="49" t="s">
        <v>476</v>
      </c>
      <c r="M634" s="49">
        <f>IF(B634="","",ROUND(SUM(N634,O634,V634,Z634,AB634,AD634),9))</f>
        <v>0</v>
      </c>
      <c r="N634" s="49">
        <v>0</v>
      </c>
      <c r="O634" s="49">
        <v>0</v>
      </c>
      <c r="P634" s="49">
        <v>0</v>
      </c>
      <c r="Q634" s="49">
        <f>IF(B634="","",ROUND(SUM(N634,O634,P634),9))</f>
        <v>0</v>
      </c>
      <c r="R634" s="49">
        <v>0</v>
      </c>
      <c r="S634" s="49">
        <v>0</v>
      </c>
      <c r="T634" s="49">
        <v>0</v>
      </c>
      <c r="U634" s="49">
        <f>IF(B634="","",ROUND(SUM(R634:T634),9))</f>
        <v>0</v>
      </c>
      <c r="V634" s="49">
        <v>0</v>
      </c>
      <c r="W634" s="49">
        <v>0</v>
      </c>
      <c r="X634" s="49">
        <v>0</v>
      </c>
      <c r="Y634" s="49">
        <v>0</v>
      </c>
      <c r="Z634" s="49">
        <v>0</v>
      </c>
      <c r="AA634" s="49">
        <v>0</v>
      </c>
      <c r="AB634" s="49">
        <v>0</v>
      </c>
      <c r="AC634" s="49">
        <v>0</v>
      </c>
      <c r="AD634" s="49">
        <v>0</v>
      </c>
      <c r="AE634" s="49" t="s">
        <v>476</v>
      </c>
      <c r="AF634" s="49" t="s">
        <v>476</v>
      </c>
      <c r="AG634" s="49">
        <v>0</v>
      </c>
      <c r="AH634" s="49">
        <v>0</v>
      </c>
      <c r="AI634" s="49">
        <v>0</v>
      </c>
      <c r="AJ634" s="49">
        <f>IF(B634="","",ROUND(SUM(AG634:AI634),9))</f>
        <v>0</v>
      </c>
      <c r="AK634" s="49" t="s">
        <v>476</v>
      </c>
      <c r="AL634" s="49" t="s">
        <v>476</v>
      </c>
      <c r="AM634" s="49" t="s">
        <v>476</v>
      </c>
      <c r="AN634" s="49">
        <f>IF(B634="","",ROUND(SUM(AK634:AM634),9))</f>
        <v>0</v>
      </c>
      <c r="AO634" s="45" t="s">
        <v>476</v>
      </c>
    </row>
    <row r="635" spans="1:41" x14ac:dyDescent="0.2">
      <c r="A635" t="s">
        <v>182</v>
      </c>
      <c r="B635" t="s">
        <v>406</v>
      </c>
      <c r="C635" t="s">
        <v>407</v>
      </c>
      <c r="D635" t="s">
        <v>476</v>
      </c>
      <c r="E635" t="s">
        <v>476</v>
      </c>
      <c r="F635" t="s">
        <v>476</v>
      </c>
      <c r="G635" s="44">
        <v>44370</v>
      </c>
      <c r="H635" s="44">
        <v>44369</v>
      </c>
      <c r="I635" s="44">
        <v>44376</v>
      </c>
      <c r="J635" s="49">
        <f t="shared" si="129"/>
        <v>0</v>
      </c>
      <c r="K635" s="49" t="s">
        <v>476</v>
      </c>
      <c r="L635" s="49" t="s">
        <v>476</v>
      </c>
      <c r="M635" s="49">
        <f>IF(B635="","",ROUND(SUM(N635,O635,V635,Z635,AB635,AD635),9))</f>
        <v>0</v>
      </c>
      <c r="N635" s="49">
        <v>0</v>
      </c>
      <c r="O635" s="49">
        <v>0</v>
      </c>
      <c r="P635" s="49">
        <v>0</v>
      </c>
      <c r="Q635" s="49">
        <f>IF(B635="","",ROUND(SUM(N635,O635,P635),9))</f>
        <v>0</v>
      </c>
      <c r="R635" s="49">
        <v>0</v>
      </c>
      <c r="S635" s="49">
        <v>0</v>
      </c>
      <c r="T635" s="49">
        <v>0</v>
      </c>
      <c r="U635" s="49">
        <f>IF(B635="","",ROUND(SUM(R635:T635),9))</f>
        <v>0</v>
      </c>
      <c r="V635" s="49">
        <v>0</v>
      </c>
      <c r="W635" s="49">
        <v>0</v>
      </c>
      <c r="X635" s="49">
        <v>0</v>
      </c>
      <c r="Y635" s="49">
        <v>0</v>
      </c>
      <c r="Z635" s="49">
        <v>0</v>
      </c>
      <c r="AA635" s="49">
        <v>0</v>
      </c>
      <c r="AB635" s="49">
        <v>0</v>
      </c>
      <c r="AC635" s="49">
        <v>0</v>
      </c>
      <c r="AD635" s="49">
        <v>0</v>
      </c>
      <c r="AE635" s="49" t="s">
        <v>476</v>
      </c>
      <c r="AF635" s="49" t="s">
        <v>476</v>
      </c>
      <c r="AG635" s="49">
        <v>0</v>
      </c>
      <c r="AH635" s="49">
        <v>0</v>
      </c>
      <c r="AI635" s="49">
        <v>0</v>
      </c>
      <c r="AJ635" s="49">
        <f>IF(B635="","",ROUND(SUM(AG635:AI635),9))</f>
        <v>0</v>
      </c>
      <c r="AK635" s="49" t="s">
        <v>476</v>
      </c>
      <c r="AL635" s="49" t="s">
        <v>476</v>
      </c>
      <c r="AM635" s="49" t="s">
        <v>476</v>
      </c>
      <c r="AN635" s="49">
        <f>IF(B635="","",ROUND(SUM(AK635:AM635),9))</f>
        <v>0</v>
      </c>
      <c r="AO635" s="45" t="s">
        <v>476</v>
      </c>
    </row>
    <row r="636" spans="1:41" x14ac:dyDescent="0.2">
      <c r="A636" t="s">
        <v>182</v>
      </c>
      <c r="B636" t="s">
        <v>406</v>
      </c>
      <c r="C636" t="s">
        <v>407</v>
      </c>
      <c r="D636" t="s">
        <v>476</v>
      </c>
      <c r="E636" t="s">
        <v>476</v>
      </c>
      <c r="F636" t="s">
        <v>476</v>
      </c>
      <c r="G636" s="44">
        <v>44462</v>
      </c>
      <c r="H636" s="44">
        <v>44461</v>
      </c>
      <c r="I636" s="44">
        <v>44468</v>
      </c>
      <c r="J636" s="49">
        <f t="shared" si="129"/>
        <v>0</v>
      </c>
      <c r="K636" s="49" t="s">
        <v>476</v>
      </c>
      <c r="L636" s="49" t="s">
        <v>476</v>
      </c>
      <c r="M636" s="49">
        <f>IF(B636="","",ROUND(SUM(N636,O636,V636,Z636,AB636,AD636),9))</f>
        <v>0</v>
      </c>
      <c r="N636" s="49">
        <v>0</v>
      </c>
      <c r="O636" s="49">
        <v>0</v>
      </c>
      <c r="P636" s="49">
        <v>0</v>
      </c>
      <c r="Q636" s="49">
        <f>IF(B636="","",ROUND(SUM(N636,O636,P636),9))</f>
        <v>0</v>
      </c>
      <c r="R636" s="49">
        <v>0</v>
      </c>
      <c r="S636" s="49">
        <v>0</v>
      </c>
      <c r="T636" s="49">
        <v>0</v>
      </c>
      <c r="U636" s="49">
        <f>IF(B636="","",ROUND(SUM(R636:T636),9))</f>
        <v>0</v>
      </c>
      <c r="V636" s="49">
        <v>0</v>
      </c>
      <c r="W636" s="49">
        <v>0</v>
      </c>
      <c r="X636" s="49">
        <v>0</v>
      </c>
      <c r="Y636" s="49">
        <v>0</v>
      </c>
      <c r="Z636" s="49">
        <v>0</v>
      </c>
      <c r="AA636" s="49">
        <v>0</v>
      </c>
      <c r="AB636" s="49">
        <v>0</v>
      </c>
      <c r="AC636" s="49">
        <v>0</v>
      </c>
      <c r="AD636" s="49">
        <v>0</v>
      </c>
      <c r="AE636" s="49" t="s">
        <v>476</v>
      </c>
      <c r="AF636" s="49" t="s">
        <v>476</v>
      </c>
      <c r="AG636" s="49">
        <v>0</v>
      </c>
      <c r="AH636" s="49">
        <v>0</v>
      </c>
      <c r="AI636" s="49">
        <v>0</v>
      </c>
      <c r="AJ636" s="49">
        <f>IF(B636="","",ROUND(SUM(AG636:AI636),9))</f>
        <v>0</v>
      </c>
      <c r="AK636" s="49" t="s">
        <v>476</v>
      </c>
      <c r="AL636" s="49" t="s">
        <v>476</v>
      </c>
      <c r="AM636" s="49" t="s">
        <v>476</v>
      </c>
      <c r="AN636" s="49">
        <f>IF(B636="","",ROUND(SUM(AK636:AM636),9))</f>
        <v>0</v>
      </c>
      <c r="AO636" s="45" t="s">
        <v>476</v>
      </c>
    </row>
    <row r="637" spans="1:41" x14ac:dyDescent="0.2">
      <c r="A637" t="s">
        <v>182</v>
      </c>
      <c r="B637" t="s">
        <v>406</v>
      </c>
      <c r="C637" t="s">
        <v>407</v>
      </c>
      <c r="D637" t="s">
        <v>476</v>
      </c>
      <c r="E637" t="s">
        <v>476</v>
      </c>
      <c r="F637" t="s">
        <v>476</v>
      </c>
      <c r="G637" s="44">
        <v>44557</v>
      </c>
      <c r="H637" s="44">
        <v>44553</v>
      </c>
      <c r="I637" s="44">
        <v>44561</v>
      </c>
      <c r="J637" s="49">
        <f t="shared" si="129"/>
        <v>0</v>
      </c>
      <c r="K637" s="49" t="s">
        <v>476</v>
      </c>
      <c r="L637" s="49" t="s">
        <v>476</v>
      </c>
      <c r="M637" s="49">
        <f>IF(B637="","",ROUND(SUM(N637,O637,V637,Z637,AB637,AD637),9))</f>
        <v>0</v>
      </c>
      <c r="N637" s="49">
        <v>0</v>
      </c>
      <c r="O637" s="49">
        <v>0</v>
      </c>
      <c r="P637" s="49">
        <v>0</v>
      </c>
      <c r="Q637" s="49">
        <f>IF(B637="","",ROUND(SUM(N637,O637,P637),9))</f>
        <v>0</v>
      </c>
      <c r="R637" s="49">
        <v>0</v>
      </c>
      <c r="S637" s="49">
        <v>0</v>
      </c>
      <c r="T637" s="49">
        <v>0</v>
      </c>
      <c r="U637" s="49">
        <f>IF(B637="","",ROUND(SUM(R637:T637),9))</f>
        <v>0</v>
      </c>
      <c r="V637" s="49">
        <v>0</v>
      </c>
      <c r="W637" s="49">
        <v>0</v>
      </c>
      <c r="X637" s="49">
        <v>0</v>
      </c>
      <c r="Y637" s="49">
        <v>0</v>
      </c>
      <c r="Z637" s="49">
        <v>0</v>
      </c>
      <c r="AA637" s="49">
        <v>0</v>
      </c>
      <c r="AB637" s="49">
        <v>0</v>
      </c>
      <c r="AC637" s="49">
        <v>0</v>
      </c>
      <c r="AD637" s="49">
        <v>0</v>
      </c>
      <c r="AE637" s="49" t="s">
        <v>476</v>
      </c>
      <c r="AF637" s="49" t="s">
        <v>476</v>
      </c>
      <c r="AG637" s="49">
        <v>0</v>
      </c>
      <c r="AH637" s="49">
        <v>0</v>
      </c>
      <c r="AI637" s="49">
        <v>0</v>
      </c>
      <c r="AJ637" s="49">
        <f>IF(B637="","",ROUND(SUM(AG637:AI637),9))</f>
        <v>0</v>
      </c>
      <c r="AK637" s="49" t="s">
        <v>476</v>
      </c>
      <c r="AL637" s="49" t="s">
        <v>476</v>
      </c>
      <c r="AM637" s="49" t="s">
        <v>476</v>
      </c>
      <c r="AN637" s="49">
        <f>IF(B637="","",ROUND(SUM(AK637:AM637),9))</f>
        <v>0</v>
      </c>
      <c r="AO637" s="45" t="s">
        <v>476</v>
      </c>
    </row>
    <row r="638" spans="1:41" s="47" customFormat="1" x14ac:dyDescent="0.2">
      <c r="A638" s="51" t="s">
        <v>451</v>
      </c>
      <c r="B638" s="47" t="s">
        <v>476</v>
      </c>
      <c r="C638" s="47" t="s">
        <v>476</v>
      </c>
      <c r="D638" s="47" t="s">
        <v>476</v>
      </c>
      <c r="E638" s="47" t="s">
        <v>476</v>
      </c>
      <c r="F638" s="47" t="s">
        <v>476</v>
      </c>
      <c r="G638" s="47" t="s">
        <v>476</v>
      </c>
      <c r="H638" s="47" t="s">
        <v>476</v>
      </c>
      <c r="I638" s="47" t="s">
        <v>476</v>
      </c>
      <c r="J638" s="48">
        <f>SUM(J634:J637)</f>
        <v>0</v>
      </c>
      <c r="K638" s="48">
        <v>0</v>
      </c>
      <c r="L638" s="48">
        <v>0</v>
      </c>
      <c r="M638" s="48">
        <f t="shared" ref="M638:AO638" si="137">SUM(M634:M637)</f>
        <v>0</v>
      </c>
      <c r="N638" s="48">
        <f t="shared" si="137"/>
        <v>0</v>
      </c>
      <c r="O638" s="48">
        <f t="shared" si="137"/>
        <v>0</v>
      </c>
      <c r="P638" s="48">
        <f t="shared" si="137"/>
        <v>0</v>
      </c>
      <c r="Q638" s="48">
        <f t="shared" si="137"/>
        <v>0</v>
      </c>
      <c r="R638" s="48">
        <f t="shared" si="137"/>
        <v>0</v>
      </c>
      <c r="S638" s="48">
        <f t="shared" si="137"/>
        <v>0</v>
      </c>
      <c r="T638" s="48">
        <f t="shared" si="137"/>
        <v>0</v>
      </c>
      <c r="U638" s="48">
        <f t="shared" si="137"/>
        <v>0</v>
      </c>
      <c r="V638" s="48">
        <f t="shared" si="137"/>
        <v>0</v>
      </c>
      <c r="W638" s="48">
        <f t="shared" si="137"/>
        <v>0</v>
      </c>
      <c r="X638" s="48">
        <f t="shared" si="137"/>
        <v>0</v>
      </c>
      <c r="Y638" s="48">
        <f t="shared" si="137"/>
        <v>0</v>
      </c>
      <c r="Z638" s="48">
        <f t="shared" si="137"/>
        <v>0</v>
      </c>
      <c r="AA638" s="48">
        <f t="shared" si="137"/>
        <v>0</v>
      </c>
      <c r="AB638" s="48">
        <f t="shared" si="137"/>
        <v>0</v>
      </c>
      <c r="AC638" s="48">
        <f t="shared" si="137"/>
        <v>0</v>
      </c>
      <c r="AD638" s="48">
        <f t="shared" si="137"/>
        <v>0</v>
      </c>
      <c r="AE638" s="48">
        <f t="shared" si="137"/>
        <v>0</v>
      </c>
      <c r="AF638" s="48">
        <f t="shared" si="137"/>
        <v>0</v>
      </c>
      <c r="AG638" s="48">
        <f t="shared" si="137"/>
        <v>0</v>
      </c>
      <c r="AH638" s="48">
        <f t="shared" si="137"/>
        <v>0</v>
      </c>
      <c r="AI638" s="48">
        <f t="shared" si="137"/>
        <v>0</v>
      </c>
      <c r="AJ638" s="48">
        <f t="shared" si="137"/>
        <v>0</v>
      </c>
      <c r="AK638" s="48">
        <f t="shared" si="137"/>
        <v>0</v>
      </c>
      <c r="AL638" s="48">
        <f t="shared" si="137"/>
        <v>0</v>
      </c>
      <c r="AM638" s="48">
        <f t="shared" si="137"/>
        <v>0</v>
      </c>
      <c r="AN638" s="48">
        <f t="shared" si="137"/>
        <v>0</v>
      </c>
      <c r="AO638" s="48">
        <f t="shared" si="137"/>
        <v>0</v>
      </c>
    </row>
    <row r="639" spans="1:41" x14ac:dyDescent="0.2">
      <c r="A639" t="s">
        <v>476</v>
      </c>
      <c r="B639" t="s">
        <v>476</v>
      </c>
      <c r="C639" t="s">
        <v>476</v>
      </c>
      <c r="D639" t="s">
        <v>476</v>
      </c>
      <c r="E639" t="s">
        <v>476</v>
      </c>
      <c r="F639" t="s">
        <v>476</v>
      </c>
      <c r="G639" s="44" t="s">
        <v>476</v>
      </c>
      <c r="H639" s="44" t="s">
        <v>476</v>
      </c>
      <c r="I639" s="44" t="s">
        <v>476</v>
      </c>
      <c r="J639" s="49" t="str">
        <f t="shared" si="129"/>
        <v/>
      </c>
      <c r="K639" s="49" t="s">
        <v>476</v>
      </c>
      <c r="L639" s="49" t="s">
        <v>476</v>
      </c>
      <c r="M639" s="49" t="str">
        <f>IF(B639="","",ROUND(SUM(N639,O639,V639,Z639,AB639,AD639),9))</f>
        <v/>
      </c>
      <c r="N639" s="49" t="s">
        <v>476</v>
      </c>
      <c r="O639" s="49" t="s">
        <v>476</v>
      </c>
      <c r="P639" s="49" t="s">
        <v>476</v>
      </c>
      <c r="Q639" s="49" t="str">
        <f>IF(B639="","",ROUND(SUM(N639,O639,P639),9))</f>
        <v/>
      </c>
      <c r="R639" s="49" t="s">
        <v>476</v>
      </c>
      <c r="S639" s="49" t="s">
        <v>476</v>
      </c>
      <c r="T639" s="49" t="s">
        <v>476</v>
      </c>
      <c r="U639" s="49" t="str">
        <f>IF(B639="","",ROUND(SUM(R639:T639),9))</f>
        <v/>
      </c>
      <c r="V639" s="49" t="s">
        <v>476</v>
      </c>
      <c r="W639" s="49" t="s">
        <v>476</v>
      </c>
      <c r="X639" s="49" t="s">
        <v>476</v>
      </c>
      <c r="Y639" s="49" t="s">
        <v>476</v>
      </c>
      <c r="Z639" s="49" t="s">
        <v>476</v>
      </c>
      <c r="AA639" s="49" t="s">
        <v>476</v>
      </c>
      <c r="AB639" s="49" t="s">
        <v>476</v>
      </c>
      <c r="AC639" s="49" t="s">
        <v>476</v>
      </c>
      <c r="AD639" s="49" t="s">
        <v>476</v>
      </c>
      <c r="AE639" s="49" t="s">
        <v>476</v>
      </c>
      <c r="AF639" s="49" t="s">
        <v>476</v>
      </c>
      <c r="AG639" s="49" t="s">
        <v>476</v>
      </c>
      <c r="AH639" s="49" t="s">
        <v>476</v>
      </c>
      <c r="AI639" s="49" t="s">
        <v>476</v>
      </c>
      <c r="AJ639" s="49" t="str">
        <f>IF(B639="","",ROUND(SUM(AG639:AI639),9))</f>
        <v/>
      </c>
      <c r="AK639" s="49" t="s">
        <v>476</v>
      </c>
      <c r="AL639" s="49" t="s">
        <v>476</v>
      </c>
      <c r="AM639" s="49" t="s">
        <v>476</v>
      </c>
      <c r="AN639" s="49" t="str">
        <f>IF(B639="","",ROUND(SUM(AK639:AM639),9))</f>
        <v/>
      </c>
      <c r="AO639" s="45" t="s">
        <v>476</v>
      </c>
    </row>
    <row r="640" spans="1:41" x14ac:dyDescent="0.2">
      <c r="A640" t="s">
        <v>183</v>
      </c>
      <c r="B640" t="s">
        <v>408</v>
      </c>
      <c r="C640" t="s">
        <v>409</v>
      </c>
      <c r="D640" t="s">
        <v>476</v>
      </c>
      <c r="E640" t="s">
        <v>476</v>
      </c>
      <c r="F640" t="s">
        <v>476</v>
      </c>
      <c r="G640" s="44">
        <v>44279</v>
      </c>
      <c r="H640" s="44">
        <v>44278</v>
      </c>
      <c r="I640" s="44">
        <v>44285</v>
      </c>
      <c r="J640" s="49">
        <f t="shared" si="129"/>
        <v>0</v>
      </c>
      <c r="K640" s="49" t="s">
        <v>476</v>
      </c>
      <c r="L640" s="49" t="s">
        <v>476</v>
      </c>
      <c r="M640" s="49">
        <f>IF(B640="","",ROUND(SUM(N640,O640,V640,Z640,AB640,AD640),9))</f>
        <v>0</v>
      </c>
      <c r="N640" s="49">
        <v>0</v>
      </c>
      <c r="O640" s="49">
        <v>0</v>
      </c>
      <c r="P640" s="49">
        <v>0</v>
      </c>
      <c r="Q640" s="49">
        <f>IF(B640="","",ROUND(SUM(N640,O640,P640),9))</f>
        <v>0</v>
      </c>
      <c r="R640" s="49">
        <v>0</v>
      </c>
      <c r="S640" s="49">
        <v>0</v>
      </c>
      <c r="T640" s="49">
        <v>0</v>
      </c>
      <c r="U640" s="49">
        <f>IF(B640="","",ROUND(SUM(R640:T640),9))</f>
        <v>0</v>
      </c>
      <c r="V640" s="49">
        <v>0</v>
      </c>
      <c r="W640" s="49">
        <v>0</v>
      </c>
      <c r="X640" s="49">
        <v>0</v>
      </c>
      <c r="Y640" s="49">
        <v>0</v>
      </c>
      <c r="Z640" s="49">
        <v>0</v>
      </c>
      <c r="AA640" s="49">
        <v>0</v>
      </c>
      <c r="AB640" s="49">
        <v>0</v>
      </c>
      <c r="AC640" s="49">
        <v>0</v>
      </c>
      <c r="AD640" s="49">
        <v>0</v>
      </c>
      <c r="AE640" s="49" t="s">
        <v>476</v>
      </c>
      <c r="AF640" s="49" t="s">
        <v>476</v>
      </c>
      <c r="AG640" s="49">
        <v>0</v>
      </c>
      <c r="AH640" s="49">
        <v>0</v>
      </c>
      <c r="AI640" s="49">
        <v>0</v>
      </c>
      <c r="AJ640" s="49">
        <f>IF(B640="","",ROUND(SUM(AG640:AI640),9))</f>
        <v>0</v>
      </c>
      <c r="AK640" s="49" t="s">
        <v>476</v>
      </c>
      <c r="AL640" s="49" t="s">
        <v>476</v>
      </c>
      <c r="AM640" s="49" t="s">
        <v>476</v>
      </c>
      <c r="AN640" s="49">
        <f>IF(B640="","",ROUND(SUM(AK640:AM640),9))</f>
        <v>0</v>
      </c>
      <c r="AO640" s="45" t="s">
        <v>476</v>
      </c>
    </row>
    <row r="641" spans="1:41" x14ac:dyDescent="0.2">
      <c r="A641" t="s">
        <v>183</v>
      </c>
      <c r="B641" t="s">
        <v>408</v>
      </c>
      <c r="C641" t="s">
        <v>409</v>
      </c>
      <c r="D641" t="s">
        <v>476</v>
      </c>
      <c r="E641" t="s">
        <v>476</v>
      </c>
      <c r="F641" t="s">
        <v>476</v>
      </c>
      <c r="G641" s="44">
        <v>44370</v>
      </c>
      <c r="H641" s="44">
        <v>44369</v>
      </c>
      <c r="I641" s="44">
        <v>44376</v>
      </c>
      <c r="J641" s="49">
        <f t="shared" si="129"/>
        <v>0</v>
      </c>
      <c r="K641" s="49" t="s">
        <v>476</v>
      </c>
      <c r="L641" s="49" t="s">
        <v>476</v>
      </c>
      <c r="M641" s="49">
        <f>IF(B641="","",ROUND(SUM(N641,O641,V641,Z641,AB641,AD641),9))</f>
        <v>0</v>
      </c>
      <c r="N641" s="49">
        <v>0</v>
      </c>
      <c r="O641" s="49">
        <v>0</v>
      </c>
      <c r="P641" s="49">
        <v>0</v>
      </c>
      <c r="Q641" s="49">
        <f>IF(B641="","",ROUND(SUM(N641,O641,P641),9))</f>
        <v>0</v>
      </c>
      <c r="R641" s="49">
        <v>0</v>
      </c>
      <c r="S641" s="49">
        <v>0</v>
      </c>
      <c r="T641" s="49">
        <v>0</v>
      </c>
      <c r="U641" s="49">
        <f>IF(B641="","",ROUND(SUM(R641:T641),9))</f>
        <v>0</v>
      </c>
      <c r="V641" s="49">
        <v>0</v>
      </c>
      <c r="W641" s="49">
        <v>0</v>
      </c>
      <c r="X641" s="49">
        <v>0</v>
      </c>
      <c r="Y641" s="49">
        <v>0</v>
      </c>
      <c r="Z641" s="49">
        <v>0</v>
      </c>
      <c r="AA641" s="49">
        <v>0</v>
      </c>
      <c r="AB641" s="49">
        <v>0</v>
      </c>
      <c r="AC641" s="49">
        <v>0</v>
      </c>
      <c r="AD641" s="49">
        <v>0</v>
      </c>
      <c r="AE641" s="49" t="s">
        <v>476</v>
      </c>
      <c r="AF641" s="49" t="s">
        <v>476</v>
      </c>
      <c r="AG641" s="49">
        <v>0</v>
      </c>
      <c r="AH641" s="49">
        <v>0</v>
      </c>
      <c r="AI641" s="49">
        <v>0</v>
      </c>
      <c r="AJ641" s="49">
        <f>IF(B641="","",ROUND(SUM(AG641:AI641),9))</f>
        <v>0</v>
      </c>
      <c r="AK641" s="49" t="s">
        <v>476</v>
      </c>
      <c r="AL641" s="49" t="s">
        <v>476</v>
      </c>
      <c r="AM641" s="49" t="s">
        <v>476</v>
      </c>
      <c r="AN641" s="49">
        <f>IF(B641="","",ROUND(SUM(AK641:AM641),9))</f>
        <v>0</v>
      </c>
      <c r="AO641" s="45" t="s">
        <v>476</v>
      </c>
    </row>
    <row r="642" spans="1:41" x14ac:dyDescent="0.2">
      <c r="A642" t="s">
        <v>183</v>
      </c>
      <c r="B642" t="s">
        <v>408</v>
      </c>
      <c r="C642" t="s">
        <v>409</v>
      </c>
      <c r="D642" t="s">
        <v>476</v>
      </c>
      <c r="E642" t="s">
        <v>476</v>
      </c>
      <c r="F642" t="s">
        <v>476</v>
      </c>
      <c r="G642" s="44">
        <v>44462</v>
      </c>
      <c r="H642" s="44">
        <v>44461</v>
      </c>
      <c r="I642" s="44">
        <v>44468</v>
      </c>
      <c r="J642" s="49">
        <f t="shared" si="129"/>
        <v>0</v>
      </c>
      <c r="K642" s="49" t="s">
        <v>476</v>
      </c>
      <c r="L642" s="49" t="s">
        <v>476</v>
      </c>
      <c r="M642" s="49">
        <f>IF(B642="","",ROUND(SUM(N642,O642,V642,Z642,AB642,AD642),9))</f>
        <v>0</v>
      </c>
      <c r="N642" s="49">
        <v>0</v>
      </c>
      <c r="O642" s="49">
        <v>0</v>
      </c>
      <c r="P642" s="49">
        <v>0</v>
      </c>
      <c r="Q642" s="49">
        <f>IF(B642="","",ROUND(SUM(N642,O642,P642),9))</f>
        <v>0</v>
      </c>
      <c r="R642" s="49">
        <v>0</v>
      </c>
      <c r="S642" s="49">
        <v>0</v>
      </c>
      <c r="T642" s="49">
        <v>0</v>
      </c>
      <c r="U642" s="49">
        <f>IF(B642="","",ROUND(SUM(R642:T642),9))</f>
        <v>0</v>
      </c>
      <c r="V642" s="49">
        <v>0</v>
      </c>
      <c r="W642" s="49">
        <v>0</v>
      </c>
      <c r="X642" s="49">
        <v>0</v>
      </c>
      <c r="Y642" s="49">
        <v>0</v>
      </c>
      <c r="Z642" s="49">
        <v>0</v>
      </c>
      <c r="AA642" s="49">
        <v>0</v>
      </c>
      <c r="AB642" s="49">
        <v>0</v>
      </c>
      <c r="AC642" s="49">
        <v>0</v>
      </c>
      <c r="AD642" s="49">
        <v>0</v>
      </c>
      <c r="AE642" s="49" t="s">
        <v>476</v>
      </c>
      <c r="AF642" s="49" t="s">
        <v>476</v>
      </c>
      <c r="AG642" s="49">
        <v>0</v>
      </c>
      <c r="AH642" s="49">
        <v>0</v>
      </c>
      <c r="AI642" s="49">
        <v>0</v>
      </c>
      <c r="AJ642" s="49">
        <f>IF(B642="","",ROUND(SUM(AG642:AI642),9))</f>
        <v>0</v>
      </c>
      <c r="AK642" s="49" t="s">
        <v>476</v>
      </c>
      <c r="AL642" s="49" t="s">
        <v>476</v>
      </c>
      <c r="AM642" s="49" t="s">
        <v>476</v>
      </c>
      <c r="AN642" s="49">
        <f>IF(B642="","",ROUND(SUM(AK642:AM642),9))</f>
        <v>0</v>
      </c>
      <c r="AO642" s="45" t="s">
        <v>476</v>
      </c>
    </row>
    <row r="643" spans="1:41" x14ac:dyDescent="0.2">
      <c r="A643" t="s">
        <v>183</v>
      </c>
      <c r="B643" t="s">
        <v>408</v>
      </c>
      <c r="C643" t="s">
        <v>409</v>
      </c>
      <c r="D643" t="s">
        <v>476</v>
      </c>
      <c r="E643" t="s">
        <v>476</v>
      </c>
      <c r="F643" t="s">
        <v>476</v>
      </c>
      <c r="G643" s="44">
        <v>44557</v>
      </c>
      <c r="H643" s="44">
        <v>44553</v>
      </c>
      <c r="I643" s="44">
        <v>44561</v>
      </c>
      <c r="J643" s="49">
        <f t="shared" si="129"/>
        <v>0</v>
      </c>
      <c r="K643" s="49" t="s">
        <v>476</v>
      </c>
      <c r="L643" s="49" t="s">
        <v>476</v>
      </c>
      <c r="M643" s="49">
        <f>IF(B643="","",ROUND(SUM(N643,O643,V643,Z643,AB643,AD643),9))</f>
        <v>0</v>
      </c>
      <c r="N643" s="49">
        <v>0</v>
      </c>
      <c r="O643" s="49">
        <v>0</v>
      </c>
      <c r="P643" s="49">
        <v>0</v>
      </c>
      <c r="Q643" s="49">
        <f>IF(B643="","",ROUND(SUM(N643,O643,P643),9))</f>
        <v>0</v>
      </c>
      <c r="R643" s="49">
        <v>0</v>
      </c>
      <c r="S643" s="49">
        <v>0</v>
      </c>
      <c r="T643" s="49">
        <v>0</v>
      </c>
      <c r="U643" s="49">
        <f>IF(B643="","",ROUND(SUM(R643:T643),9))</f>
        <v>0</v>
      </c>
      <c r="V643" s="49">
        <v>0</v>
      </c>
      <c r="W643" s="49">
        <v>0</v>
      </c>
      <c r="X643" s="49">
        <v>0</v>
      </c>
      <c r="Y643" s="49">
        <v>0</v>
      </c>
      <c r="Z643" s="49">
        <v>0</v>
      </c>
      <c r="AA643" s="49">
        <v>0</v>
      </c>
      <c r="AB643" s="49">
        <v>0</v>
      </c>
      <c r="AC643" s="49">
        <v>0</v>
      </c>
      <c r="AD643" s="49">
        <v>0</v>
      </c>
      <c r="AE643" s="49" t="s">
        <v>476</v>
      </c>
      <c r="AF643" s="49" t="s">
        <v>476</v>
      </c>
      <c r="AG643" s="49">
        <v>0</v>
      </c>
      <c r="AH643" s="49">
        <v>0</v>
      </c>
      <c r="AI643" s="49">
        <v>0</v>
      </c>
      <c r="AJ643" s="49">
        <f>IF(B643="","",ROUND(SUM(AG643:AI643),9))</f>
        <v>0</v>
      </c>
      <c r="AK643" s="49" t="s">
        <v>476</v>
      </c>
      <c r="AL643" s="49" t="s">
        <v>476</v>
      </c>
      <c r="AM643" s="49" t="s">
        <v>476</v>
      </c>
      <c r="AN643" s="49">
        <f>IF(B643="","",ROUND(SUM(AK643:AM643),9))</f>
        <v>0</v>
      </c>
      <c r="AO643" s="45" t="s">
        <v>476</v>
      </c>
    </row>
    <row r="644" spans="1:41" s="47" customFormat="1" x14ac:dyDescent="0.2">
      <c r="A644" s="51" t="s">
        <v>451</v>
      </c>
      <c r="B644" s="47" t="s">
        <v>476</v>
      </c>
      <c r="C644" s="47" t="s">
        <v>476</v>
      </c>
      <c r="D644" s="47" t="s">
        <v>476</v>
      </c>
      <c r="E644" s="47" t="s">
        <v>476</v>
      </c>
      <c r="F644" s="47" t="s">
        <v>476</v>
      </c>
      <c r="G644" s="47" t="s">
        <v>476</v>
      </c>
      <c r="H644" s="47" t="s">
        <v>476</v>
      </c>
      <c r="I644" s="47" t="s">
        <v>476</v>
      </c>
      <c r="J644" s="48">
        <f>SUM(J640:J643)</f>
        <v>0</v>
      </c>
      <c r="K644" s="48">
        <v>0</v>
      </c>
      <c r="L644" s="48">
        <v>0</v>
      </c>
      <c r="M644" s="48">
        <f t="shared" ref="M644:AO644" si="138">SUM(M640:M643)</f>
        <v>0</v>
      </c>
      <c r="N644" s="48">
        <f t="shared" si="138"/>
        <v>0</v>
      </c>
      <c r="O644" s="48">
        <f t="shared" si="138"/>
        <v>0</v>
      </c>
      <c r="P644" s="48">
        <f t="shared" si="138"/>
        <v>0</v>
      </c>
      <c r="Q644" s="48">
        <f t="shared" si="138"/>
        <v>0</v>
      </c>
      <c r="R644" s="48">
        <f t="shared" si="138"/>
        <v>0</v>
      </c>
      <c r="S644" s="48">
        <f t="shared" si="138"/>
        <v>0</v>
      </c>
      <c r="T644" s="48">
        <f t="shared" si="138"/>
        <v>0</v>
      </c>
      <c r="U644" s="48">
        <f t="shared" si="138"/>
        <v>0</v>
      </c>
      <c r="V644" s="48">
        <f t="shared" si="138"/>
        <v>0</v>
      </c>
      <c r="W644" s="48">
        <f t="shared" si="138"/>
        <v>0</v>
      </c>
      <c r="X644" s="48">
        <f t="shared" si="138"/>
        <v>0</v>
      </c>
      <c r="Y644" s="48">
        <f t="shared" si="138"/>
        <v>0</v>
      </c>
      <c r="Z644" s="48">
        <f t="shared" si="138"/>
        <v>0</v>
      </c>
      <c r="AA644" s="48">
        <f t="shared" si="138"/>
        <v>0</v>
      </c>
      <c r="AB644" s="48">
        <f t="shared" si="138"/>
        <v>0</v>
      </c>
      <c r="AC644" s="48">
        <f t="shared" si="138"/>
        <v>0</v>
      </c>
      <c r="AD644" s="48">
        <f t="shared" si="138"/>
        <v>0</v>
      </c>
      <c r="AE644" s="48">
        <f t="shared" si="138"/>
        <v>0</v>
      </c>
      <c r="AF644" s="48">
        <f t="shared" si="138"/>
        <v>0</v>
      </c>
      <c r="AG644" s="48">
        <f t="shared" si="138"/>
        <v>0</v>
      </c>
      <c r="AH644" s="48">
        <f t="shared" si="138"/>
        <v>0</v>
      </c>
      <c r="AI644" s="48">
        <f t="shared" si="138"/>
        <v>0</v>
      </c>
      <c r="AJ644" s="48">
        <f t="shared" si="138"/>
        <v>0</v>
      </c>
      <c r="AK644" s="48">
        <f t="shared" si="138"/>
        <v>0</v>
      </c>
      <c r="AL644" s="48">
        <f t="shared" si="138"/>
        <v>0</v>
      </c>
      <c r="AM644" s="48">
        <f t="shared" si="138"/>
        <v>0</v>
      </c>
      <c r="AN644" s="48">
        <f t="shared" si="138"/>
        <v>0</v>
      </c>
      <c r="AO644" s="48">
        <f t="shared" si="138"/>
        <v>0</v>
      </c>
    </row>
    <row r="645" spans="1:41" x14ac:dyDescent="0.2">
      <c r="A645" t="s">
        <v>476</v>
      </c>
      <c r="B645" t="s">
        <v>476</v>
      </c>
      <c r="C645" t="s">
        <v>476</v>
      </c>
      <c r="D645" t="s">
        <v>476</v>
      </c>
      <c r="E645" t="s">
        <v>476</v>
      </c>
      <c r="F645" t="s">
        <v>476</v>
      </c>
      <c r="G645" s="44" t="s">
        <v>476</v>
      </c>
      <c r="H645" s="44" t="s">
        <v>476</v>
      </c>
      <c r="I645" s="44" t="s">
        <v>476</v>
      </c>
      <c r="J645" s="49" t="str">
        <f t="shared" si="129"/>
        <v/>
      </c>
      <c r="K645" s="49" t="s">
        <v>476</v>
      </c>
      <c r="L645" s="49" t="s">
        <v>476</v>
      </c>
      <c r="M645" s="49" t="str">
        <f>IF(B645="","",ROUND(SUM(N645,O645,V645,Z645,AB645,AD645),9))</f>
        <v/>
      </c>
      <c r="N645" s="49" t="s">
        <v>476</v>
      </c>
      <c r="O645" s="49" t="s">
        <v>476</v>
      </c>
      <c r="P645" s="49" t="s">
        <v>476</v>
      </c>
      <c r="Q645" s="49" t="str">
        <f>IF(B645="","",ROUND(SUM(N645,O645,P645),9))</f>
        <v/>
      </c>
      <c r="R645" s="49" t="s">
        <v>476</v>
      </c>
      <c r="S645" s="49" t="s">
        <v>476</v>
      </c>
      <c r="T645" s="49" t="s">
        <v>476</v>
      </c>
      <c r="U645" s="49" t="str">
        <f>IF(B645="","",ROUND(SUM(R645:T645),9))</f>
        <v/>
      </c>
      <c r="V645" s="49" t="s">
        <v>476</v>
      </c>
      <c r="W645" s="49" t="s">
        <v>476</v>
      </c>
      <c r="X645" s="49" t="s">
        <v>476</v>
      </c>
      <c r="Y645" s="49" t="s">
        <v>476</v>
      </c>
      <c r="Z645" s="49" t="s">
        <v>476</v>
      </c>
      <c r="AA645" s="49" t="s">
        <v>476</v>
      </c>
      <c r="AB645" s="49" t="s">
        <v>476</v>
      </c>
      <c r="AC645" s="49" t="s">
        <v>476</v>
      </c>
      <c r="AD645" s="49" t="s">
        <v>476</v>
      </c>
      <c r="AE645" s="49" t="s">
        <v>476</v>
      </c>
      <c r="AF645" s="49" t="s">
        <v>476</v>
      </c>
      <c r="AG645" s="49" t="s">
        <v>476</v>
      </c>
      <c r="AH645" s="49" t="s">
        <v>476</v>
      </c>
      <c r="AI645" s="49" t="s">
        <v>476</v>
      </c>
      <c r="AJ645" s="49" t="str">
        <f>IF(B645="","",ROUND(SUM(AG645:AI645),9))</f>
        <v/>
      </c>
      <c r="AK645" s="49" t="s">
        <v>476</v>
      </c>
      <c r="AL645" s="49" t="s">
        <v>476</v>
      </c>
      <c r="AM645" s="49" t="s">
        <v>476</v>
      </c>
      <c r="AN645" s="49" t="str">
        <f>IF(B645="","",ROUND(SUM(AK645:AM645),9))</f>
        <v/>
      </c>
      <c r="AO645" s="45" t="s">
        <v>476</v>
      </c>
    </row>
    <row r="646" spans="1:41" x14ac:dyDescent="0.2">
      <c r="A646" t="s">
        <v>184</v>
      </c>
      <c r="B646" t="s">
        <v>410</v>
      </c>
      <c r="C646" t="s">
        <v>411</v>
      </c>
      <c r="D646" t="s">
        <v>476</v>
      </c>
      <c r="E646" t="s">
        <v>476</v>
      </c>
      <c r="F646" t="s">
        <v>476</v>
      </c>
      <c r="G646" s="44">
        <v>44279</v>
      </c>
      <c r="H646" s="44">
        <v>44278</v>
      </c>
      <c r="I646" s="44">
        <v>44285</v>
      </c>
      <c r="J646" s="49">
        <f t="shared" si="129"/>
        <v>0</v>
      </c>
      <c r="K646" s="49" t="s">
        <v>476</v>
      </c>
      <c r="L646" s="49" t="s">
        <v>476</v>
      </c>
      <c r="M646" s="49">
        <f>IF(B646="","",ROUND(SUM(N646,O646,V646,Z646,AB646,AD646),9))</f>
        <v>0</v>
      </c>
      <c r="N646" s="49">
        <v>0</v>
      </c>
      <c r="O646" s="49">
        <v>0</v>
      </c>
      <c r="P646" s="49">
        <v>0</v>
      </c>
      <c r="Q646" s="49">
        <f>IF(B646="","",ROUND(SUM(N646,O646,P646),9))</f>
        <v>0</v>
      </c>
      <c r="R646" s="49">
        <v>0</v>
      </c>
      <c r="S646" s="49">
        <v>0</v>
      </c>
      <c r="T646" s="49">
        <v>0</v>
      </c>
      <c r="U646" s="49">
        <f>IF(B646="","",ROUND(SUM(R646:T646),9))</f>
        <v>0</v>
      </c>
      <c r="V646" s="49">
        <v>0</v>
      </c>
      <c r="W646" s="49">
        <v>0</v>
      </c>
      <c r="X646" s="49">
        <v>0</v>
      </c>
      <c r="Y646" s="49">
        <v>0</v>
      </c>
      <c r="Z646" s="49">
        <v>0</v>
      </c>
      <c r="AA646" s="49">
        <v>0</v>
      </c>
      <c r="AB646" s="49">
        <v>0</v>
      </c>
      <c r="AC646" s="49">
        <v>0</v>
      </c>
      <c r="AD646" s="49">
        <v>0</v>
      </c>
      <c r="AE646" s="49" t="s">
        <v>476</v>
      </c>
      <c r="AF646" s="49" t="s">
        <v>476</v>
      </c>
      <c r="AG646" s="49">
        <v>0</v>
      </c>
      <c r="AH646" s="49">
        <v>0</v>
      </c>
      <c r="AI646" s="49">
        <v>0</v>
      </c>
      <c r="AJ646" s="49">
        <f>IF(B646="","",ROUND(SUM(AG646:AI646),9))</f>
        <v>0</v>
      </c>
      <c r="AK646" s="49" t="s">
        <v>476</v>
      </c>
      <c r="AL646" s="49" t="s">
        <v>476</v>
      </c>
      <c r="AM646" s="49" t="s">
        <v>476</v>
      </c>
      <c r="AN646" s="49">
        <f>IF(B646="","",ROUND(SUM(AK646:AM646),9))</f>
        <v>0</v>
      </c>
      <c r="AO646" s="45" t="s">
        <v>476</v>
      </c>
    </row>
    <row r="647" spans="1:41" x14ac:dyDescent="0.2">
      <c r="A647" t="s">
        <v>184</v>
      </c>
      <c r="B647" t="s">
        <v>410</v>
      </c>
      <c r="C647" t="s">
        <v>411</v>
      </c>
      <c r="D647" t="s">
        <v>476</v>
      </c>
      <c r="E647" t="s">
        <v>476</v>
      </c>
      <c r="F647" t="s">
        <v>476</v>
      </c>
      <c r="G647" s="44">
        <v>44370</v>
      </c>
      <c r="H647" s="44">
        <v>44369</v>
      </c>
      <c r="I647" s="44">
        <v>44376</v>
      </c>
      <c r="J647" s="49">
        <f t="shared" si="129"/>
        <v>0</v>
      </c>
      <c r="K647" s="49" t="s">
        <v>476</v>
      </c>
      <c r="L647" s="49" t="s">
        <v>476</v>
      </c>
      <c r="M647" s="49">
        <f>IF(B647="","",ROUND(SUM(N647,O647,V647,Z647,AB647,AD647),9))</f>
        <v>0</v>
      </c>
      <c r="N647" s="49">
        <v>0</v>
      </c>
      <c r="O647" s="49">
        <v>0</v>
      </c>
      <c r="P647" s="49">
        <v>0</v>
      </c>
      <c r="Q647" s="49">
        <f>IF(B647="","",ROUND(SUM(N647,O647,P647),9))</f>
        <v>0</v>
      </c>
      <c r="R647" s="49">
        <v>0</v>
      </c>
      <c r="S647" s="49">
        <v>0</v>
      </c>
      <c r="T647" s="49">
        <v>0</v>
      </c>
      <c r="U647" s="49">
        <f>IF(B647="","",ROUND(SUM(R647:T647),9))</f>
        <v>0</v>
      </c>
      <c r="V647" s="49">
        <v>0</v>
      </c>
      <c r="W647" s="49">
        <v>0</v>
      </c>
      <c r="X647" s="49">
        <v>0</v>
      </c>
      <c r="Y647" s="49">
        <v>0</v>
      </c>
      <c r="Z647" s="49">
        <v>0</v>
      </c>
      <c r="AA647" s="49">
        <v>0</v>
      </c>
      <c r="AB647" s="49">
        <v>0</v>
      </c>
      <c r="AC647" s="49">
        <v>0</v>
      </c>
      <c r="AD647" s="49">
        <v>0</v>
      </c>
      <c r="AE647" s="49" t="s">
        <v>476</v>
      </c>
      <c r="AF647" s="49" t="s">
        <v>476</v>
      </c>
      <c r="AG647" s="49">
        <v>0</v>
      </c>
      <c r="AH647" s="49">
        <v>0</v>
      </c>
      <c r="AI647" s="49">
        <v>0</v>
      </c>
      <c r="AJ647" s="49">
        <f>IF(B647="","",ROUND(SUM(AG647:AI647),9))</f>
        <v>0</v>
      </c>
      <c r="AK647" s="49" t="s">
        <v>476</v>
      </c>
      <c r="AL647" s="49" t="s">
        <v>476</v>
      </c>
      <c r="AM647" s="49" t="s">
        <v>476</v>
      </c>
      <c r="AN647" s="49">
        <f>IF(B647="","",ROUND(SUM(AK647:AM647),9))</f>
        <v>0</v>
      </c>
      <c r="AO647" s="45" t="s">
        <v>476</v>
      </c>
    </row>
    <row r="648" spans="1:41" x14ac:dyDescent="0.2">
      <c r="A648" t="s">
        <v>184</v>
      </c>
      <c r="B648" t="s">
        <v>410</v>
      </c>
      <c r="C648" t="s">
        <v>411</v>
      </c>
      <c r="D648" t="s">
        <v>476</v>
      </c>
      <c r="E648" t="s">
        <v>476</v>
      </c>
      <c r="F648" t="s">
        <v>476</v>
      </c>
      <c r="G648" s="44">
        <v>44462</v>
      </c>
      <c r="H648" s="44">
        <v>44461</v>
      </c>
      <c r="I648" s="44">
        <v>44468</v>
      </c>
      <c r="J648" s="49">
        <f t="shared" si="129"/>
        <v>0</v>
      </c>
      <c r="K648" s="49" t="s">
        <v>476</v>
      </c>
      <c r="L648" s="49" t="s">
        <v>476</v>
      </c>
      <c r="M648" s="49">
        <f>IF(B648="","",ROUND(SUM(N648,O648,V648,Z648,AB648,AD648),9))</f>
        <v>0</v>
      </c>
      <c r="N648" s="49">
        <v>0</v>
      </c>
      <c r="O648" s="49">
        <v>0</v>
      </c>
      <c r="P648" s="49">
        <v>0</v>
      </c>
      <c r="Q648" s="49">
        <f>IF(B648="","",ROUND(SUM(N648,O648,P648),9))</f>
        <v>0</v>
      </c>
      <c r="R648" s="49">
        <v>0</v>
      </c>
      <c r="S648" s="49">
        <v>0</v>
      </c>
      <c r="T648" s="49">
        <v>0</v>
      </c>
      <c r="U648" s="49">
        <f>IF(B648="","",ROUND(SUM(R648:T648),9))</f>
        <v>0</v>
      </c>
      <c r="V648" s="49">
        <v>0</v>
      </c>
      <c r="W648" s="49">
        <v>0</v>
      </c>
      <c r="X648" s="49">
        <v>0</v>
      </c>
      <c r="Y648" s="49">
        <v>0</v>
      </c>
      <c r="Z648" s="49">
        <v>0</v>
      </c>
      <c r="AA648" s="49">
        <v>0</v>
      </c>
      <c r="AB648" s="49">
        <v>0</v>
      </c>
      <c r="AC648" s="49">
        <v>0</v>
      </c>
      <c r="AD648" s="49">
        <v>0</v>
      </c>
      <c r="AE648" s="49" t="s">
        <v>476</v>
      </c>
      <c r="AF648" s="49" t="s">
        <v>476</v>
      </c>
      <c r="AG648" s="49">
        <v>0</v>
      </c>
      <c r="AH648" s="49">
        <v>0</v>
      </c>
      <c r="AI648" s="49">
        <v>0</v>
      </c>
      <c r="AJ648" s="49">
        <f>IF(B648="","",ROUND(SUM(AG648:AI648),9))</f>
        <v>0</v>
      </c>
      <c r="AK648" s="49" t="s">
        <v>476</v>
      </c>
      <c r="AL648" s="49" t="s">
        <v>476</v>
      </c>
      <c r="AM648" s="49" t="s">
        <v>476</v>
      </c>
      <c r="AN648" s="49">
        <f>IF(B648="","",ROUND(SUM(AK648:AM648),9))</f>
        <v>0</v>
      </c>
      <c r="AO648" s="45" t="s">
        <v>476</v>
      </c>
    </row>
    <row r="649" spans="1:41" x14ac:dyDescent="0.2">
      <c r="A649" t="s">
        <v>184</v>
      </c>
      <c r="B649" t="s">
        <v>410</v>
      </c>
      <c r="C649" t="s">
        <v>411</v>
      </c>
      <c r="D649" t="s">
        <v>476</v>
      </c>
      <c r="E649" t="s">
        <v>476</v>
      </c>
      <c r="F649" t="s">
        <v>476</v>
      </c>
      <c r="G649" s="44">
        <v>44557</v>
      </c>
      <c r="H649" s="44">
        <v>44553</v>
      </c>
      <c r="I649" s="44">
        <v>44561</v>
      </c>
      <c r="J649" s="49">
        <f t="shared" si="129"/>
        <v>0</v>
      </c>
      <c r="K649" s="49" t="s">
        <v>476</v>
      </c>
      <c r="L649" s="49" t="s">
        <v>476</v>
      </c>
      <c r="M649" s="49">
        <f>IF(B649="","",ROUND(SUM(N649,O649,V649,Z649,AB649,AD649),9))</f>
        <v>0</v>
      </c>
      <c r="N649" s="49">
        <v>0</v>
      </c>
      <c r="O649" s="49">
        <v>0</v>
      </c>
      <c r="P649" s="49">
        <v>0</v>
      </c>
      <c r="Q649" s="49">
        <f>IF(B649="","",ROUND(SUM(N649,O649,P649),9))</f>
        <v>0</v>
      </c>
      <c r="R649" s="49">
        <v>0</v>
      </c>
      <c r="S649" s="49">
        <v>0</v>
      </c>
      <c r="T649" s="49">
        <v>0</v>
      </c>
      <c r="U649" s="49">
        <f>IF(B649="","",ROUND(SUM(R649:T649),9))</f>
        <v>0</v>
      </c>
      <c r="V649" s="49">
        <v>0</v>
      </c>
      <c r="W649" s="49">
        <v>0</v>
      </c>
      <c r="X649" s="49">
        <v>0</v>
      </c>
      <c r="Y649" s="49">
        <v>0</v>
      </c>
      <c r="Z649" s="49">
        <v>0</v>
      </c>
      <c r="AA649" s="49">
        <v>0</v>
      </c>
      <c r="AB649" s="49">
        <v>0</v>
      </c>
      <c r="AC649" s="49">
        <v>0</v>
      </c>
      <c r="AD649" s="49">
        <v>0</v>
      </c>
      <c r="AE649" s="49" t="s">
        <v>476</v>
      </c>
      <c r="AF649" s="49" t="s">
        <v>476</v>
      </c>
      <c r="AG649" s="49">
        <v>0</v>
      </c>
      <c r="AH649" s="49">
        <v>0</v>
      </c>
      <c r="AI649" s="49">
        <v>0</v>
      </c>
      <c r="AJ649" s="49">
        <f>IF(B649="","",ROUND(SUM(AG649:AI649),9))</f>
        <v>0</v>
      </c>
      <c r="AK649" s="49" t="s">
        <v>476</v>
      </c>
      <c r="AL649" s="49" t="s">
        <v>476</v>
      </c>
      <c r="AM649" s="49" t="s">
        <v>476</v>
      </c>
      <c r="AN649" s="49">
        <f>IF(B649="","",ROUND(SUM(AK649:AM649),9))</f>
        <v>0</v>
      </c>
      <c r="AO649" s="45" t="s">
        <v>476</v>
      </c>
    </row>
    <row r="650" spans="1:41" s="47" customFormat="1" x14ac:dyDescent="0.2">
      <c r="A650" s="51" t="s">
        <v>451</v>
      </c>
      <c r="B650" s="47" t="s">
        <v>476</v>
      </c>
      <c r="C650" s="47" t="s">
        <v>476</v>
      </c>
      <c r="D650" s="47" t="s">
        <v>476</v>
      </c>
      <c r="E650" s="47" t="s">
        <v>476</v>
      </c>
      <c r="F650" s="47" t="s">
        <v>476</v>
      </c>
      <c r="G650" s="47" t="s">
        <v>476</v>
      </c>
      <c r="H650" s="47" t="s">
        <v>476</v>
      </c>
      <c r="I650" s="47" t="s">
        <v>476</v>
      </c>
      <c r="J650" s="48">
        <f>SUM(J646:J649)</f>
        <v>0</v>
      </c>
      <c r="K650" s="48">
        <v>0</v>
      </c>
      <c r="L650" s="48">
        <v>0</v>
      </c>
      <c r="M650" s="48">
        <f t="shared" ref="M650:AO650" si="139">SUM(M646:M649)</f>
        <v>0</v>
      </c>
      <c r="N650" s="48">
        <f t="shared" si="139"/>
        <v>0</v>
      </c>
      <c r="O650" s="48">
        <f t="shared" si="139"/>
        <v>0</v>
      </c>
      <c r="P650" s="48">
        <f t="shared" si="139"/>
        <v>0</v>
      </c>
      <c r="Q650" s="48">
        <f t="shared" si="139"/>
        <v>0</v>
      </c>
      <c r="R650" s="48">
        <f t="shared" si="139"/>
        <v>0</v>
      </c>
      <c r="S650" s="48">
        <f t="shared" si="139"/>
        <v>0</v>
      </c>
      <c r="T650" s="48">
        <f t="shared" si="139"/>
        <v>0</v>
      </c>
      <c r="U650" s="48">
        <f t="shared" si="139"/>
        <v>0</v>
      </c>
      <c r="V650" s="48">
        <f t="shared" si="139"/>
        <v>0</v>
      </c>
      <c r="W650" s="48">
        <f t="shared" si="139"/>
        <v>0</v>
      </c>
      <c r="X650" s="48">
        <f t="shared" si="139"/>
        <v>0</v>
      </c>
      <c r="Y650" s="48">
        <f t="shared" si="139"/>
        <v>0</v>
      </c>
      <c r="Z650" s="48">
        <f t="shared" si="139"/>
        <v>0</v>
      </c>
      <c r="AA650" s="48">
        <f t="shared" si="139"/>
        <v>0</v>
      </c>
      <c r="AB650" s="48">
        <f t="shared" si="139"/>
        <v>0</v>
      </c>
      <c r="AC650" s="48">
        <f t="shared" si="139"/>
        <v>0</v>
      </c>
      <c r="AD650" s="48">
        <f t="shared" si="139"/>
        <v>0</v>
      </c>
      <c r="AE650" s="48">
        <f t="shared" si="139"/>
        <v>0</v>
      </c>
      <c r="AF650" s="48">
        <f t="shared" si="139"/>
        <v>0</v>
      </c>
      <c r="AG650" s="48">
        <f t="shared" si="139"/>
        <v>0</v>
      </c>
      <c r="AH650" s="48">
        <f t="shared" si="139"/>
        <v>0</v>
      </c>
      <c r="AI650" s="48">
        <f t="shared" si="139"/>
        <v>0</v>
      </c>
      <c r="AJ650" s="48">
        <f t="shared" si="139"/>
        <v>0</v>
      </c>
      <c r="AK650" s="48">
        <f t="shared" si="139"/>
        <v>0</v>
      </c>
      <c r="AL650" s="48">
        <f t="shared" si="139"/>
        <v>0</v>
      </c>
      <c r="AM650" s="48">
        <f t="shared" si="139"/>
        <v>0</v>
      </c>
      <c r="AN650" s="48">
        <f t="shared" si="139"/>
        <v>0</v>
      </c>
      <c r="AO650" s="48">
        <f t="shared" si="139"/>
        <v>0</v>
      </c>
    </row>
    <row r="651" spans="1:41" x14ac:dyDescent="0.2">
      <c r="A651" t="s">
        <v>476</v>
      </c>
      <c r="B651" t="s">
        <v>476</v>
      </c>
      <c r="C651" t="s">
        <v>476</v>
      </c>
      <c r="D651" t="s">
        <v>476</v>
      </c>
      <c r="E651" t="s">
        <v>476</v>
      </c>
      <c r="F651" t="s">
        <v>476</v>
      </c>
      <c r="G651" s="44" t="s">
        <v>476</v>
      </c>
      <c r="H651" s="44" t="s">
        <v>476</v>
      </c>
      <c r="I651" s="44" t="s">
        <v>476</v>
      </c>
      <c r="J651" s="49" t="str">
        <f t="shared" si="129"/>
        <v/>
      </c>
      <c r="K651" s="49" t="s">
        <v>476</v>
      </c>
      <c r="L651" s="49" t="s">
        <v>476</v>
      </c>
      <c r="M651" s="49" t="str">
        <f>IF(B651="","",ROUND(SUM(N651,O651,V651,Z651,AB651,AD651),9))</f>
        <v/>
      </c>
      <c r="N651" s="49" t="s">
        <v>476</v>
      </c>
      <c r="O651" s="49" t="s">
        <v>476</v>
      </c>
      <c r="P651" s="49" t="s">
        <v>476</v>
      </c>
      <c r="Q651" s="49" t="str">
        <f>IF(B651="","",ROUND(SUM(N651,O651,P651),9))</f>
        <v/>
      </c>
      <c r="R651" s="49" t="s">
        <v>476</v>
      </c>
      <c r="S651" s="49" t="s">
        <v>476</v>
      </c>
      <c r="T651" s="49" t="s">
        <v>476</v>
      </c>
      <c r="U651" s="49" t="str">
        <f>IF(B651="","",ROUND(SUM(R651:T651),9))</f>
        <v/>
      </c>
      <c r="V651" s="49" t="s">
        <v>476</v>
      </c>
      <c r="W651" s="49" t="s">
        <v>476</v>
      </c>
      <c r="X651" s="49" t="s">
        <v>476</v>
      </c>
      <c r="Y651" s="49" t="s">
        <v>476</v>
      </c>
      <c r="Z651" s="49" t="s">
        <v>476</v>
      </c>
      <c r="AA651" s="49" t="s">
        <v>476</v>
      </c>
      <c r="AB651" s="49" t="s">
        <v>476</v>
      </c>
      <c r="AC651" s="49" t="s">
        <v>476</v>
      </c>
      <c r="AD651" s="49" t="s">
        <v>476</v>
      </c>
      <c r="AE651" s="49" t="s">
        <v>476</v>
      </c>
      <c r="AF651" s="49" t="s">
        <v>476</v>
      </c>
      <c r="AG651" s="49" t="s">
        <v>476</v>
      </c>
      <c r="AH651" s="49" t="s">
        <v>476</v>
      </c>
      <c r="AI651" s="49" t="s">
        <v>476</v>
      </c>
      <c r="AJ651" s="49" t="str">
        <f>IF(B651="","",ROUND(SUM(AG651:AI651),9))</f>
        <v/>
      </c>
      <c r="AK651" s="49" t="s">
        <v>476</v>
      </c>
      <c r="AL651" s="49" t="s">
        <v>476</v>
      </c>
      <c r="AM651" s="49" t="s">
        <v>476</v>
      </c>
      <c r="AN651" s="49" t="str">
        <f>IF(B651="","",ROUND(SUM(AK651:AM651),9))</f>
        <v/>
      </c>
      <c r="AO651" s="45" t="s">
        <v>476</v>
      </c>
    </row>
    <row r="652" spans="1:41" x14ac:dyDescent="0.2">
      <c r="A652" t="s">
        <v>185</v>
      </c>
      <c r="B652" t="s">
        <v>412</v>
      </c>
      <c r="C652" t="s">
        <v>413</v>
      </c>
      <c r="D652" t="s">
        <v>476</v>
      </c>
      <c r="E652" t="s">
        <v>476</v>
      </c>
      <c r="F652" t="s">
        <v>476</v>
      </c>
      <c r="G652" s="44">
        <v>44279</v>
      </c>
      <c r="H652" s="44">
        <v>44278</v>
      </c>
      <c r="I652" s="44">
        <v>44285</v>
      </c>
      <c r="J652" s="49">
        <f t="shared" si="129"/>
        <v>0</v>
      </c>
      <c r="K652" s="49" t="s">
        <v>476</v>
      </c>
      <c r="L652" s="49" t="s">
        <v>476</v>
      </c>
      <c r="M652" s="49">
        <f>IF(B652="","",ROUND(SUM(N652,O652,V652,Z652,AB652,AD652),9))</f>
        <v>0</v>
      </c>
      <c r="N652" s="49">
        <v>0</v>
      </c>
      <c r="O652" s="49">
        <v>0</v>
      </c>
      <c r="P652" s="49">
        <v>0</v>
      </c>
      <c r="Q652" s="49">
        <f>IF(B652="","",ROUND(SUM(N652,O652,P652),9))</f>
        <v>0</v>
      </c>
      <c r="R652" s="49">
        <v>0</v>
      </c>
      <c r="S652" s="49">
        <v>0</v>
      </c>
      <c r="T652" s="49">
        <v>0</v>
      </c>
      <c r="U652" s="49">
        <f>IF(B652="","",ROUND(SUM(R652:T652),9))</f>
        <v>0</v>
      </c>
      <c r="V652" s="49">
        <v>0</v>
      </c>
      <c r="W652" s="49">
        <v>0</v>
      </c>
      <c r="X652" s="49">
        <v>0</v>
      </c>
      <c r="Y652" s="49">
        <v>0</v>
      </c>
      <c r="Z652" s="49">
        <v>0</v>
      </c>
      <c r="AA652" s="49">
        <v>0</v>
      </c>
      <c r="AB652" s="49">
        <v>0</v>
      </c>
      <c r="AC652" s="49">
        <v>0</v>
      </c>
      <c r="AD652" s="49">
        <v>0</v>
      </c>
      <c r="AE652" s="49" t="s">
        <v>476</v>
      </c>
      <c r="AF652" s="49" t="s">
        <v>476</v>
      </c>
      <c r="AG652" s="49">
        <v>0</v>
      </c>
      <c r="AH652" s="49">
        <v>0</v>
      </c>
      <c r="AI652" s="49">
        <v>0</v>
      </c>
      <c r="AJ652" s="49">
        <f>IF(B652="","",ROUND(SUM(AG652:AI652),9))</f>
        <v>0</v>
      </c>
      <c r="AK652" s="49" t="s">
        <v>476</v>
      </c>
      <c r="AL652" s="49" t="s">
        <v>476</v>
      </c>
      <c r="AM652" s="49" t="s">
        <v>476</v>
      </c>
      <c r="AN652" s="49">
        <f>IF(B652="","",ROUND(SUM(AK652:AM652),9))</f>
        <v>0</v>
      </c>
      <c r="AO652" s="45" t="s">
        <v>476</v>
      </c>
    </row>
    <row r="653" spans="1:41" x14ac:dyDescent="0.2">
      <c r="A653" t="s">
        <v>185</v>
      </c>
      <c r="B653" t="s">
        <v>412</v>
      </c>
      <c r="C653" t="s">
        <v>413</v>
      </c>
      <c r="D653" t="s">
        <v>476</v>
      </c>
      <c r="E653" t="s">
        <v>476</v>
      </c>
      <c r="F653" t="s">
        <v>476</v>
      </c>
      <c r="G653" s="44">
        <v>44370</v>
      </c>
      <c r="H653" s="44">
        <v>44369</v>
      </c>
      <c r="I653" s="44">
        <v>44376</v>
      </c>
      <c r="J653" s="49">
        <f t="shared" si="129"/>
        <v>0</v>
      </c>
      <c r="K653" s="49" t="s">
        <v>476</v>
      </c>
      <c r="L653" s="49" t="s">
        <v>476</v>
      </c>
      <c r="M653" s="49">
        <f>IF(B653="","",ROUND(SUM(N653,O653,V653,Z653,AB653,AD653),9))</f>
        <v>0</v>
      </c>
      <c r="N653" s="49">
        <v>0</v>
      </c>
      <c r="O653" s="49">
        <v>0</v>
      </c>
      <c r="P653" s="49">
        <v>0</v>
      </c>
      <c r="Q653" s="49">
        <f>IF(B653="","",ROUND(SUM(N653,O653,P653),9))</f>
        <v>0</v>
      </c>
      <c r="R653" s="49">
        <v>0</v>
      </c>
      <c r="S653" s="49">
        <v>0</v>
      </c>
      <c r="T653" s="49">
        <v>0</v>
      </c>
      <c r="U653" s="49">
        <f>IF(B653="","",ROUND(SUM(R653:T653),9))</f>
        <v>0</v>
      </c>
      <c r="V653" s="49">
        <v>0</v>
      </c>
      <c r="W653" s="49">
        <v>0</v>
      </c>
      <c r="X653" s="49">
        <v>0</v>
      </c>
      <c r="Y653" s="49">
        <v>0</v>
      </c>
      <c r="Z653" s="49">
        <v>0</v>
      </c>
      <c r="AA653" s="49">
        <v>0</v>
      </c>
      <c r="AB653" s="49">
        <v>0</v>
      </c>
      <c r="AC653" s="49">
        <v>0</v>
      </c>
      <c r="AD653" s="49">
        <v>0</v>
      </c>
      <c r="AE653" s="49" t="s">
        <v>476</v>
      </c>
      <c r="AF653" s="49" t="s">
        <v>476</v>
      </c>
      <c r="AG653" s="49">
        <v>0</v>
      </c>
      <c r="AH653" s="49">
        <v>0</v>
      </c>
      <c r="AI653" s="49">
        <v>0</v>
      </c>
      <c r="AJ653" s="49">
        <f>IF(B653="","",ROUND(SUM(AG653:AI653),9))</f>
        <v>0</v>
      </c>
      <c r="AK653" s="49" t="s">
        <v>476</v>
      </c>
      <c r="AL653" s="49" t="s">
        <v>476</v>
      </c>
      <c r="AM653" s="49" t="s">
        <v>476</v>
      </c>
      <c r="AN653" s="49">
        <f>IF(B653="","",ROUND(SUM(AK653:AM653),9))</f>
        <v>0</v>
      </c>
      <c r="AO653" s="45" t="s">
        <v>476</v>
      </c>
    </row>
    <row r="654" spans="1:41" x14ac:dyDescent="0.2">
      <c r="A654" t="s">
        <v>185</v>
      </c>
      <c r="B654" t="s">
        <v>412</v>
      </c>
      <c r="C654" t="s">
        <v>413</v>
      </c>
      <c r="D654" t="s">
        <v>476</v>
      </c>
      <c r="E654" t="s">
        <v>476</v>
      </c>
      <c r="F654" t="s">
        <v>476</v>
      </c>
      <c r="G654" s="44">
        <v>44462</v>
      </c>
      <c r="H654" s="44">
        <v>44461</v>
      </c>
      <c r="I654" s="44">
        <v>44468</v>
      </c>
      <c r="J654" s="49">
        <f t="shared" si="129"/>
        <v>0</v>
      </c>
      <c r="K654" s="49" t="s">
        <v>476</v>
      </c>
      <c r="L654" s="49" t="s">
        <v>476</v>
      </c>
      <c r="M654" s="49">
        <f>IF(B654="","",ROUND(SUM(N654,O654,V654,Z654,AB654,AD654),9))</f>
        <v>0</v>
      </c>
      <c r="N654" s="49">
        <v>0</v>
      </c>
      <c r="O654" s="49">
        <v>0</v>
      </c>
      <c r="P654" s="49">
        <v>0</v>
      </c>
      <c r="Q654" s="49">
        <f>IF(B654="","",ROUND(SUM(N654,O654,P654),9))</f>
        <v>0</v>
      </c>
      <c r="R654" s="49">
        <v>0</v>
      </c>
      <c r="S654" s="49">
        <v>0</v>
      </c>
      <c r="T654" s="49">
        <v>0</v>
      </c>
      <c r="U654" s="49">
        <f>IF(B654="","",ROUND(SUM(R654:T654),9))</f>
        <v>0</v>
      </c>
      <c r="V654" s="49">
        <v>0</v>
      </c>
      <c r="W654" s="49">
        <v>0</v>
      </c>
      <c r="X654" s="49">
        <v>0</v>
      </c>
      <c r="Y654" s="49">
        <v>0</v>
      </c>
      <c r="Z654" s="49">
        <v>0</v>
      </c>
      <c r="AA654" s="49">
        <v>0</v>
      </c>
      <c r="AB654" s="49">
        <v>0</v>
      </c>
      <c r="AC654" s="49">
        <v>0</v>
      </c>
      <c r="AD654" s="49">
        <v>0</v>
      </c>
      <c r="AE654" s="49" t="s">
        <v>476</v>
      </c>
      <c r="AF654" s="49" t="s">
        <v>476</v>
      </c>
      <c r="AG654" s="49">
        <v>0</v>
      </c>
      <c r="AH654" s="49">
        <v>0</v>
      </c>
      <c r="AI654" s="49">
        <v>0</v>
      </c>
      <c r="AJ654" s="49">
        <f>IF(B654="","",ROUND(SUM(AG654:AI654),9))</f>
        <v>0</v>
      </c>
      <c r="AK654" s="49" t="s">
        <v>476</v>
      </c>
      <c r="AL654" s="49" t="s">
        <v>476</v>
      </c>
      <c r="AM654" s="49" t="s">
        <v>476</v>
      </c>
      <c r="AN654" s="49">
        <f>IF(B654="","",ROUND(SUM(AK654:AM654),9))</f>
        <v>0</v>
      </c>
      <c r="AO654" s="45" t="s">
        <v>476</v>
      </c>
    </row>
    <row r="655" spans="1:41" x14ac:dyDescent="0.2">
      <c r="A655" t="s">
        <v>185</v>
      </c>
      <c r="B655" t="s">
        <v>412</v>
      </c>
      <c r="C655" t="s">
        <v>413</v>
      </c>
      <c r="D655" t="s">
        <v>476</v>
      </c>
      <c r="E655" t="s">
        <v>476</v>
      </c>
      <c r="F655" t="s">
        <v>476</v>
      </c>
      <c r="G655" s="44">
        <v>44557</v>
      </c>
      <c r="H655" s="44">
        <v>44553</v>
      </c>
      <c r="I655" s="44">
        <v>44561</v>
      </c>
      <c r="J655" s="49">
        <f t="shared" si="129"/>
        <v>0</v>
      </c>
      <c r="K655" s="49" t="s">
        <v>476</v>
      </c>
      <c r="L655" s="49" t="s">
        <v>476</v>
      </c>
      <c r="M655" s="49">
        <f>IF(B655="","",ROUND(SUM(N655,O655,V655,Z655,AB655,AD655),9))</f>
        <v>0</v>
      </c>
      <c r="N655" s="49">
        <v>0</v>
      </c>
      <c r="O655" s="49">
        <v>0</v>
      </c>
      <c r="P655" s="49">
        <v>0</v>
      </c>
      <c r="Q655" s="49">
        <f>IF(B655="","",ROUND(SUM(N655,O655,P655),9))</f>
        <v>0</v>
      </c>
      <c r="R655" s="49">
        <v>0</v>
      </c>
      <c r="S655" s="49">
        <v>0</v>
      </c>
      <c r="T655" s="49">
        <v>0</v>
      </c>
      <c r="U655" s="49">
        <f>IF(B655="","",ROUND(SUM(R655:T655),9))</f>
        <v>0</v>
      </c>
      <c r="V655" s="49">
        <v>0</v>
      </c>
      <c r="W655" s="49">
        <v>0</v>
      </c>
      <c r="X655" s="49">
        <v>0</v>
      </c>
      <c r="Y655" s="49">
        <v>0</v>
      </c>
      <c r="Z655" s="49">
        <v>0</v>
      </c>
      <c r="AA655" s="49">
        <v>0</v>
      </c>
      <c r="AB655" s="49">
        <v>0</v>
      </c>
      <c r="AC655" s="49">
        <v>0</v>
      </c>
      <c r="AD655" s="49">
        <v>0</v>
      </c>
      <c r="AE655" s="49" t="s">
        <v>476</v>
      </c>
      <c r="AF655" s="49" t="s">
        <v>476</v>
      </c>
      <c r="AG655" s="49">
        <v>0</v>
      </c>
      <c r="AH655" s="49">
        <v>0</v>
      </c>
      <c r="AI655" s="49">
        <v>0</v>
      </c>
      <c r="AJ655" s="49">
        <f>IF(B655="","",ROUND(SUM(AG655:AI655),9))</f>
        <v>0</v>
      </c>
      <c r="AK655" s="49" t="s">
        <v>476</v>
      </c>
      <c r="AL655" s="49" t="s">
        <v>476</v>
      </c>
      <c r="AM655" s="49" t="s">
        <v>476</v>
      </c>
      <c r="AN655" s="49">
        <f>IF(B655="","",ROUND(SUM(AK655:AM655),9))</f>
        <v>0</v>
      </c>
      <c r="AO655" s="45" t="s">
        <v>476</v>
      </c>
    </row>
    <row r="656" spans="1:41" s="47" customFormat="1" x14ac:dyDescent="0.2">
      <c r="A656" s="51" t="s">
        <v>451</v>
      </c>
      <c r="B656" s="47" t="s">
        <v>476</v>
      </c>
      <c r="C656" s="47" t="s">
        <v>476</v>
      </c>
      <c r="D656" s="47" t="s">
        <v>476</v>
      </c>
      <c r="E656" s="47" t="s">
        <v>476</v>
      </c>
      <c r="F656" s="47" t="s">
        <v>476</v>
      </c>
      <c r="G656" s="47" t="s">
        <v>476</v>
      </c>
      <c r="H656" s="47" t="s">
        <v>476</v>
      </c>
      <c r="I656" s="47" t="s">
        <v>476</v>
      </c>
      <c r="J656" s="48">
        <f>SUM(J652:J655)</f>
        <v>0</v>
      </c>
      <c r="K656" s="48">
        <v>0</v>
      </c>
      <c r="L656" s="48">
        <v>0</v>
      </c>
      <c r="M656" s="48">
        <f t="shared" ref="M656:AO656" si="140">SUM(M652:M655)</f>
        <v>0</v>
      </c>
      <c r="N656" s="48">
        <f t="shared" si="140"/>
        <v>0</v>
      </c>
      <c r="O656" s="48">
        <f t="shared" si="140"/>
        <v>0</v>
      </c>
      <c r="P656" s="48">
        <f t="shared" si="140"/>
        <v>0</v>
      </c>
      <c r="Q656" s="48">
        <f t="shared" si="140"/>
        <v>0</v>
      </c>
      <c r="R656" s="48">
        <f t="shared" si="140"/>
        <v>0</v>
      </c>
      <c r="S656" s="48">
        <f t="shared" si="140"/>
        <v>0</v>
      </c>
      <c r="T656" s="48">
        <f t="shared" si="140"/>
        <v>0</v>
      </c>
      <c r="U656" s="48">
        <f t="shared" si="140"/>
        <v>0</v>
      </c>
      <c r="V656" s="48">
        <f t="shared" si="140"/>
        <v>0</v>
      </c>
      <c r="W656" s="48">
        <f t="shared" si="140"/>
        <v>0</v>
      </c>
      <c r="X656" s="48">
        <f t="shared" si="140"/>
        <v>0</v>
      </c>
      <c r="Y656" s="48">
        <f t="shared" si="140"/>
        <v>0</v>
      </c>
      <c r="Z656" s="48">
        <f t="shared" si="140"/>
        <v>0</v>
      </c>
      <c r="AA656" s="48">
        <f t="shared" si="140"/>
        <v>0</v>
      </c>
      <c r="AB656" s="48">
        <f t="shared" si="140"/>
        <v>0</v>
      </c>
      <c r="AC656" s="48">
        <f t="shared" si="140"/>
        <v>0</v>
      </c>
      <c r="AD656" s="48">
        <f t="shared" si="140"/>
        <v>0</v>
      </c>
      <c r="AE656" s="48">
        <f t="shared" si="140"/>
        <v>0</v>
      </c>
      <c r="AF656" s="48">
        <f t="shared" si="140"/>
        <v>0</v>
      </c>
      <c r="AG656" s="48">
        <f t="shared" si="140"/>
        <v>0</v>
      </c>
      <c r="AH656" s="48">
        <f t="shared" si="140"/>
        <v>0</v>
      </c>
      <c r="AI656" s="48">
        <f t="shared" si="140"/>
        <v>0</v>
      </c>
      <c r="AJ656" s="48">
        <f t="shared" si="140"/>
        <v>0</v>
      </c>
      <c r="AK656" s="48">
        <f t="shared" si="140"/>
        <v>0</v>
      </c>
      <c r="AL656" s="48">
        <f t="shared" si="140"/>
        <v>0</v>
      </c>
      <c r="AM656" s="48">
        <f t="shared" si="140"/>
        <v>0</v>
      </c>
      <c r="AN656" s="48">
        <f t="shared" si="140"/>
        <v>0</v>
      </c>
      <c r="AO656" s="48">
        <f t="shared" si="140"/>
        <v>0</v>
      </c>
    </row>
    <row r="657" spans="1:41" x14ac:dyDescent="0.2">
      <c r="A657" t="s">
        <v>476</v>
      </c>
      <c r="B657" t="s">
        <v>476</v>
      </c>
      <c r="C657" t="s">
        <v>476</v>
      </c>
      <c r="D657" t="s">
        <v>476</v>
      </c>
      <c r="E657" t="s">
        <v>476</v>
      </c>
      <c r="F657" t="s">
        <v>476</v>
      </c>
      <c r="G657" s="44" t="s">
        <v>476</v>
      </c>
      <c r="H657" s="44" t="s">
        <v>476</v>
      </c>
      <c r="I657" s="44" t="s">
        <v>476</v>
      </c>
      <c r="J657" s="49" t="str">
        <f t="shared" ref="J657:J720" si="141">IF(B657="","",ROUND(SUM(K657,L657,M657),9))</f>
        <v/>
      </c>
      <c r="K657" s="49" t="s">
        <v>476</v>
      </c>
      <c r="L657" s="49" t="s">
        <v>476</v>
      </c>
      <c r="M657" s="49" t="str">
        <f>IF(B657="","",ROUND(SUM(N657,O657,V657,Z657,AB657,AD657),9))</f>
        <v/>
      </c>
      <c r="N657" s="49" t="s">
        <v>476</v>
      </c>
      <c r="O657" s="49" t="s">
        <v>476</v>
      </c>
      <c r="P657" s="49" t="s">
        <v>476</v>
      </c>
      <c r="Q657" s="49" t="str">
        <f>IF(B657="","",ROUND(SUM(N657,O657,P657),9))</f>
        <v/>
      </c>
      <c r="R657" s="49" t="s">
        <v>476</v>
      </c>
      <c r="S657" s="49" t="s">
        <v>476</v>
      </c>
      <c r="T657" s="49" t="s">
        <v>476</v>
      </c>
      <c r="U657" s="49" t="str">
        <f>IF(B657="","",ROUND(SUM(R657:T657),9))</f>
        <v/>
      </c>
      <c r="V657" s="49" t="s">
        <v>476</v>
      </c>
      <c r="W657" s="49" t="s">
        <v>476</v>
      </c>
      <c r="X657" s="49" t="s">
        <v>476</v>
      </c>
      <c r="Y657" s="49" t="s">
        <v>476</v>
      </c>
      <c r="Z657" s="49" t="s">
        <v>476</v>
      </c>
      <c r="AA657" s="49" t="s">
        <v>476</v>
      </c>
      <c r="AB657" s="49" t="s">
        <v>476</v>
      </c>
      <c r="AC657" s="49" t="s">
        <v>476</v>
      </c>
      <c r="AD657" s="49" t="s">
        <v>476</v>
      </c>
      <c r="AE657" s="49" t="s">
        <v>476</v>
      </c>
      <c r="AF657" s="49" t="s">
        <v>476</v>
      </c>
      <c r="AG657" s="49" t="s">
        <v>476</v>
      </c>
      <c r="AH657" s="49" t="s">
        <v>476</v>
      </c>
      <c r="AI657" s="49" t="s">
        <v>476</v>
      </c>
      <c r="AJ657" s="49" t="str">
        <f>IF(B657="","",ROUND(SUM(AG657:AI657),9))</f>
        <v/>
      </c>
      <c r="AK657" s="49" t="s">
        <v>476</v>
      </c>
      <c r="AL657" s="49" t="s">
        <v>476</v>
      </c>
      <c r="AM657" s="49" t="s">
        <v>476</v>
      </c>
      <c r="AN657" s="49" t="str">
        <f>IF(B657="","",ROUND(SUM(AK657:AM657),9))</f>
        <v/>
      </c>
      <c r="AO657" s="45" t="s">
        <v>476</v>
      </c>
    </row>
    <row r="658" spans="1:41" x14ac:dyDescent="0.2">
      <c r="A658" t="s">
        <v>186</v>
      </c>
      <c r="B658" t="s">
        <v>414</v>
      </c>
      <c r="C658" t="s">
        <v>415</v>
      </c>
      <c r="D658" t="s">
        <v>476</v>
      </c>
      <c r="E658" t="s">
        <v>476</v>
      </c>
      <c r="F658" t="s">
        <v>476</v>
      </c>
      <c r="G658" s="44">
        <v>44279</v>
      </c>
      <c r="H658" s="44">
        <v>44278</v>
      </c>
      <c r="I658" s="44">
        <v>44285</v>
      </c>
      <c r="J658" s="49">
        <f t="shared" si="141"/>
        <v>0</v>
      </c>
      <c r="K658" s="49" t="s">
        <v>476</v>
      </c>
      <c r="L658" s="49" t="s">
        <v>476</v>
      </c>
      <c r="M658" s="49">
        <f>IF(B658="","",ROUND(SUM(N658,O658,V658,Z658,AB658,AD658),9))</f>
        <v>0</v>
      </c>
      <c r="N658" s="49">
        <v>0</v>
      </c>
      <c r="O658" s="49">
        <v>0</v>
      </c>
      <c r="P658" s="49">
        <v>0</v>
      </c>
      <c r="Q658" s="49">
        <f>IF(B658="","",ROUND(SUM(N658,O658,P658),9))</f>
        <v>0</v>
      </c>
      <c r="R658" s="49">
        <v>0</v>
      </c>
      <c r="S658" s="49">
        <v>0</v>
      </c>
      <c r="T658" s="49">
        <v>0</v>
      </c>
      <c r="U658" s="49">
        <f>IF(B658="","",ROUND(SUM(R658:T658),9))</f>
        <v>0</v>
      </c>
      <c r="V658" s="49">
        <v>0</v>
      </c>
      <c r="W658" s="49">
        <v>0</v>
      </c>
      <c r="X658" s="49">
        <v>0</v>
      </c>
      <c r="Y658" s="49">
        <v>0</v>
      </c>
      <c r="Z658" s="49">
        <v>0</v>
      </c>
      <c r="AA658" s="49">
        <v>0</v>
      </c>
      <c r="AB658" s="49">
        <v>0</v>
      </c>
      <c r="AC658" s="49">
        <v>0</v>
      </c>
      <c r="AD658" s="49">
        <v>0</v>
      </c>
      <c r="AE658" s="49" t="s">
        <v>476</v>
      </c>
      <c r="AF658" s="49" t="s">
        <v>476</v>
      </c>
      <c r="AG658" s="49">
        <v>0</v>
      </c>
      <c r="AH658" s="49">
        <v>0</v>
      </c>
      <c r="AI658" s="49">
        <v>0</v>
      </c>
      <c r="AJ658" s="49">
        <f>IF(B658="","",ROUND(SUM(AG658:AI658),9))</f>
        <v>0</v>
      </c>
      <c r="AK658" s="49" t="s">
        <v>476</v>
      </c>
      <c r="AL658" s="49" t="s">
        <v>476</v>
      </c>
      <c r="AM658" s="49" t="s">
        <v>476</v>
      </c>
      <c r="AN658" s="49">
        <f>IF(B658="","",ROUND(SUM(AK658:AM658),9))</f>
        <v>0</v>
      </c>
      <c r="AO658" s="45" t="s">
        <v>476</v>
      </c>
    </row>
    <row r="659" spans="1:41" x14ac:dyDescent="0.2">
      <c r="A659" t="s">
        <v>186</v>
      </c>
      <c r="B659" t="s">
        <v>414</v>
      </c>
      <c r="C659" t="s">
        <v>415</v>
      </c>
      <c r="D659" t="s">
        <v>476</v>
      </c>
      <c r="E659" t="s">
        <v>476</v>
      </c>
      <c r="F659" t="s">
        <v>476</v>
      </c>
      <c r="G659" s="44">
        <v>44370</v>
      </c>
      <c r="H659" s="44">
        <v>44369</v>
      </c>
      <c r="I659" s="44">
        <v>44376</v>
      </c>
      <c r="J659" s="49">
        <f t="shared" si="141"/>
        <v>0</v>
      </c>
      <c r="K659" s="49" t="s">
        <v>476</v>
      </c>
      <c r="L659" s="49" t="s">
        <v>476</v>
      </c>
      <c r="M659" s="49">
        <f>IF(B659="","",ROUND(SUM(N659,O659,V659,Z659,AB659,AD659),9))</f>
        <v>0</v>
      </c>
      <c r="N659" s="49">
        <v>0</v>
      </c>
      <c r="O659" s="49">
        <v>0</v>
      </c>
      <c r="P659" s="49">
        <v>0</v>
      </c>
      <c r="Q659" s="49">
        <f>IF(B659="","",ROUND(SUM(N659,O659,P659),9))</f>
        <v>0</v>
      </c>
      <c r="R659" s="49">
        <v>0</v>
      </c>
      <c r="S659" s="49">
        <v>0</v>
      </c>
      <c r="T659" s="49">
        <v>0</v>
      </c>
      <c r="U659" s="49">
        <f>IF(B659="","",ROUND(SUM(R659:T659),9))</f>
        <v>0</v>
      </c>
      <c r="V659" s="49">
        <v>0</v>
      </c>
      <c r="W659" s="49">
        <v>0</v>
      </c>
      <c r="X659" s="49">
        <v>0</v>
      </c>
      <c r="Y659" s="49">
        <v>0</v>
      </c>
      <c r="Z659" s="49">
        <v>0</v>
      </c>
      <c r="AA659" s="49">
        <v>0</v>
      </c>
      <c r="AB659" s="49">
        <v>0</v>
      </c>
      <c r="AC659" s="49">
        <v>0</v>
      </c>
      <c r="AD659" s="49">
        <v>0</v>
      </c>
      <c r="AE659" s="49" t="s">
        <v>476</v>
      </c>
      <c r="AF659" s="49" t="s">
        <v>476</v>
      </c>
      <c r="AG659" s="49">
        <v>0</v>
      </c>
      <c r="AH659" s="49">
        <v>0</v>
      </c>
      <c r="AI659" s="49">
        <v>0</v>
      </c>
      <c r="AJ659" s="49">
        <f>IF(B659="","",ROUND(SUM(AG659:AI659),9))</f>
        <v>0</v>
      </c>
      <c r="AK659" s="49" t="s">
        <v>476</v>
      </c>
      <c r="AL659" s="49" t="s">
        <v>476</v>
      </c>
      <c r="AM659" s="49" t="s">
        <v>476</v>
      </c>
      <c r="AN659" s="49">
        <f>IF(B659="","",ROUND(SUM(AK659:AM659),9))</f>
        <v>0</v>
      </c>
      <c r="AO659" s="45" t="s">
        <v>476</v>
      </c>
    </row>
    <row r="660" spans="1:41" x14ac:dyDescent="0.2">
      <c r="A660" t="s">
        <v>186</v>
      </c>
      <c r="B660" t="s">
        <v>414</v>
      </c>
      <c r="C660" t="s">
        <v>415</v>
      </c>
      <c r="D660" t="s">
        <v>476</v>
      </c>
      <c r="E660" t="s">
        <v>476</v>
      </c>
      <c r="F660" t="s">
        <v>476</v>
      </c>
      <c r="G660" s="44">
        <v>44462</v>
      </c>
      <c r="H660" s="44">
        <v>44461</v>
      </c>
      <c r="I660" s="44">
        <v>44468</v>
      </c>
      <c r="J660" s="49">
        <f t="shared" si="141"/>
        <v>0</v>
      </c>
      <c r="K660" s="49" t="s">
        <v>476</v>
      </c>
      <c r="L660" s="49" t="s">
        <v>476</v>
      </c>
      <c r="M660" s="49">
        <f>IF(B660="","",ROUND(SUM(N660,O660,V660,Z660,AB660,AD660),9))</f>
        <v>0</v>
      </c>
      <c r="N660" s="49">
        <v>0</v>
      </c>
      <c r="O660" s="49">
        <v>0</v>
      </c>
      <c r="P660" s="49">
        <v>0</v>
      </c>
      <c r="Q660" s="49">
        <f>IF(B660="","",ROUND(SUM(N660,O660,P660),9))</f>
        <v>0</v>
      </c>
      <c r="R660" s="49">
        <v>0</v>
      </c>
      <c r="S660" s="49">
        <v>0</v>
      </c>
      <c r="T660" s="49">
        <v>0</v>
      </c>
      <c r="U660" s="49">
        <f>IF(B660="","",ROUND(SUM(R660:T660),9))</f>
        <v>0</v>
      </c>
      <c r="V660" s="49">
        <v>0</v>
      </c>
      <c r="W660" s="49">
        <v>0</v>
      </c>
      <c r="X660" s="49">
        <v>0</v>
      </c>
      <c r="Y660" s="49">
        <v>0</v>
      </c>
      <c r="Z660" s="49">
        <v>0</v>
      </c>
      <c r="AA660" s="49">
        <v>0</v>
      </c>
      <c r="AB660" s="49">
        <v>0</v>
      </c>
      <c r="AC660" s="49">
        <v>0</v>
      </c>
      <c r="AD660" s="49">
        <v>0</v>
      </c>
      <c r="AE660" s="49" t="s">
        <v>476</v>
      </c>
      <c r="AF660" s="49" t="s">
        <v>476</v>
      </c>
      <c r="AG660" s="49">
        <v>0</v>
      </c>
      <c r="AH660" s="49">
        <v>0</v>
      </c>
      <c r="AI660" s="49">
        <v>0</v>
      </c>
      <c r="AJ660" s="49">
        <f>IF(B660="","",ROUND(SUM(AG660:AI660),9))</f>
        <v>0</v>
      </c>
      <c r="AK660" s="49" t="s">
        <v>476</v>
      </c>
      <c r="AL660" s="49" t="s">
        <v>476</v>
      </c>
      <c r="AM660" s="49" t="s">
        <v>476</v>
      </c>
      <c r="AN660" s="49">
        <f>IF(B660="","",ROUND(SUM(AK660:AM660),9))</f>
        <v>0</v>
      </c>
      <c r="AO660" s="45" t="s">
        <v>476</v>
      </c>
    </row>
    <row r="661" spans="1:41" x14ac:dyDescent="0.2">
      <c r="A661" t="s">
        <v>186</v>
      </c>
      <c r="B661" t="s">
        <v>414</v>
      </c>
      <c r="C661" t="s">
        <v>415</v>
      </c>
      <c r="D661" t="s">
        <v>476</v>
      </c>
      <c r="E661" t="s">
        <v>476</v>
      </c>
      <c r="F661" t="s">
        <v>476</v>
      </c>
      <c r="G661" s="44">
        <v>44557</v>
      </c>
      <c r="H661" s="44">
        <v>44553</v>
      </c>
      <c r="I661" s="44">
        <v>44561</v>
      </c>
      <c r="J661" s="49">
        <f t="shared" si="141"/>
        <v>6.1799999999999995E-4</v>
      </c>
      <c r="K661" s="49" t="s">
        <v>476</v>
      </c>
      <c r="L661" s="49" t="s">
        <v>476</v>
      </c>
      <c r="M661" s="49">
        <f>IF(B661="","",ROUND(SUM(N661,O661,V661,Z661,AB661,AD661),9))</f>
        <v>6.1799999999999995E-4</v>
      </c>
      <c r="N661" s="49">
        <v>6.1799999999999995E-4</v>
      </c>
      <c r="O661" s="49">
        <v>0</v>
      </c>
      <c r="P661" s="49">
        <v>0</v>
      </c>
      <c r="Q661" s="49">
        <f>IF(B661="","",ROUND(SUM(N661,O661,P661),9))</f>
        <v>6.1799999999999995E-4</v>
      </c>
      <c r="R661" s="49">
        <v>0</v>
      </c>
      <c r="S661" s="49">
        <v>0</v>
      </c>
      <c r="T661" s="49">
        <v>0</v>
      </c>
      <c r="U661" s="49">
        <f>IF(B661="","",ROUND(SUM(R661:T661),9))</f>
        <v>0</v>
      </c>
      <c r="V661" s="49">
        <v>0</v>
      </c>
      <c r="W661" s="49">
        <v>0</v>
      </c>
      <c r="X661" s="49">
        <v>0</v>
      </c>
      <c r="Y661" s="49">
        <v>0</v>
      </c>
      <c r="Z661" s="49">
        <v>0</v>
      </c>
      <c r="AA661" s="49">
        <v>0</v>
      </c>
      <c r="AB661" s="49">
        <v>0</v>
      </c>
      <c r="AC661" s="49">
        <v>0</v>
      </c>
      <c r="AD661" s="49">
        <v>0</v>
      </c>
      <c r="AE661" s="49" t="s">
        <v>476</v>
      </c>
      <c r="AF661" s="49" t="s">
        <v>476</v>
      </c>
      <c r="AG661" s="49">
        <v>0</v>
      </c>
      <c r="AH661" s="49">
        <v>0</v>
      </c>
      <c r="AI661" s="49">
        <v>0</v>
      </c>
      <c r="AJ661" s="49">
        <f>IF(B661="","",ROUND(SUM(AG661:AI661),9))</f>
        <v>0</v>
      </c>
      <c r="AK661" s="49" t="s">
        <v>476</v>
      </c>
      <c r="AL661" s="49" t="s">
        <v>476</v>
      </c>
      <c r="AM661" s="49" t="s">
        <v>476</v>
      </c>
      <c r="AN661" s="49">
        <f>IF(B661="","",ROUND(SUM(AK661:AM661),9))</f>
        <v>0</v>
      </c>
      <c r="AO661" s="45" t="s">
        <v>476</v>
      </c>
    </row>
    <row r="662" spans="1:41" s="47" customFormat="1" x14ac:dyDescent="0.2">
      <c r="A662" s="51" t="s">
        <v>451</v>
      </c>
      <c r="B662" s="47" t="s">
        <v>476</v>
      </c>
      <c r="C662" s="47" t="s">
        <v>476</v>
      </c>
      <c r="D662" s="47" t="s">
        <v>476</v>
      </c>
      <c r="E662" s="47" t="s">
        <v>476</v>
      </c>
      <c r="F662" s="47" t="s">
        <v>476</v>
      </c>
      <c r="G662" s="47" t="s">
        <v>476</v>
      </c>
      <c r="H662" s="47" t="s">
        <v>476</v>
      </c>
      <c r="I662" s="47" t="s">
        <v>476</v>
      </c>
      <c r="J662" s="48">
        <f>SUM(J658:J661)</f>
        <v>6.1799999999999995E-4</v>
      </c>
      <c r="K662" s="48">
        <v>0</v>
      </c>
      <c r="L662" s="48">
        <v>0</v>
      </c>
      <c r="M662" s="48">
        <f t="shared" ref="M662:AO662" si="142">SUM(M658:M661)</f>
        <v>6.1799999999999995E-4</v>
      </c>
      <c r="N662" s="48">
        <f t="shared" si="142"/>
        <v>6.1799999999999995E-4</v>
      </c>
      <c r="O662" s="48">
        <f t="shared" si="142"/>
        <v>0</v>
      </c>
      <c r="P662" s="48">
        <f t="shared" si="142"/>
        <v>0</v>
      </c>
      <c r="Q662" s="48">
        <f t="shared" si="142"/>
        <v>6.1799999999999995E-4</v>
      </c>
      <c r="R662" s="48">
        <f t="shared" si="142"/>
        <v>0</v>
      </c>
      <c r="S662" s="48">
        <f t="shared" si="142"/>
        <v>0</v>
      </c>
      <c r="T662" s="48">
        <f t="shared" si="142"/>
        <v>0</v>
      </c>
      <c r="U662" s="48">
        <f t="shared" si="142"/>
        <v>0</v>
      </c>
      <c r="V662" s="48">
        <f t="shared" si="142"/>
        <v>0</v>
      </c>
      <c r="W662" s="48">
        <f t="shared" si="142"/>
        <v>0</v>
      </c>
      <c r="X662" s="48">
        <f t="shared" si="142"/>
        <v>0</v>
      </c>
      <c r="Y662" s="48">
        <f t="shared" si="142"/>
        <v>0</v>
      </c>
      <c r="Z662" s="48">
        <f t="shared" si="142"/>
        <v>0</v>
      </c>
      <c r="AA662" s="48">
        <f t="shared" si="142"/>
        <v>0</v>
      </c>
      <c r="AB662" s="48">
        <f t="shared" si="142"/>
        <v>0</v>
      </c>
      <c r="AC662" s="48">
        <f t="shared" si="142"/>
        <v>0</v>
      </c>
      <c r="AD662" s="48">
        <f t="shared" si="142"/>
        <v>0</v>
      </c>
      <c r="AE662" s="48">
        <f t="shared" si="142"/>
        <v>0</v>
      </c>
      <c r="AF662" s="48">
        <f t="shared" si="142"/>
        <v>0</v>
      </c>
      <c r="AG662" s="48">
        <f t="shared" si="142"/>
        <v>0</v>
      </c>
      <c r="AH662" s="48">
        <f t="shared" si="142"/>
        <v>0</v>
      </c>
      <c r="AI662" s="48">
        <f t="shared" si="142"/>
        <v>0</v>
      </c>
      <c r="AJ662" s="48">
        <f t="shared" si="142"/>
        <v>0</v>
      </c>
      <c r="AK662" s="48">
        <f t="shared" si="142"/>
        <v>0</v>
      </c>
      <c r="AL662" s="48">
        <f t="shared" si="142"/>
        <v>0</v>
      </c>
      <c r="AM662" s="48">
        <f t="shared" si="142"/>
        <v>0</v>
      </c>
      <c r="AN662" s="48">
        <f t="shared" si="142"/>
        <v>0</v>
      </c>
      <c r="AO662" s="48">
        <f t="shared" si="142"/>
        <v>0</v>
      </c>
    </row>
    <row r="663" spans="1:41" x14ac:dyDescent="0.2">
      <c r="A663" t="s">
        <v>476</v>
      </c>
      <c r="B663" t="s">
        <v>476</v>
      </c>
      <c r="C663" t="s">
        <v>476</v>
      </c>
      <c r="D663" t="s">
        <v>476</v>
      </c>
      <c r="E663" t="s">
        <v>476</v>
      </c>
      <c r="F663" t="s">
        <v>476</v>
      </c>
      <c r="G663" s="44" t="s">
        <v>476</v>
      </c>
      <c r="H663" s="44" t="s">
        <v>476</v>
      </c>
      <c r="I663" s="44" t="s">
        <v>476</v>
      </c>
      <c r="J663" s="49" t="str">
        <f t="shared" si="141"/>
        <v/>
      </c>
      <c r="K663" s="49" t="s">
        <v>476</v>
      </c>
      <c r="L663" s="49" t="s">
        <v>476</v>
      </c>
      <c r="M663" s="49" t="str">
        <f>IF(B663="","",ROUND(SUM(N663,O663,V663,Z663,AB663,AD663),9))</f>
        <v/>
      </c>
      <c r="N663" s="49" t="s">
        <v>476</v>
      </c>
      <c r="O663" s="49" t="s">
        <v>476</v>
      </c>
      <c r="P663" s="49" t="s">
        <v>476</v>
      </c>
      <c r="Q663" s="49" t="str">
        <f>IF(B663="","",ROUND(SUM(N663,O663,P663),9))</f>
        <v/>
      </c>
      <c r="R663" s="49" t="s">
        <v>476</v>
      </c>
      <c r="S663" s="49" t="s">
        <v>476</v>
      </c>
      <c r="T663" s="49" t="s">
        <v>476</v>
      </c>
      <c r="U663" s="49" t="str">
        <f>IF(B663="","",ROUND(SUM(R663:T663),9))</f>
        <v/>
      </c>
      <c r="V663" s="49" t="s">
        <v>476</v>
      </c>
      <c r="W663" s="49" t="s">
        <v>476</v>
      </c>
      <c r="X663" s="49" t="s">
        <v>476</v>
      </c>
      <c r="Y663" s="49" t="s">
        <v>476</v>
      </c>
      <c r="Z663" s="49" t="s">
        <v>476</v>
      </c>
      <c r="AA663" s="49" t="s">
        <v>476</v>
      </c>
      <c r="AB663" s="49" t="s">
        <v>476</v>
      </c>
      <c r="AC663" s="49" t="s">
        <v>476</v>
      </c>
      <c r="AD663" s="49" t="s">
        <v>476</v>
      </c>
      <c r="AE663" s="49" t="s">
        <v>476</v>
      </c>
      <c r="AF663" s="49" t="s">
        <v>476</v>
      </c>
      <c r="AG663" s="49" t="s">
        <v>476</v>
      </c>
      <c r="AH663" s="49" t="s">
        <v>476</v>
      </c>
      <c r="AI663" s="49" t="s">
        <v>476</v>
      </c>
      <c r="AJ663" s="49" t="str">
        <f>IF(B663="","",ROUND(SUM(AG663:AI663),9))</f>
        <v/>
      </c>
      <c r="AK663" s="49" t="s">
        <v>476</v>
      </c>
      <c r="AL663" s="49" t="s">
        <v>476</v>
      </c>
      <c r="AM663" s="49" t="s">
        <v>476</v>
      </c>
      <c r="AN663" s="49" t="str">
        <f>IF(B663="","",ROUND(SUM(AK663:AM663),9))</f>
        <v/>
      </c>
      <c r="AO663" s="45" t="s">
        <v>476</v>
      </c>
    </row>
    <row r="664" spans="1:41" x14ac:dyDescent="0.2">
      <c r="A664" t="s">
        <v>187</v>
      </c>
      <c r="B664" s="50" t="s">
        <v>475</v>
      </c>
      <c r="C664" t="s">
        <v>417</v>
      </c>
      <c r="D664" t="s">
        <v>476</v>
      </c>
      <c r="E664" t="s">
        <v>476</v>
      </c>
      <c r="F664" t="s">
        <v>476</v>
      </c>
      <c r="G664" s="44">
        <v>44279</v>
      </c>
      <c r="H664" s="44">
        <v>44278</v>
      </c>
      <c r="I664" s="44">
        <v>44285</v>
      </c>
      <c r="J664" s="49">
        <f t="shared" si="141"/>
        <v>0</v>
      </c>
      <c r="K664" s="49" t="s">
        <v>476</v>
      </c>
      <c r="L664" s="49" t="s">
        <v>476</v>
      </c>
      <c r="M664" s="49">
        <f>IF(B664="","",ROUND(SUM(N664,O664,V664,Z664,AB664,AD664),9))</f>
        <v>0</v>
      </c>
      <c r="N664" s="49">
        <v>0</v>
      </c>
      <c r="O664" s="49">
        <v>0</v>
      </c>
      <c r="P664" s="49">
        <v>0</v>
      </c>
      <c r="Q664" s="49">
        <f>IF(B664="","",ROUND(SUM(N664,O664,P664),9))</f>
        <v>0</v>
      </c>
      <c r="R664" s="49">
        <v>0</v>
      </c>
      <c r="S664" s="49">
        <v>0</v>
      </c>
      <c r="T664" s="49">
        <v>0</v>
      </c>
      <c r="U664" s="49">
        <f>IF(B664="","",ROUND(SUM(R664:T664),9))</f>
        <v>0</v>
      </c>
      <c r="V664" s="49">
        <v>0</v>
      </c>
      <c r="W664" s="49">
        <v>0</v>
      </c>
      <c r="X664" s="49">
        <v>0</v>
      </c>
      <c r="Y664" s="49">
        <v>0</v>
      </c>
      <c r="Z664" s="49">
        <v>0</v>
      </c>
      <c r="AA664" s="49">
        <v>0</v>
      </c>
      <c r="AB664" s="49">
        <v>0</v>
      </c>
      <c r="AC664" s="49">
        <v>0</v>
      </c>
      <c r="AD664" s="49">
        <v>0</v>
      </c>
      <c r="AE664" s="49" t="s">
        <v>476</v>
      </c>
      <c r="AF664" s="53" t="s">
        <v>477</v>
      </c>
      <c r="AG664" s="49">
        <v>0</v>
      </c>
      <c r="AH664" s="49">
        <v>0</v>
      </c>
      <c r="AI664" s="49">
        <v>0</v>
      </c>
      <c r="AJ664" s="49">
        <f>IF(B664="","",ROUND(SUM(AG664:AI664),9))</f>
        <v>0</v>
      </c>
      <c r="AK664" s="49" t="s">
        <v>476</v>
      </c>
      <c r="AL664" s="49" t="s">
        <v>476</v>
      </c>
      <c r="AM664" s="49" t="s">
        <v>476</v>
      </c>
      <c r="AN664" s="49">
        <f>IF(B664="","",ROUND(SUM(AK664:AM664),9))</f>
        <v>0</v>
      </c>
      <c r="AO664" s="45" t="s">
        <v>476</v>
      </c>
    </row>
    <row r="665" spans="1:41" x14ac:dyDescent="0.2">
      <c r="A665" t="s">
        <v>187</v>
      </c>
      <c r="B665" t="s">
        <v>416</v>
      </c>
      <c r="C665" t="s">
        <v>417</v>
      </c>
      <c r="D665" t="s">
        <v>476</v>
      </c>
      <c r="E665" t="s">
        <v>476</v>
      </c>
      <c r="F665" t="s">
        <v>476</v>
      </c>
      <c r="G665" s="44">
        <v>44370</v>
      </c>
      <c r="H665" s="44">
        <v>44369</v>
      </c>
      <c r="I665" s="44">
        <v>44376</v>
      </c>
      <c r="J665" s="49">
        <f t="shared" si="141"/>
        <v>0</v>
      </c>
      <c r="K665" s="49" t="s">
        <v>476</v>
      </c>
      <c r="L665" s="49" t="s">
        <v>476</v>
      </c>
      <c r="M665" s="49">
        <f>IF(B665="","",ROUND(SUM(N665,O665,V665,Z665,AB665,AD665),9))</f>
        <v>0</v>
      </c>
      <c r="N665" s="49">
        <v>0</v>
      </c>
      <c r="O665" s="49">
        <v>0</v>
      </c>
      <c r="P665" s="49">
        <v>0</v>
      </c>
      <c r="Q665" s="49">
        <f>IF(B665="","",ROUND(SUM(N665,O665,P665),9))</f>
        <v>0</v>
      </c>
      <c r="R665" s="49">
        <v>0</v>
      </c>
      <c r="S665" s="49">
        <v>0</v>
      </c>
      <c r="T665" s="49">
        <v>0</v>
      </c>
      <c r="U665" s="49">
        <f>IF(B665="","",ROUND(SUM(R665:T665),9))</f>
        <v>0</v>
      </c>
      <c r="V665" s="49">
        <v>0</v>
      </c>
      <c r="W665" s="49">
        <v>0</v>
      </c>
      <c r="X665" s="49">
        <v>0</v>
      </c>
      <c r="Y665" s="49">
        <v>0</v>
      </c>
      <c r="Z665" s="49">
        <v>0</v>
      </c>
      <c r="AA665" s="49">
        <v>0</v>
      </c>
      <c r="AB665" s="49">
        <v>0</v>
      </c>
      <c r="AC665" s="49">
        <v>0</v>
      </c>
      <c r="AD665" s="49">
        <v>0</v>
      </c>
      <c r="AE665" s="49" t="s">
        <v>476</v>
      </c>
      <c r="AF665" s="49" t="s">
        <v>476</v>
      </c>
      <c r="AG665" s="49">
        <v>0</v>
      </c>
      <c r="AH665" s="49">
        <v>0</v>
      </c>
      <c r="AI665" s="49">
        <v>0</v>
      </c>
      <c r="AJ665" s="49">
        <f>IF(B665="","",ROUND(SUM(AG665:AI665),9))</f>
        <v>0</v>
      </c>
      <c r="AK665" s="49" t="s">
        <v>476</v>
      </c>
      <c r="AL665" s="49" t="s">
        <v>476</v>
      </c>
      <c r="AM665" s="49" t="s">
        <v>476</v>
      </c>
      <c r="AN665" s="49">
        <f>IF(B665="","",ROUND(SUM(AK665:AM665),9))</f>
        <v>0</v>
      </c>
      <c r="AO665" s="45" t="s">
        <v>476</v>
      </c>
    </row>
    <row r="666" spans="1:41" x14ac:dyDescent="0.2">
      <c r="A666" t="s">
        <v>187</v>
      </c>
      <c r="B666" t="s">
        <v>416</v>
      </c>
      <c r="C666" t="s">
        <v>417</v>
      </c>
      <c r="D666" t="s">
        <v>476</v>
      </c>
      <c r="E666" t="s">
        <v>476</v>
      </c>
      <c r="F666" t="s">
        <v>476</v>
      </c>
      <c r="G666" s="44">
        <v>44462</v>
      </c>
      <c r="H666" s="44">
        <v>44461</v>
      </c>
      <c r="I666" s="44">
        <v>44468</v>
      </c>
      <c r="J666" s="49">
        <f t="shared" si="141"/>
        <v>0</v>
      </c>
      <c r="K666" s="49" t="s">
        <v>476</v>
      </c>
      <c r="L666" s="49" t="s">
        <v>476</v>
      </c>
      <c r="M666" s="49">
        <f>IF(B666="","",ROUND(SUM(N666,O666,V666,Z666,AB666,AD666),9))</f>
        <v>0</v>
      </c>
      <c r="N666" s="49">
        <v>0</v>
      </c>
      <c r="O666" s="49">
        <v>0</v>
      </c>
      <c r="P666" s="49">
        <v>0</v>
      </c>
      <c r="Q666" s="49">
        <f>IF(B666="","",ROUND(SUM(N666,O666,P666),9))</f>
        <v>0</v>
      </c>
      <c r="R666" s="49">
        <v>0</v>
      </c>
      <c r="S666" s="49">
        <v>0</v>
      </c>
      <c r="T666" s="49">
        <v>0</v>
      </c>
      <c r="U666" s="49">
        <f>IF(B666="","",ROUND(SUM(R666:T666),9))</f>
        <v>0</v>
      </c>
      <c r="V666" s="49">
        <v>0</v>
      </c>
      <c r="W666" s="49">
        <v>0</v>
      </c>
      <c r="X666" s="49">
        <v>0</v>
      </c>
      <c r="Y666" s="49">
        <v>0</v>
      </c>
      <c r="Z666" s="49">
        <v>0</v>
      </c>
      <c r="AA666" s="49">
        <v>0</v>
      </c>
      <c r="AB666" s="49">
        <v>0</v>
      </c>
      <c r="AC666" s="49">
        <v>0</v>
      </c>
      <c r="AD666" s="49">
        <v>0</v>
      </c>
      <c r="AE666" s="49" t="s">
        <v>476</v>
      </c>
      <c r="AF666" s="49" t="s">
        <v>476</v>
      </c>
      <c r="AG666" s="49">
        <v>0</v>
      </c>
      <c r="AH666" s="49">
        <v>0</v>
      </c>
      <c r="AI666" s="49">
        <v>0</v>
      </c>
      <c r="AJ666" s="49">
        <f>IF(B666="","",ROUND(SUM(AG666:AI666),9))</f>
        <v>0</v>
      </c>
      <c r="AK666" s="49" t="s">
        <v>476</v>
      </c>
      <c r="AL666" s="49" t="s">
        <v>476</v>
      </c>
      <c r="AM666" s="49" t="s">
        <v>476</v>
      </c>
      <c r="AN666" s="49">
        <f>IF(B666="","",ROUND(SUM(AK666:AM666),9))</f>
        <v>0</v>
      </c>
      <c r="AO666" s="45" t="s">
        <v>476</v>
      </c>
    </row>
    <row r="667" spans="1:41" x14ac:dyDescent="0.2">
      <c r="A667" t="s">
        <v>187</v>
      </c>
      <c r="B667" t="s">
        <v>416</v>
      </c>
      <c r="C667" t="s">
        <v>417</v>
      </c>
      <c r="D667" t="s">
        <v>476</v>
      </c>
      <c r="E667" t="s">
        <v>476</v>
      </c>
      <c r="F667" t="s">
        <v>476</v>
      </c>
      <c r="G667" s="44">
        <v>44557</v>
      </c>
      <c r="H667" s="44">
        <v>44553</v>
      </c>
      <c r="I667" s="44">
        <v>44561</v>
      </c>
      <c r="J667" s="49">
        <f t="shared" si="141"/>
        <v>0</v>
      </c>
      <c r="K667" s="49" t="s">
        <v>476</v>
      </c>
      <c r="L667" s="49" t="s">
        <v>476</v>
      </c>
      <c r="M667" s="49">
        <f>IF(B667="","",ROUND(SUM(N667,O667,V667,Z667,AB667,AD667),9))</f>
        <v>0</v>
      </c>
      <c r="N667" s="49">
        <v>0</v>
      </c>
      <c r="O667" s="49">
        <v>0</v>
      </c>
      <c r="P667" s="49">
        <v>0</v>
      </c>
      <c r="Q667" s="49">
        <f>IF(B667="","",ROUND(SUM(N667,O667,P667),9))</f>
        <v>0</v>
      </c>
      <c r="R667" s="49">
        <v>0</v>
      </c>
      <c r="S667" s="49">
        <v>0</v>
      </c>
      <c r="T667" s="49">
        <v>0</v>
      </c>
      <c r="U667" s="49">
        <f>IF(B667="","",ROUND(SUM(R667:T667),9))</f>
        <v>0</v>
      </c>
      <c r="V667" s="49">
        <v>0</v>
      </c>
      <c r="W667" s="49">
        <v>0</v>
      </c>
      <c r="X667" s="49">
        <v>0</v>
      </c>
      <c r="Y667" s="49">
        <v>0</v>
      </c>
      <c r="Z667" s="49">
        <v>0</v>
      </c>
      <c r="AA667" s="49">
        <v>0</v>
      </c>
      <c r="AB667" s="49">
        <v>0</v>
      </c>
      <c r="AC667" s="49">
        <v>0</v>
      </c>
      <c r="AD667" s="49">
        <v>0</v>
      </c>
      <c r="AE667" s="49" t="s">
        <v>476</v>
      </c>
      <c r="AF667" s="49" t="s">
        <v>476</v>
      </c>
      <c r="AG667" s="49">
        <v>0</v>
      </c>
      <c r="AH667" s="49">
        <v>0</v>
      </c>
      <c r="AI667" s="49">
        <v>0</v>
      </c>
      <c r="AJ667" s="49">
        <f>IF(B667="","",ROUND(SUM(AG667:AI667),9))</f>
        <v>0</v>
      </c>
      <c r="AK667" s="49" t="s">
        <v>476</v>
      </c>
      <c r="AL667" s="49" t="s">
        <v>476</v>
      </c>
      <c r="AM667" s="49" t="s">
        <v>476</v>
      </c>
      <c r="AN667" s="49">
        <f>IF(B667="","",ROUND(SUM(AK667:AM667),9))</f>
        <v>0</v>
      </c>
      <c r="AO667" s="45" t="s">
        <v>476</v>
      </c>
    </row>
    <row r="668" spans="1:41" s="47" customFormat="1" x14ac:dyDescent="0.2">
      <c r="A668" s="51" t="s">
        <v>451</v>
      </c>
      <c r="B668" s="47" t="s">
        <v>476</v>
      </c>
      <c r="C668" s="47" t="s">
        <v>476</v>
      </c>
      <c r="D668" s="47" t="s">
        <v>476</v>
      </c>
      <c r="E668" s="47" t="s">
        <v>476</v>
      </c>
      <c r="F668" s="47" t="s">
        <v>476</v>
      </c>
      <c r="G668" s="47" t="s">
        <v>476</v>
      </c>
      <c r="H668" s="47" t="s">
        <v>476</v>
      </c>
      <c r="I668" s="47" t="s">
        <v>476</v>
      </c>
      <c r="J668" s="48">
        <f>SUM(J664:J667)</f>
        <v>0</v>
      </c>
      <c r="K668" s="48">
        <v>0</v>
      </c>
      <c r="L668" s="48">
        <v>0</v>
      </c>
      <c r="M668" s="48">
        <f t="shared" ref="M668:AO668" si="143">SUM(M664:M667)</f>
        <v>0</v>
      </c>
      <c r="N668" s="48">
        <f t="shared" si="143"/>
        <v>0</v>
      </c>
      <c r="O668" s="48">
        <f t="shared" si="143"/>
        <v>0</v>
      </c>
      <c r="P668" s="48">
        <f t="shared" si="143"/>
        <v>0</v>
      </c>
      <c r="Q668" s="48">
        <f t="shared" si="143"/>
        <v>0</v>
      </c>
      <c r="R668" s="48">
        <f t="shared" si="143"/>
        <v>0</v>
      </c>
      <c r="S668" s="48">
        <f t="shared" si="143"/>
        <v>0</v>
      </c>
      <c r="T668" s="48">
        <f t="shared" si="143"/>
        <v>0</v>
      </c>
      <c r="U668" s="48">
        <f t="shared" si="143"/>
        <v>0</v>
      </c>
      <c r="V668" s="48">
        <f t="shared" si="143"/>
        <v>0</v>
      </c>
      <c r="W668" s="48">
        <f t="shared" si="143"/>
        <v>0</v>
      </c>
      <c r="X668" s="48">
        <f t="shared" si="143"/>
        <v>0</v>
      </c>
      <c r="Y668" s="48">
        <f t="shared" si="143"/>
        <v>0</v>
      </c>
      <c r="Z668" s="48">
        <f t="shared" si="143"/>
        <v>0</v>
      </c>
      <c r="AA668" s="48">
        <f t="shared" si="143"/>
        <v>0</v>
      </c>
      <c r="AB668" s="48">
        <f t="shared" si="143"/>
        <v>0</v>
      </c>
      <c r="AC668" s="48">
        <f t="shared" si="143"/>
        <v>0</v>
      </c>
      <c r="AD668" s="48">
        <f t="shared" si="143"/>
        <v>0</v>
      </c>
      <c r="AE668" s="48">
        <f t="shared" si="143"/>
        <v>0</v>
      </c>
      <c r="AF668" s="48">
        <f t="shared" si="143"/>
        <v>0</v>
      </c>
      <c r="AG668" s="48">
        <f t="shared" si="143"/>
        <v>0</v>
      </c>
      <c r="AH668" s="48">
        <f t="shared" si="143"/>
        <v>0</v>
      </c>
      <c r="AI668" s="48">
        <f t="shared" si="143"/>
        <v>0</v>
      </c>
      <c r="AJ668" s="48">
        <f t="shared" si="143"/>
        <v>0</v>
      </c>
      <c r="AK668" s="48">
        <f t="shared" si="143"/>
        <v>0</v>
      </c>
      <c r="AL668" s="48">
        <f t="shared" si="143"/>
        <v>0</v>
      </c>
      <c r="AM668" s="48">
        <f t="shared" si="143"/>
        <v>0</v>
      </c>
      <c r="AN668" s="48">
        <f t="shared" si="143"/>
        <v>0</v>
      </c>
      <c r="AO668" s="48">
        <f t="shared" si="143"/>
        <v>0</v>
      </c>
    </row>
    <row r="669" spans="1:41" x14ac:dyDescent="0.2">
      <c r="A669" t="s">
        <v>476</v>
      </c>
      <c r="B669" t="s">
        <v>476</v>
      </c>
      <c r="C669" t="s">
        <v>476</v>
      </c>
      <c r="D669" t="s">
        <v>476</v>
      </c>
      <c r="E669" t="s">
        <v>476</v>
      </c>
      <c r="F669" t="s">
        <v>476</v>
      </c>
      <c r="G669" s="44" t="s">
        <v>476</v>
      </c>
      <c r="H669" s="44" t="s">
        <v>476</v>
      </c>
      <c r="I669" s="44" t="s">
        <v>476</v>
      </c>
      <c r="J669" s="49" t="str">
        <f t="shared" si="141"/>
        <v/>
      </c>
      <c r="K669" s="49" t="s">
        <v>476</v>
      </c>
      <c r="L669" s="49" t="s">
        <v>476</v>
      </c>
      <c r="M669" s="49" t="str">
        <f>IF(B669="","",ROUND(SUM(N669,O669,V669,Z669,AB669,AD669),9))</f>
        <v/>
      </c>
      <c r="N669" s="49" t="s">
        <v>476</v>
      </c>
      <c r="O669" s="49" t="s">
        <v>476</v>
      </c>
      <c r="P669" s="49" t="s">
        <v>476</v>
      </c>
      <c r="Q669" s="49" t="str">
        <f>IF(B669="","",ROUND(SUM(N669,O669,P669),9))</f>
        <v/>
      </c>
      <c r="R669" s="49" t="s">
        <v>476</v>
      </c>
      <c r="S669" s="49" t="s">
        <v>476</v>
      </c>
      <c r="T669" s="49" t="s">
        <v>476</v>
      </c>
      <c r="U669" s="49" t="str">
        <f>IF(B669="","",ROUND(SUM(R669:T669),9))</f>
        <v/>
      </c>
      <c r="V669" s="49" t="s">
        <v>476</v>
      </c>
      <c r="W669" s="49" t="s">
        <v>476</v>
      </c>
      <c r="X669" s="49" t="s">
        <v>476</v>
      </c>
      <c r="Y669" s="49" t="s">
        <v>476</v>
      </c>
      <c r="Z669" s="49" t="s">
        <v>476</v>
      </c>
      <c r="AA669" s="49" t="s">
        <v>476</v>
      </c>
      <c r="AB669" s="49" t="s">
        <v>476</v>
      </c>
      <c r="AC669" s="49" t="s">
        <v>476</v>
      </c>
      <c r="AD669" s="49" t="s">
        <v>476</v>
      </c>
      <c r="AE669" s="49" t="s">
        <v>476</v>
      </c>
      <c r="AF669" s="49" t="s">
        <v>476</v>
      </c>
      <c r="AG669" s="49" t="s">
        <v>476</v>
      </c>
      <c r="AH669" s="49" t="s">
        <v>476</v>
      </c>
      <c r="AI669" s="49" t="s">
        <v>476</v>
      </c>
      <c r="AJ669" s="49" t="str">
        <f>IF(B669="","",ROUND(SUM(AG669:AI669),9))</f>
        <v/>
      </c>
      <c r="AK669" s="49" t="s">
        <v>476</v>
      </c>
      <c r="AL669" s="49" t="s">
        <v>476</v>
      </c>
      <c r="AM669" s="49" t="s">
        <v>476</v>
      </c>
      <c r="AN669" s="49" t="str">
        <f>IF(B669="","",ROUND(SUM(AK669:AM669),9))</f>
        <v/>
      </c>
      <c r="AO669" s="45" t="s">
        <v>476</v>
      </c>
    </row>
    <row r="670" spans="1:41" x14ac:dyDescent="0.2">
      <c r="A670" t="s">
        <v>188</v>
      </c>
      <c r="B670" s="50" t="s">
        <v>468</v>
      </c>
      <c r="C670" t="s">
        <v>419</v>
      </c>
      <c r="D670" t="s">
        <v>476</v>
      </c>
      <c r="E670" t="s">
        <v>476</v>
      </c>
      <c r="F670" t="s">
        <v>476</v>
      </c>
      <c r="G670" s="44">
        <v>44279</v>
      </c>
      <c r="H670" s="44">
        <v>44278</v>
      </c>
      <c r="I670" s="44">
        <v>44285</v>
      </c>
      <c r="J670" s="49">
        <f t="shared" si="141"/>
        <v>0</v>
      </c>
      <c r="K670" s="49" t="s">
        <v>476</v>
      </c>
      <c r="L670" s="49" t="s">
        <v>476</v>
      </c>
      <c r="M670" s="49">
        <f>IF(B670="","",ROUND(SUM(N670,O670,V670,Z670,AB670,AD670),9))</f>
        <v>0</v>
      </c>
      <c r="N670" s="49">
        <v>0</v>
      </c>
      <c r="O670" s="49">
        <v>0</v>
      </c>
      <c r="P670" s="49">
        <v>0</v>
      </c>
      <c r="Q670" s="49">
        <f>IF(B670="","",ROUND(SUM(N670,O670,P670),9))</f>
        <v>0</v>
      </c>
      <c r="R670" s="49">
        <v>0</v>
      </c>
      <c r="S670" s="49">
        <v>0</v>
      </c>
      <c r="T670" s="49">
        <v>0</v>
      </c>
      <c r="U670" s="49">
        <f>IF(B670="","",ROUND(SUM(R670:T670),9))</f>
        <v>0</v>
      </c>
      <c r="V670" s="49">
        <v>0</v>
      </c>
      <c r="W670" s="49">
        <v>0</v>
      </c>
      <c r="X670" s="49">
        <v>0</v>
      </c>
      <c r="Y670" s="49">
        <v>0</v>
      </c>
      <c r="Z670" s="49">
        <v>0</v>
      </c>
      <c r="AA670" s="49">
        <v>0</v>
      </c>
      <c r="AB670" s="49">
        <v>0</v>
      </c>
      <c r="AC670" s="49">
        <v>0</v>
      </c>
      <c r="AD670" s="49">
        <v>0</v>
      </c>
      <c r="AE670" s="49" t="s">
        <v>476</v>
      </c>
      <c r="AF670" s="53" t="s">
        <v>477</v>
      </c>
      <c r="AG670" s="49">
        <v>0</v>
      </c>
      <c r="AH670" s="49">
        <v>0</v>
      </c>
      <c r="AI670" s="49">
        <v>0</v>
      </c>
      <c r="AJ670" s="49">
        <f>IF(B670="","",ROUND(SUM(AG670:AI670),9))</f>
        <v>0</v>
      </c>
      <c r="AK670" s="49" t="s">
        <v>476</v>
      </c>
      <c r="AL670" s="49" t="s">
        <v>476</v>
      </c>
      <c r="AM670" s="49" t="s">
        <v>476</v>
      </c>
      <c r="AN670" s="49">
        <f>IF(B670="","",ROUND(SUM(AK670:AM670),9))</f>
        <v>0</v>
      </c>
      <c r="AO670" s="45" t="s">
        <v>476</v>
      </c>
    </row>
    <row r="671" spans="1:41" x14ac:dyDescent="0.2">
      <c r="A671" t="s">
        <v>188</v>
      </c>
      <c r="B671" t="s">
        <v>418</v>
      </c>
      <c r="C671" t="s">
        <v>419</v>
      </c>
      <c r="D671" t="s">
        <v>476</v>
      </c>
      <c r="E671" t="s">
        <v>476</v>
      </c>
      <c r="F671" t="s">
        <v>476</v>
      </c>
      <c r="G671" s="44">
        <v>44370</v>
      </c>
      <c r="H671" s="44">
        <v>44369</v>
      </c>
      <c r="I671" s="44">
        <v>44376</v>
      </c>
      <c r="J671" s="49">
        <f t="shared" si="141"/>
        <v>0</v>
      </c>
      <c r="K671" s="49" t="s">
        <v>476</v>
      </c>
      <c r="L671" s="49" t="s">
        <v>476</v>
      </c>
      <c r="M671" s="49">
        <f>IF(B671="","",ROUND(SUM(N671,O671,V671,Z671,AB671,AD671),9))</f>
        <v>0</v>
      </c>
      <c r="N671" s="49">
        <v>0</v>
      </c>
      <c r="O671" s="49">
        <v>0</v>
      </c>
      <c r="P671" s="49">
        <v>0</v>
      </c>
      <c r="Q671" s="49">
        <f>IF(B671="","",ROUND(SUM(N671,O671,P671),9))</f>
        <v>0</v>
      </c>
      <c r="R671" s="49">
        <v>0</v>
      </c>
      <c r="S671" s="49">
        <v>0</v>
      </c>
      <c r="T671" s="49">
        <v>0</v>
      </c>
      <c r="U671" s="49">
        <f>IF(B671="","",ROUND(SUM(R671:T671),9))</f>
        <v>0</v>
      </c>
      <c r="V671" s="49">
        <v>0</v>
      </c>
      <c r="W671" s="49">
        <v>0</v>
      </c>
      <c r="X671" s="49">
        <v>0</v>
      </c>
      <c r="Y671" s="49">
        <v>0</v>
      </c>
      <c r="Z671" s="49">
        <v>0</v>
      </c>
      <c r="AA671" s="49">
        <v>0</v>
      </c>
      <c r="AB671" s="49">
        <v>0</v>
      </c>
      <c r="AC671" s="49">
        <v>0</v>
      </c>
      <c r="AD671" s="49">
        <v>0</v>
      </c>
      <c r="AE671" s="49" t="s">
        <v>476</v>
      </c>
      <c r="AF671" s="49" t="s">
        <v>476</v>
      </c>
      <c r="AG671" s="49">
        <v>0</v>
      </c>
      <c r="AH671" s="49">
        <v>0</v>
      </c>
      <c r="AI671" s="49">
        <v>0</v>
      </c>
      <c r="AJ671" s="49">
        <f>IF(B671="","",ROUND(SUM(AG671:AI671),9))</f>
        <v>0</v>
      </c>
      <c r="AK671" s="49" t="s">
        <v>476</v>
      </c>
      <c r="AL671" s="49" t="s">
        <v>476</v>
      </c>
      <c r="AM671" s="49" t="s">
        <v>476</v>
      </c>
      <c r="AN671" s="49">
        <f>IF(B671="","",ROUND(SUM(AK671:AM671),9))</f>
        <v>0</v>
      </c>
      <c r="AO671" s="45" t="s">
        <v>476</v>
      </c>
    </row>
    <row r="672" spans="1:41" x14ac:dyDescent="0.2">
      <c r="A672" t="s">
        <v>188</v>
      </c>
      <c r="B672" t="s">
        <v>418</v>
      </c>
      <c r="C672" t="s">
        <v>419</v>
      </c>
      <c r="D672" t="s">
        <v>476</v>
      </c>
      <c r="E672" t="s">
        <v>476</v>
      </c>
      <c r="F672" t="s">
        <v>476</v>
      </c>
      <c r="G672" s="44">
        <v>44462</v>
      </c>
      <c r="H672" s="44">
        <v>44461</v>
      </c>
      <c r="I672" s="44">
        <v>44468</v>
      </c>
      <c r="J672" s="49">
        <f t="shared" si="141"/>
        <v>0</v>
      </c>
      <c r="K672" s="49" t="s">
        <v>476</v>
      </c>
      <c r="L672" s="49" t="s">
        <v>476</v>
      </c>
      <c r="M672" s="49">
        <f>IF(B672="","",ROUND(SUM(N672,O672,V672,Z672,AB672,AD672),9))</f>
        <v>0</v>
      </c>
      <c r="N672" s="49">
        <v>0</v>
      </c>
      <c r="O672" s="49">
        <v>0</v>
      </c>
      <c r="P672" s="49">
        <v>0</v>
      </c>
      <c r="Q672" s="49">
        <f>IF(B672="","",ROUND(SUM(N672,O672,P672),9))</f>
        <v>0</v>
      </c>
      <c r="R672" s="49">
        <v>0</v>
      </c>
      <c r="S672" s="49">
        <v>0</v>
      </c>
      <c r="T672" s="49">
        <v>0</v>
      </c>
      <c r="U672" s="49">
        <f>IF(B672="","",ROUND(SUM(R672:T672),9))</f>
        <v>0</v>
      </c>
      <c r="V672" s="49">
        <v>0</v>
      </c>
      <c r="W672" s="49">
        <v>0</v>
      </c>
      <c r="X672" s="49">
        <v>0</v>
      </c>
      <c r="Y672" s="49">
        <v>0</v>
      </c>
      <c r="Z672" s="49">
        <v>0</v>
      </c>
      <c r="AA672" s="49">
        <v>0</v>
      </c>
      <c r="AB672" s="49">
        <v>0</v>
      </c>
      <c r="AC672" s="49">
        <v>0</v>
      </c>
      <c r="AD672" s="49">
        <v>0</v>
      </c>
      <c r="AE672" s="49" t="s">
        <v>476</v>
      </c>
      <c r="AF672" s="49" t="s">
        <v>476</v>
      </c>
      <c r="AG672" s="49">
        <v>0</v>
      </c>
      <c r="AH672" s="49">
        <v>0</v>
      </c>
      <c r="AI672" s="49">
        <v>0</v>
      </c>
      <c r="AJ672" s="49">
        <f>IF(B672="","",ROUND(SUM(AG672:AI672),9))</f>
        <v>0</v>
      </c>
      <c r="AK672" s="49" t="s">
        <v>476</v>
      </c>
      <c r="AL672" s="49" t="s">
        <v>476</v>
      </c>
      <c r="AM672" s="49" t="s">
        <v>476</v>
      </c>
      <c r="AN672" s="49">
        <f>IF(B672="","",ROUND(SUM(AK672:AM672),9))</f>
        <v>0</v>
      </c>
      <c r="AO672" s="45" t="s">
        <v>476</v>
      </c>
    </row>
    <row r="673" spans="1:41" x14ac:dyDescent="0.2">
      <c r="A673" t="s">
        <v>188</v>
      </c>
      <c r="B673" t="s">
        <v>418</v>
      </c>
      <c r="C673" t="s">
        <v>419</v>
      </c>
      <c r="D673" t="s">
        <v>476</v>
      </c>
      <c r="E673" t="s">
        <v>476</v>
      </c>
      <c r="F673" t="s">
        <v>476</v>
      </c>
      <c r="G673" s="44">
        <v>44557</v>
      </c>
      <c r="H673" s="44">
        <v>44553</v>
      </c>
      <c r="I673" s="44">
        <v>44561</v>
      </c>
      <c r="J673" s="49">
        <f t="shared" si="141"/>
        <v>0</v>
      </c>
      <c r="K673" s="49" t="s">
        <v>476</v>
      </c>
      <c r="L673" s="49" t="s">
        <v>476</v>
      </c>
      <c r="M673" s="49">
        <f>IF(B673="","",ROUND(SUM(N673,O673,V673,Z673,AB673,AD673),9))</f>
        <v>0</v>
      </c>
      <c r="N673" s="49">
        <v>0</v>
      </c>
      <c r="O673" s="49">
        <v>0</v>
      </c>
      <c r="P673" s="49">
        <v>0</v>
      </c>
      <c r="Q673" s="49">
        <f>IF(B673="","",ROUND(SUM(N673,O673,P673),9))</f>
        <v>0</v>
      </c>
      <c r="R673" s="49">
        <v>0</v>
      </c>
      <c r="S673" s="49">
        <v>0</v>
      </c>
      <c r="T673" s="49">
        <v>0</v>
      </c>
      <c r="U673" s="49">
        <f>IF(B673="","",ROUND(SUM(R673:T673),9))</f>
        <v>0</v>
      </c>
      <c r="V673" s="49">
        <v>0</v>
      </c>
      <c r="W673" s="49">
        <v>0</v>
      </c>
      <c r="X673" s="49">
        <v>0</v>
      </c>
      <c r="Y673" s="49">
        <v>0</v>
      </c>
      <c r="Z673" s="49">
        <v>0</v>
      </c>
      <c r="AA673" s="49">
        <v>0</v>
      </c>
      <c r="AB673" s="49">
        <v>0</v>
      </c>
      <c r="AC673" s="49">
        <v>0</v>
      </c>
      <c r="AD673" s="49">
        <v>0</v>
      </c>
      <c r="AE673" s="49" t="s">
        <v>476</v>
      </c>
      <c r="AF673" s="49" t="s">
        <v>476</v>
      </c>
      <c r="AG673" s="49">
        <v>0</v>
      </c>
      <c r="AH673" s="49">
        <v>0</v>
      </c>
      <c r="AI673" s="49">
        <v>0</v>
      </c>
      <c r="AJ673" s="49">
        <f>IF(B673="","",ROUND(SUM(AG673:AI673),9))</f>
        <v>0</v>
      </c>
      <c r="AK673" s="49" t="s">
        <v>476</v>
      </c>
      <c r="AL673" s="49" t="s">
        <v>476</v>
      </c>
      <c r="AM673" s="49" t="s">
        <v>476</v>
      </c>
      <c r="AN673" s="49">
        <f>IF(B673="","",ROUND(SUM(AK673:AM673),9))</f>
        <v>0</v>
      </c>
      <c r="AO673" s="45" t="s">
        <v>476</v>
      </c>
    </row>
    <row r="674" spans="1:41" s="47" customFormat="1" x14ac:dyDescent="0.2">
      <c r="A674" s="51" t="s">
        <v>451</v>
      </c>
      <c r="B674" s="47" t="s">
        <v>476</v>
      </c>
      <c r="C674" s="47" t="s">
        <v>476</v>
      </c>
      <c r="D674" s="47" t="s">
        <v>476</v>
      </c>
      <c r="E674" s="47" t="s">
        <v>476</v>
      </c>
      <c r="F674" s="47" t="s">
        <v>476</v>
      </c>
      <c r="G674" s="47" t="s">
        <v>476</v>
      </c>
      <c r="H674" s="47" t="s">
        <v>476</v>
      </c>
      <c r="I674" s="47" t="s">
        <v>476</v>
      </c>
      <c r="J674" s="48">
        <f>SUM(J670:J673)</f>
        <v>0</v>
      </c>
      <c r="K674" s="48">
        <v>0</v>
      </c>
      <c r="L674" s="48">
        <v>0</v>
      </c>
      <c r="M674" s="48">
        <f t="shared" ref="M674:AO674" si="144">SUM(M670:M673)</f>
        <v>0</v>
      </c>
      <c r="N674" s="48">
        <f t="shared" si="144"/>
        <v>0</v>
      </c>
      <c r="O674" s="48">
        <f t="shared" si="144"/>
        <v>0</v>
      </c>
      <c r="P674" s="48">
        <f t="shared" si="144"/>
        <v>0</v>
      </c>
      <c r="Q674" s="48">
        <f t="shared" si="144"/>
        <v>0</v>
      </c>
      <c r="R674" s="48">
        <f t="shared" si="144"/>
        <v>0</v>
      </c>
      <c r="S674" s="48">
        <f t="shared" si="144"/>
        <v>0</v>
      </c>
      <c r="T674" s="48">
        <f t="shared" si="144"/>
        <v>0</v>
      </c>
      <c r="U674" s="48">
        <f t="shared" si="144"/>
        <v>0</v>
      </c>
      <c r="V674" s="48">
        <f t="shared" si="144"/>
        <v>0</v>
      </c>
      <c r="W674" s="48">
        <f t="shared" si="144"/>
        <v>0</v>
      </c>
      <c r="X674" s="48">
        <f t="shared" si="144"/>
        <v>0</v>
      </c>
      <c r="Y674" s="48">
        <f t="shared" si="144"/>
        <v>0</v>
      </c>
      <c r="Z674" s="48">
        <f t="shared" si="144"/>
        <v>0</v>
      </c>
      <c r="AA674" s="48">
        <f t="shared" si="144"/>
        <v>0</v>
      </c>
      <c r="AB674" s="48">
        <f t="shared" si="144"/>
        <v>0</v>
      </c>
      <c r="AC674" s="48">
        <f t="shared" si="144"/>
        <v>0</v>
      </c>
      <c r="AD674" s="48">
        <f t="shared" si="144"/>
        <v>0</v>
      </c>
      <c r="AE674" s="48">
        <f t="shared" si="144"/>
        <v>0</v>
      </c>
      <c r="AF674" s="48">
        <f t="shared" si="144"/>
        <v>0</v>
      </c>
      <c r="AG674" s="48">
        <f t="shared" si="144"/>
        <v>0</v>
      </c>
      <c r="AH674" s="48">
        <f t="shared" si="144"/>
        <v>0</v>
      </c>
      <c r="AI674" s="48">
        <f t="shared" si="144"/>
        <v>0</v>
      </c>
      <c r="AJ674" s="48">
        <f t="shared" si="144"/>
        <v>0</v>
      </c>
      <c r="AK674" s="48">
        <f t="shared" si="144"/>
        <v>0</v>
      </c>
      <c r="AL674" s="48">
        <f t="shared" si="144"/>
        <v>0</v>
      </c>
      <c r="AM674" s="48">
        <f t="shared" si="144"/>
        <v>0</v>
      </c>
      <c r="AN674" s="48">
        <f t="shared" si="144"/>
        <v>0</v>
      </c>
      <c r="AO674" s="48">
        <f t="shared" si="144"/>
        <v>0</v>
      </c>
    </row>
    <row r="675" spans="1:41" x14ac:dyDescent="0.2">
      <c r="A675" t="s">
        <v>476</v>
      </c>
      <c r="B675" t="s">
        <v>476</v>
      </c>
      <c r="C675" t="s">
        <v>476</v>
      </c>
      <c r="D675" t="s">
        <v>476</v>
      </c>
      <c r="E675" t="s">
        <v>476</v>
      </c>
      <c r="F675" t="s">
        <v>476</v>
      </c>
      <c r="G675" s="44" t="s">
        <v>476</v>
      </c>
      <c r="H675" s="44" t="s">
        <v>476</v>
      </c>
      <c r="I675" s="44" t="s">
        <v>476</v>
      </c>
      <c r="J675" s="49" t="str">
        <f t="shared" si="141"/>
        <v/>
      </c>
      <c r="K675" s="49" t="s">
        <v>476</v>
      </c>
      <c r="L675" s="49" t="s">
        <v>476</v>
      </c>
      <c r="M675" s="49" t="str">
        <f>IF(B675="","",ROUND(SUM(N675,O675,V675,Z675,AB675,AD675),9))</f>
        <v/>
      </c>
      <c r="N675" s="49" t="s">
        <v>476</v>
      </c>
      <c r="O675" s="49" t="s">
        <v>476</v>
      </c>
      <c r="P675" s="49" t="s">
        <v>476</v>
      </c>
      <c r="Q675" s="49" t="str">
        <f>IF(B675="","",ROUND(SUM(N675,O675,P675),9))</f>
        <v/>
      </c>
      <c r="R675" s="49" t="s">
        <v>476</v>
      </c>
      <c r="S675" s="49" t="s">
        <v>476</v>
      </c>
      <c r="T675" s="49" t="s">
        <v>476</v>
      </c>
      <c r="U675" s="49" t="str">
        <f>IF(B675="","",ROUND(SUM(R675:T675),9))</f>
        <v/>
      </c>
      <c r="V675" s="49" t="s">
        <v>476</v>
      </c>
      <c r="W675" s="49" t="s">
        <v>476</v>
      </c>
      <c r="X675" s="49" t="s">
        <v>476</v>
      </c>
      <c r="Y675" s="49" t="s">
        <v>476</v>
      </c>
      <c r="Z675" s="49" t="s">
        <v>476</v>
      </c>
      <c r="AA675" s="49" t="s">
        <v>476</v>
      </c>
      <c r="AB675" s="49" t="s">
        <v>476</v>
      </c>
      <c r="AC675" s="49" t="s">
        <v>476</v>
      </c>
      <c r="AD675" s="49" t="s">
        <v>476</v>
      </c>
      <c r="AE675" s="49" t="s">
        <v>476</v>
      </c>
      <c r="AF675" s="49" t="s">
        <v>476</v>
      </c>
      <c r="AG675" s="49" t="s">
        <v>476</v>
      </c>
      <c r="AH675" s="49" t="s">
        <v>476</v>
      </c>
      <c r="AI675" s="49" t="s">
        <v>476</v>
      </c>
      <c r="AJ675" s="49" t="str">
        <f>IF(B675="","",ROUND(SUM(AG675:AI675),9))</f>
        <v/>
      </c>
      <c r="AK675" s="49" t="s">
        <v>476</v>
      </c>
      <c r="AL675" s="49" t="s">
        <v>476</v>
      </c>
      <c r="AM675" s="49" t="s">
        <v>476</v>
      </c>
      <c r="AN675" s="49" t="str">
        <f>IF(B675="","",ROUND(SUM(AK675:AM675),9))</f>
        <v/>
      </c>
      <c r="AO675" s="45" t="s">
        <v>476</v>
      </c>
    </row>
    <row r="676" spans="1:41" x14ac:dyDescent="0.2">
      <c r="A676" t="s">
        <v>189</v>
      </c>
      <c r="B676" s="50" t="s">
        <v>472</v>
      </c>
      <c r="C676" t="s">
        <v>421</v>
      </c>
      <c r="D676" t="s">
        <v>476</v>
      </c>
      <c r="E676" t="s">
        <v>476</v>
      </c>
      <c r="F676" t="s">
        <v>476</v>
      </c>
      <c r="G676" s="44">
        <v>44279</v>
      </c>
      <c r="H676" s="44">
        <v>44278</v>
      </c>
      <c r="I676" s="44">
        <v>44285</v>
      </c>
      <c r="J676" s="49">
        <f t="shared" si="141"/>
        <v>0</v>
      </c>
      <c r="K676" s="49" t="s">
        <v>476</v>
      </c>
      <c r="L676" s="49" t="s">
        <v>476</v>
      </c>
      <c r="M676" s="49">
        <f>IF(B676="","",ROUND(SUM(N676,O676,V676,Z676,AB676,AD676),9))</f>
        <v>0</v>
      </c>
      <c r="N676" s="49">
        <v>0</v>
      </c>
      <c r="O676" s="49">
        <v>0</v>
      </c>
      <c r="P676" s="49">
        <v>0</v>
      </c>
      <c r="Q676" s="49">
        <f>IF(B676="","",ROUND(SUM(N676,O676,P676),9))</f>
        <v>0</v>
      </c>
      <c r="R676" s="49">
        <v>0</v>
      </c>
      <c r="S676" s="49">
        <v>0</v>
      </c>
      <c r="T676" s="49">
        <v>0</v>
      </c>
      <c r="U676" s="49">
        <f>IF(B676="","",ROUND(SUM(R676:T676),9))</f>
        <v>0</v>
      </c>
      <c r="V676" s="49">
        <v>0</v>
      </c>
      <c r="W676" s="49">
        <v>0</v>
      </c>
      <c r="X676" s="49">
        <v>0</v>
      </c>
      <c r="Y676" s="49">
        <v>0</v>
      </c>
      <c r="Z676" s="49">
        <v>0</v>
      </c>
      <c r="AA676" s="49">
        <v>0</v>
      </c>
      <c r="AB676" s="49">
        <v>0</v>
      </c>
      <c r="AC676" s="49">
        <v>0</v>
      </c>
      <c r="AD676" s="49">
        <v>0</v>
      </c>
      <c r="AE676" s="49" t="s">
        <v>476</v>
      </c>
      <c r="AF676" s="53" t="s">
        <v>477</v>
      </c>
      <c r="AG676" s="49">
        <v>0</v>
      </c>
      <c r="AH676" s="49">
        <v>0</v>
      </c>
      <c r="AI676" s="49">
        <v>0</v>
      </c>
      <c r="AJ676" s="49">
        <f>IF(B676="","",ROUND(SUM(AG676:AI676),9))</f>
        <v>0</v>
      </c>
      <c r="AK676" s="49" t="s">
        <v>476</v>
      </c>
      <c r="AL676" s="49" t="s">
        <v>476</v>
      </c>
      <c r="AM676" s="49" t="s">
        <v>476</v>
      </c>
      <c r="AN676" s="49">
        <f>IF(B676="","",ROUND(SUM(AK676:AM676),9))</f>
        <v>0</v>
      </c>
      <c r="AO676" s="45" t="s">
        <v>476</v>
      </c>
    </row>
    <row r="677" spans="1:41" x14ac:dyDescent="0.2">
      <c r="A677" t="s">
        <v>189</v>
      </c>
      <c r="B677" t="s">
        <v>420</v>
      </c>
      <c r="C677" t="s">
        <v>421</v>
      </c>
      <c r="D677" t="s">
        <v>476</v>
      </c>
      <c r="E677" t="s">
        <v>476</v>
      </c>
      <c r="F677" t="s">
        <v>476</v>
      </c>
      <c r="G677" s="44">
        <v>44370</v>
      </c>
      <c r="H677" s="44">
        <v>44369</v>
      </c>
      <c r="I677" s="44">
        <v>44376</v>
      </c>
      <c r="J677" s="49">
        <f t="shared" si="141"/>
        <v>0</v>
      </c>
      <c r="K677" s="49" t="s">
        <v>476</v>
      </c>
      <c r="L677" s="49" t="s">
        <v>476</v>
      </c>
      <c r="M677" s="49">
        <f>IF(B677="","",ROUND(SUM(N677,O677,V677,Z677,AB677,AD677),9))</f>
        <v>0</v>
      </c>
      <c r="N677" s="49">
        <v>0</v>
      </c>
      <c r="O677" s="49">
        <v>0</v>
      </c>
      <c r="P677" s="49">
        <v>0</v>
      </c>
      <c r="Q677" s="49">
        <f>IF(B677="","",ROUND(SUM(N677,O677,P677),9))</f>
        <v>0</v>
      </c>
      <c r="R677" s="49">
        <v>0</v>
      </c>
      <c r="S677" s="49">
        <v>0</v>
      </c>
      <c r="T677" s="49">
        <v>0</v>
      </c>
      <c r="U677" s="49">
        <f>IF(B677="","",ROUND(SUM(R677:T677),9))</f>
        <v>0</v>
      </c>
      <c r="V677" s="49">
        <v>0</v>
      </c>
      <c r="W677" s="49">
        <v>0</v>
      </c>
      <c r="X677" s="49">
        <v>0</v>
      </c>
      <c r="Y677" s="49">
        <v>0</v>
      </c>
      <c r="Z677" s="49">
        <v>0</v>
      </c>
      <c r="AA677" s="49">
        <v>0</v>
      </c>
      <c r="AB677" s="49">
        <v>0</v>
      </c>
      <c r="AC677" s="49">
        <v>0</v>
      </c>
      <c r="AD677" s="49">
        <v>0</v>
      </c>
      <c r="AE677" s="49" t="s">
        <v>476</v>
      </c>
      <c r="AF677" s="49" t="s">
        <v>476</v>
      </c>
      <c r="AG677" s="49">
        <v>0</v>
      </c>
      <c r="AH677" s="49">
        <v>0</v>
      </c>
      <c r="AI677" s="49">
        <v>0</v>
      </c>
      <c r="AJ677" s="49">
        <f>IF(B677="","",ROUND(SUM(AG677:AI677),9))</f>
        <v>0</v>
      </c>
      <c r="AK677" s="49" t="s">
        <v>476</v>
      </c>
      <c r="AL677" s="49" t="s">
        <v>476</v>
      </c>
      <c r="AM677" s="49" t="s">
        <v>476</v>
      </c>
      <c r="AN677" s="49">
        <f>IF(B677="","",ROUND(SUM(AK677:AM677),9))</f>
        <v>0</v>
      </c>
      <c r="AO677" s="45" t="s">
        <v>476</v>
      </c>
    </row>
    <row r="678" spans="1:41" x14ac:dyDescent="0.2">
      <c r="A678" t="s">
        <v>189</v>
      </c>
      <c r="B678" t="s">
        <v>420</v>
      </c>
      <c r="C678" t="s">
        <v>421</v>
      </c>
      <c r="D678" t="s">
        <v>476</v>
      </c>
      <c r="E678" t="s">
        <v>476</v>
      </c>
      <c r="F678" t="s">
        <v>476</v>
      </c>
      <c r="G678" s="44">
        <v>44462</v>
      </c>
      <c r="H678" s="44">
        <v>44461</v>
      </c>
      <c r="I678" s="44">
        <v>44468</v>
      </c>
      <c r="J678" s="49">
        <f t="shared" si="141"/>
        <v>0</v>
      </c>
      <c r="K678" s="49" t="s">
        <v>476</v>
      </c>
      <c r="L678" s="49" t="s">
        <v>476</v>
      </c>
      <c r="M678" s="49">
        <f>IF(B678="","",ROUND(SUM(N678,O678,V678,Z678,AB678,AD678),9))</f>
        <v>0</v>
      </c>
      <c r="N678" s="49">
        <v>0</v>
      </c>
      <c r="O678" s="49">
        <v>0</v>
      </c>
      <c r="P678" s="49">
        <v>0</v>
      </c>
      <c r="Q678" s="49">
        <f>IF(B678="","",ROUND(SUM(N678,O678,P678),9))</f>
        <v>0</v>
      </c>
      <c r="R678" s="49">
        <v>0</v>
      </c>
      <c r="S678" s="49">
        <v>0</v>
      </c>
      <c r="T678" s="49">
        <v>0</v>
      </c>
      <c r="U678" s="49">
        <f>IF(B678="","",ROUND(SUM(R678:T678),9))</f>
        <v>0</v>
      </c>
      <c r="V678" s="49">
        <v>0</v>
      </c>
      <c r="W678" s="49">
        <v>0</v>
      </c>
      <c r="X678" s="49">
        <v>0</v>
      </c>
      <c r="Y678" s="49">
        <v>0</v>
      </c>
      <c r="Z678" s="49">
        <v>0</v>
      </c>
      <c r="AA678" s="49">
        <v>0</v>
      </c>
      <c r="AB678" s="49">
        <v>0</v>
      </c>
      <c r="AC678" s="49">
        <v>0</v>
      </c>
      <c r="AD678" s="49">
        <v>0</v>
      </c>
      <c r="AE678" s="49" t="s">
        <v>476</v>
      </c>
      <c r="AF678" s="49" t="s">
        <v>476</v>
      </c>
      <c r="AG678" s="49">
        <v>0</v>
      </c>
      <c r="AH678" s="49">
        <v>0</v>
      </c>
      <c r="AI678" s="49">
        <v>0</v>
      </c>
      <c r="AJ678" s="49">
        <f>IF(B678="","",ROUND(SUM(AG678:AI678),9))</f>
        <v>0</v>
      </c>
      <c r="AK678" s="49" t="s">
        <v>476</v>
      </c>
      <c r="AL678" s="49" t="s">
        <v>476</v>
      </c>
      <c r="AM678" s="49" t="s">
        <v>476</v>
      </c>
      <c r="AN678" s="49">
        <f>IF(B678="","",ROUND(SUM(AK678:AM678),9))</f>
        <v>0</v>
      </c>
      <c r="AO678" s="45" t="s">
        <v>476</v>
      </c>
    </row>
    <row r="679" spans="1:41" x14ac:dyDescent="0.2">
      <c r="A679" t="s">
        <v>189</v>
      </c>
      <c r="B679" t="s">
        <v>420</v>
      </c>
      <c r="C679" t="s">
        <v>421</v>
      </c>
      <c r="D679" t="s">
        <v>476</v>
      </c>
      <c r="E679" t="s">
        <v>476</v>
      </c>
      <c r="F679" t="s">
        <v>476</v>
      </c>
      <c r="G679" s="44">
        <v>44557</v>
      </c>
      <c r="H679" s="44">
        <v>44553</v>
      </c>
      <c r="I679" s="44">
        <v>44561</v>
      </c>
      <c r="J679" s="49">
        <f t="shared" si="141"/>
        <v>0</v>
      </c>
      <c r="K679" s="49" t="s">
        <v>476</v>
      </c>
      <c r="L679" s="49" t="s">
        <v>476</v>
      </c>
      <c r="M679" s="49">
        <f>IF(B679="","",ROUND(SUM(N679,O679,V679,Z679,AB679,AD679),9))</f>
        <v>0</v>
      </c>
      <c r="N679" s="49">
        <v>0</v>
      </c>
      <c r="O679" s="49">
        <v>0</v>
      </c>
      <c r="P679" s="49">
        <v>0</v>
      </c>
      <c r="Q679" s="49">
        <f>IF(B679="","",ROUND(SUM(N679,O679,P679),9))</f>
        <v>0</v>
      </c>
      <c r="R679" s="49">
        <v>0</v>
      </c>
      <c r="S679" s="49">
        <v>0</v>
      </c>
      <c r="T679" s="49">
        <v>0</v>
      </c>
      <c r="U679" s="49">
        <f>IF(B679="","",ROUND(SUM(R679:T679),9))</f>
        <v>0</v>
      </c>
      <c r="V679" s="49">
        <v>0</v>
      </c>
      <c r="W679" s="49">
        <v>0</v>
      </c>
      <c r="X679" s="49">
        <v>0</v>
      </c>
      <c r="Y679" s="49">
        <v>0</v>
      </c>
      <c r="Z679" s="49">
        <v>0</v>
      </c>
      <c r="AA679" s="49">
        <v>0</v>
      </c>
      <c r="AB679" s="49">
        <v>0</v>
      </c>
      <c r="AC679" s="49">
        <v>0</v>
      </c>
      <c r="AD679" s="49">
        <v>0</v>
      </c>
      <c r="AE679" s="49" t="s">
        <v>476</v>
      </c>
      <c r="AF679" s="49" t="s">
        <v>476</v>
      </c>
      <c r="AG679" s="49">
        <v>0</v>
      </c>
      <c r="AH679" s="49">
        <v>0</v>
      </c>
      <c r="AI679" s="49">
        <v>0</v>
      </c>
      <c r="AJ679" s="49">
        <f>IF(B679="","",ROUND(SUM(AG679:AI679),9))</f>
        <v>0</v>
      </c>
      <c r="AK679" s="49" t="s">
        <v>476</v>
      </c>
      <c r="AL679" s="49" t="s">
        <v>476</v>
      </c>
      <c r="AM679" s="49" t="s">
        <v>476</v>
      </c>
      <c r="AN679" s="49">
        <f>IF(B679="","",ROUND(SUM(AK679:AM679),9))</f>
        <v>0</v>
      </c>
      <c r="AO679" s="45" t="s">
        <v>476</v>
      </c>
    </row>
    <row r="680" spans="1:41" s="47" customFormat="1" x14ac:dyDescent="0.2">
      <c r="A680" s="51" t="s">
        <v>451</v>
      </c>
      <c r="B680" s="47" t="s">
        <v>476</v>
      </c>
      <c r="C680" s="47" t="s">
        <v>476</v>
      </c>
      <c r="D680" s="47" t="s">
        <v>476</v>
      </c>
      <c r="E680" s="47" t="s">
        <v>476</v>
      </c>
      <c r="F680" s="47" t="s">
        <v>476</v>
      </c>
      <c r="G680" s="47" t="s">
        <v>476</v>
      </c>
      <c r="H680" s="47" t="s">
        <v>476</v>
      </c>
      <c r="I680" s="47" t="s">
        <v>476</v>
      </c>
      <c r="J680" s="48">
        <f>SUM(J676:J679)</f>
        <v>0</v>
      </c>
      <c r="K680" s="48">
        <v>0</v>
      </c>
      <c r="L680" s="48">
        <v>0</v>
      </c>
      <c r="M680" s="48">
        <f t="shared" ref="M680:AO680" si="145">SUM(M676:M679)</f>
        <v>0</v>
      </c>
      <c r="N680" s="48">
        <f t="shared" si="145"/>
        <v>0</v>
      </c>
      <c r="O680" s="48">
        <f t="shared" si="145"/>
        <v>0</v>
      </c>
      <c r="P680" s="48">
        <f t="shared" si="145"/>
        <v>0</v>
      </c>
      <c r="Q680" s="48">
        <f t="shared" si="145"/>
        <v>0</v>
      </c>
      <c r="R680" s="48">
        <f t="shared" si="145"/>
        <v>0</v>
      </c>
      <c r="S680" s="48">
        <f t="shared" si="145"/>
        <v>0</v>
      </c>
      <c r="T680" s="48">
        <f t="shared" si="145"/>
        <v>0</v>
      </c>
      <c r="U680" s="48">
        <f t="shared" si="145"/>
        <v>0</v>
      </c>
      <c r="V680" s="48">
        <f t="shared" si="145"/>
        <v>0</v>
      </c>
      <c r="W680" s="48">
        <f t="shared" si="145"/>
        <v>0</v>
      </c>
      <c r="X680" s="48">
        <f t="shared" si="145"/>
        <v>0</v>
      </c>
      <c r="Y680" s="48">
        <f t="shared" si="145"/>
        <v>0</v>
      </c>
      <c r="Z680" s="48">
        <f t="shared" si="145"/>
        <v>0</v>
      </c>
      <c r="AA680" s="48">
        <f t="shared" si="145"/>
        <v>0</v>
      </c>
      <c r="AB680" s="48">
        <f t="shared" si="145"/>
        <v>0</v>
      </c>
      <c r="AC680" s="48">
        <f t="shared" si="145"/>
        <v>0</v>
      </c>
      <c r="AD680" s="48">
        <f t="shared" si="145"/>
        <v>0</v>
      </c>
      <c r="AE680" s="48">
        <f t="shared" si="145"/>
        <v>0</v>
      </c>
      <c r="AF680" s="48">
        <f t="shared" si="145"/>
        <v>0</v>
      </c>
      <c r="AG680" s="48">
        <f t="shared" si="145"/>
        <v>0</v>
      </c>
      <c r="AH680" s="48">
        <f t="shared" si="145"/>
        <v>0</v>
      </c>
      <c r="AI680" s="48">
        <f t="shared" si="145"/>
        <v>0</v>
      </c>
      <c r="AJ680" s="48">
        <f t="shared" si="145"/>
        <v>0</v>
      </c>
      <c r="AK680" s="48">
        <f t="shared" si="145"/>
        <v>0</v>
      </c>
      <c r="AL680" s="48">
        <f t="shared" si="145"/>
        <v>0</v>
      </c>
      <c r="AM680" s="48">
        <f t="shared" si="145"/>
        <v>0</v>
      </c>
      <c r="AN680" s="48">
        <f t="shared" si="145"/>
        <v>0</v>
      </c>
      <c r="AO680" s="48">
        <f t="shared" si="145"/>
        <v>0</v>
      </c>
    </row>
    <row r="681" spans="1:41" x14ac:dyDescent="0.2">
      <c r="A681" t="s">
        <v>476</v>
      </c>
      <c r="B681" t="s">
        <v>476</v>
      </c>
      <c r="C681" t="s">
        <v>476</v>
      </c>
      <c r="D681" t="s">
        <v>476</v>
      </c>
      <c r="E681" t="s">
        <v>476</v>
      </c>
      <c r="F681" t="s">
        <v>476</v>
      </c>
      <c r="G681" s="44" t="s">
        <v>476</v>
      </c>
      <c r="H681" s="44" t="s">
        <v>476</v>
      </c>
      <c r="I681" s="44" t="s">
        <v>476</v>
      </c>
      <c r="J681" s="49" t="str">
        <f t="shared" si="141"/>
        <v/>
      </c>
      <c r="K681" s="49" t="s">
        <v>476</v>
      </c>
      <c r="L681" s="49" t="s">
        <v>476</v>
      </c>
      <c r="M681" s="49" t="str">
        <f>IF(B681="","",ROUND(SUM(N681,O681,V681,Z681,AB681,AD681),9))</f>
        <v/>
      </c>
      <c r="N681" s="49" t="s">
        <v>476</v>
      </c>
      <c r="O681" s="49" t="s">
        <v>476</v>
      </c>
      <c r="P681" s="49" t="s">
        <v>476</v>
      </c>
      <c r="Q681" s="49" t="str">
        <f>IF(B681="","",ROUND(SUM(N681,O681,P681),9))</f>
        <v/>
      </c>
      <c r="R681" s="49" t="s">
        <v>476</v>
      </c>
      <c r="S681" s="49" t="s">
        <v>476</v>
      </c>
      <c r="T681" s="49" t="s">
        <v>476</v>
      </c>
      <c r="U681" s="49" t="str">
        <f>IF(B681="","",ROUND(SUM(R681:T681),9))</f>
        <v/>
      </c>
      <c r="V681" s="49" t="s">
        <v>476</v>
      </c>
      <c r="W681" s="49" t="s">
        <v>476</v>
      </c>
      <c r="X681" s="49" t="s">
        <v>476</v>
      </c>
      <c r="Y681" s="49" t="s">
        <v>476</v>
      </c>
      <c r="Z681" s="49" t="s">
        <v>476</v>
      </c>
      <c r="AA681" s="49" t="s">
        <v>476</v>
      </c>
      <c r="AB681" s="49" t="s">
        <v>476</v>
      </c>
      <c r="AC681" s="49" t="s">
        <v>476</v>
      </c>
      <c r="AD681" s="49" t="s">
        <v>476</v>
      </c>
      <c r="AE681" s="49" t="s">
        <v>476</v>
      </c>
      <c r="AF681" s="49" t="s">
        <v>476</v>
      </c>
      <c r="AG681" s="49" t="s">
        <v>476</v>
      </c>
      <c r="AH681" s="49" t="s">
        <v>476</v>
      </c>
      <c r="AI681" s="49" t="s">
        <v>476</v>
      </c>
      <c r="AJ681" s="49" t="str">
        <f>IF(B681="","",ROUND(SUM(AG681:AI681),9))</f>
        <v/>
      </c>
      <c r="AK681" s="49" t="s">
        <v>476</v>
      </c>
      <c r="AL681" s="49" t="s">
        <v>476</v>
      </c>
      <c r="AM681" s="49" t="s">
        <v>476</v>
      </c>
      <c r="AN681" s="49" t="str">
        <f>IF(B681="","",ROUND(SUM(AK681:AM681),9))</f>
        <v/>
      </c>
      <c r="AO681" s="45" t="s">
        <v>476</v>
      </c>
    </row>
    <row r="682" spans="1:41" x14ac:dyDescent="0.2">
      <c r="A682" t="s">
        <v>190</v>
      </c>
      <c r="B682" s="50" t="s">
        <v>473</v>
      </c>
      <c r="C682" t="s">
        <v>423</v>
      </c>
      <c r="D682" t="s">
        <v>476</v>
      </c>
      <c r="E682" t="s">
        <v>476</v>
      </c>
      <c r="F682" t="s">
        <v>476</v>
      </c>
      <c r="G682" s="44">
        <v>44279</v>
      </c>
      <c r="H682" s="44">
        <v>44278</v>
      </c>
      <c r="I682" s="44">
        <v>44285</v>
      </c>
      <c r="J682" s="49">
        <f t="shared" si="141"/>
        <v>0</v>
      </c>
      <c r="K682" s="49" t="s">
        <v>476</v>
      </c>
      <c r="L682" s="49" t="s">
        <v>476</v>
      </c>
      <c r="M682" s="49">
        <f>IF(B682="","",ROUND(SUM(N682,O682,V682,Z682,AB682,AD682),9))</f>
        <v>0</v>
      </c>
      <c r="N682" s="49">
        <v>0</v>
      </c>
      <c r="O682" s="49">
        <v>0</v>
      </c>
      <c r="P682" s="49">
        <v>0</v>
      </c>
      <c r="Q682" s="49">
        <f>IF(B682="","",ROUND(SUM(N682,O682,P682),9))</f>
        <v>0</v>
      </c>
      <c r="R682" s="49">
        <v>0</v>
      </c>
      <c r="S682" s="49">
        <v>0</v>
      </c>
      <c r="T682" s="49">
        <v>0</v>
      </c>
      <c r="U682" s="49">
        <f>IF(B682="","",ROUND(SUM(R682:T682),9))</f>
        <v>0</v>
      </c>
      <c r="V682" s="49">
        <v>0</v>
      </c>
      <c r="W682" s="49">
        <v>0</v>
      </c>
      <c r="X682" s="49">
        <v>0</v>
      </c>
      <c r="Y682" s="49">
        <v>0</v>
      </c>
      <c r="Z682" s="49">
        <v>0</v>
      </c>
      <c r="AA682" s="49">
        <v>0</v>
      </c>
      <c r="AB682" s="49">
        <v>0</v>
      </c>
      <c r="AC682" s="49">
        <v>0</v>
      </c>
      <c r="AD682" s="49">
        <v>0</v>
      </c>
      <c r="AE682" s="49" t="s">
        <v>476</v>
      </c>
      <c r="AF682" s="53" t="s">
        <v>477</v>
      </c>
      <c r="AG682" s="49">
        <v>0</v>
      </c>
      <c r="AH682" s="49">
        <v>0</v>
      </c>
      <c r="AI682" s="49">
        <v>0</v>
      </c>
      <c r="AJ682" s="49">
        <f>IF(B682="","",ROUND(SUM(AG682:AI682),9))</f>
        <v>0</v>
      </c>
      <c r="AK682" s="49" t="s">
        <v>476</v>
      </c>
      <c r="AL682" s="49" t="s">
        <v>476</v>
      </c>
      <c r="AM682" s="49" t="s">
        <v>476</v>
      </c>
      <c r="AN682" s="49">
        <f>IF(B682="","",ROUND(SUM(AK682:AM682),9))</f>
        <v>0</v>
      </c>
      <c r="AO682" s="45" t="s">
        <v>476</v>
      </c>
    </row>
    <row r="683" spans="1:41" x14ac:dyDescent="0.2">
      <c r="A683" t="s">
        <v>190</v>
      </c>
      <c r="B683" t="s">
        <v>422</v>
      </c>
      <c r="C683" t="s">
        <v>423</v>
      </c>
      <c r="D683" t="s">
        <v>476</v>
      </c>
      <c r="E683" t="s">
        <v>476</v>
      </c>
      <c r="F683" t="s">
        <v>476</v>
      </c>
      <c r="G683" s="44">
        <v>44370</v>
      </c>
      <c r="H683" s="44">
        <v>44369</v>
      </c>
      <c r="I683" s="44">
        <v>44376</v>
      </c>
      <c r="J683" s="49">
        <f t="shared" si="141"/>
        <v>0</v>
      </c>
      <c r="K683" s="49" t="s">
        <v>476</v>
      </c>
      <c r="L683" s="49" t="s">
        <v>476</v>
      </c>
      <c r="M683" s="49">
        <f>IF(B683="","",ROUND(SUM(N683,O683,V683,Z683,AB683,AD683),9))</f>
        <v>0</v>
      </c>
      <c r="N683" s="49">
        <v>0</v>
      </c>
      <c r="O683" s="49">
        <v>0</v>
      </c>
      <c r="P683" s="49">
        <v>0</v>
      </c>
      <c r="Q683" s="49">
        <f>IF(B683="","",ROUND(SUM(N683,O683,P683),9))</f>
        <v>0</v>
      </c>
      <c r="R683" s="49">
        <v>0</v>
      </c>
      <c r="S683" s="49">
        <v>0</v>
      </c>
      <c r="T683" s="49">
        <v>0</v>
      </c>
      <c r="U683" s="49">
        <f>IF(B683="","",ROUND(SUM(R683:T683),9))</f>
        <v>0</v>
      </c>
      <c r="V683" s="49">
        <v>0</v>
      </c>
      <c r="W683" s="49">
        <v>0</v>
      </c>
      <c r="X683" s="49">
        <v>0</v>
      </c>
      <c r="Y683" s="49">
        <v>0</v>
      </c>
      <c r="Z683" s="49">
        <v>0</v>
      </c>
      <c r="AA683" s="49">
        <v>0</v>
      </c>
      <c r="AB683" s="49">
        <v>0</v>
      </c>
      <c r="AC683" s="49">
        <v>0</v>
      </c>
      <c r="AD683" s="49">
        <v>0</v>
      </c>
      <c r="AE683" s="49" t="s">
        <v>476</v>
      </c>
      <c r="AF683" s="49" t="s">
        <v>476</v>
      </c>
      <c r="AG683" s="49">
        <v>0</v>
      </c>
      <c r="AH683" s="49">
        <v>0</v>
      </c>
      <c r="AI683" s="49">
        <v>0</v>
      </c>
      <c r="AJ683" s="49">
        <f>IF(B683="","",ROUND(SUM(AG683:AI683),9))</f>
        <v>0</v>
      </c>
      <c r="AK683" s="49" t="s">
        <v>476</v>
      </c>
      <c r="AL683" s="49" t="s">
        <v>476</v>
      </c>
      <c r="AM683" s="49" t="s">
        <v>476</v>
      </c>
      <c r="AN683" s="49">
        <f>IF(B683="","",ROUND(SUM(AK683:AM683),9))</f>
        <v>0</v>
      </c>
      <c r="AO683" s="45" t="s">
        <v>476</v>
      </c>
    </row>
    <row r="684" spans="1:41" x14ac:dyDescent="0.2">
      <c r="A684" t="s">
        <v>190</v>
      </c>
      <c r="B684" t="s">
        <v>422</v>
      </c>
      <c r="C684" t="s">
        <v>423</v>
      </c>
      <c r="D684" t="s">
        <v>476</v>
      </c>
      <c r="E684" t="s">
        <v>476</v>
      </c>
      <c r="F684" t="s">
        <v>476</v>
      </c>
      <c r="G684" s="44">
        <v>44462</v>
      </c>
      <c r="H684" s="44">
        <v>44461</v>
      </c>
      <c r="I684" s="44">
        <v>44468</v>
      </c>
      <c r="J684" s="49">
        <f t="shared" si="141"/>
        <v>0</v>
      </c>
      <c r="K684" s="49" t="s">
        <v>476</v>
      </c>
      <c r="L684" s="49" t="s">
        <v>476</v>
      </c>
      <c r="M684" s="49">
        <f>IF(B684="","",ROUND(SUM(N684,O684,V684,Z684,AB684,AD684),9))</f>
        <v>0</v>
      </c>
      <c r="N684" s="49">
        <v>0</v>
      </c>
      <c r="O684" s="49">
        <v>0</v>
      </c>
      <c r="P684" s="49">
        <v>0</v>
      </c>
      <c r="Q684" s="49">
        <f>IF(B684="","",ROUND(SUM(N684,O684,P684),9))</f>
        <v>0</v>
      </c>
      <c r="R684" s="49">
        <v>0</v>
      </c>
      <c r="S684" s="49">
        <v>0</v>
      </c>
      <c r="T684" s="49">
        <v>0</v>
      </c>
      <c r="U684" s="49">
        <f>IF(B684="","",ROUND(SUM(R684:T684),9))</f>
        <v>0</v>
      </c>
      <c r="V684" s="49">
        <v>0</v>
      </c>
      <c r="W684" s="49">
        <v>0</v>
      </c>
      <c r="X684" s="49">
        <v>0</v>
      </c>
      <c r="Y684" s="49">
        <v>0</v>
      </c>
      <c r="Z684" s="49">
        <v>0</v>
      </c>
      <c r="AA684" s="49">
        <v>0</v>
      </c>
      <c r="AB684" s="49">
        <v>0</v>
      </c>
      <c r="AC684" s="49">
        <v>0</v>
      </c>
      <c r="AD684" s="49">
        <v>0</v>
      </c>
      <c r="AE684" s="49" t="s">
        <v>476</v>
      </c>
      <c r="AF684" s="49" t="s">
        <v>476</v>
      </c>
      <c r="AG684" s="49">
        <v>0</v>
      </c>
      <c r="AH684" s="49">
        <v>0</v>
      </c>
      <c r="AI684" s="49">
        <v>0</v>
      </c>
      <c r="AJ684" s="49">
        <f>IF(B684="","",ROUND(SUM(AG684:AI684),9))</f>
        <v>0</v>
      </c>
      <c r="AK684" s="49" t="s">
        <v>476</v>
      </c>
      <c r="AL684" s="49" t="s">
        <v>476</v>
      </c>
      <c r="AM684" s="49" t="s">
        <v>476</v>
      </c>
      <c r="AN684" s="49">
        <f>IF(B684="","",ROUND(SUM(AK684:AM684),9))</f>
        <v>0</v>
      </c>
      <c r="AO684" s="45" t="s">
        <v>476</v>
      </c>
    </row>
    <row r="685" spans="1:41" x14ac:dyDescent="0.2">
      <c r="A685" t="s">
        <v>190</v>
      </c>
      <c r="B685" t="s">
        <v>422</v>
      </c>
      <c r="C685" t="s">
        <v>423</v>
      </c>
      <c r="D685" t="s">
        <v>476</v>
      </c>
      <c r="E685" t="s">
        <v>476</v>
      </c>
      <c r="F685" t="s">
        <v>476</v>
      </c>
      <c r="G685" s="44">
        <v>44557</v>
      </c>
      <c r="H685" s="44">
        <v>44553</v>
      </c>
      <c r="I685" s="44">
        <v>44561</v>
      </c>
      <c r="J685" s="49">
        <f t="shared" si="141"/>
        <v>0</v>
      </c>
      <c r="K685" s="49" t="s">
        <v>476</v>
      </c>
      <c r="L685" s="49" t="s">
        <v>476</v>
      </c>
      <c r="M685" s="49">
        <f>IF(B685="","",ROUND(SUM(N685,O685,V685,Z685,AB685,AD685),9))</f>
        <v>0</v>
      </c>
      <c r="N685" s="49">
        <v>0</v>
      </c>
      <c r="O685" s="49">
        <v>0</v>
      </c>
      <c r="P685" s="49">
        <v>0</v>
      </c>
      <c r="Q685" s="49">
        <f>IF(B685="","",ROUND(SUM(N685,O685,P685),9))</f>
        <v>0</v>
      </c>
      <c r="R685" s="49">
        <v>0</v>
      </c>
      <c r="S685" s="49">
        <v>0</v>
      </c>
      <c r="T685" s="49">
        <v>0</v>
      </c>
      <c r="U685" s="49">
        <f>IF(B685="","",ROUND(SUM(R685:T685),9))</f>
        <v>0</v>
      </c>
      <c r="V685" s="49">
        <v>0</v>
      </c>
      <c r="W685" s="49">
        <v>0</v>
      </c>
      <c r="X685" s="49">
        <v>0</v>
      </c>
      <c r="Y685" s="49">
        <v>0</v>
      </c>
      <c r="Z685" s="49">
        <v>0</v>
      </c>
      <c r="AA685" s="49">
        <v>0</v>
      </c>
      <c r="AB685" s="49">
        <v>0</v>
      </c>
      <c r="AC685" s="49">
        <v>0</v>
      </c>
      <c r="AD685" s="49">
        <v>0</v>
      </c>
      <c r="AE685" s="49" t="s">
        <v>476</v>
      </c>
      <c r="AF685" s="49" t="s">
        <v>476</v>
      </c>
      <c r="AG685" s="49">
        <v>0</v>
      </c>
      <c r="AH685" s="49">
        <v>0</v>
      </c>
      <c r="AI685" s="49">
        <v>0</v>
      </c>
      <c r="AJ685" s="49">
        <f>IF(B685="","",ROUND(SUM(AG685:AI685),9))</f>
        <v>0</v>
      </c>
      <c r="AK685" s="49" t="s">
        <v>476</v>
      </c>
      <c r="AL685" s="49" t="s">
        <v>476</v>
      </c>
      <c r="AM685" s="49" t="s">
        <v>476</v>
      </c>
      <c r="AN685" s="49">
        <f>IF(B685="","",ROUND(SUM(AK685:AM685),9))</f>
        <v>0</v>
      </c>
      <c r="AO685" s="45" t="s">
        <v>476</v>
      </c>
    </row>
    <row r="686" spans="1:41" s="47" customFormat="1" x14ac:dyDescent="0.2">
      <c r="A686" s="51" t="s">
        <v>451</v>
      </c>
      <c r="B686" s="47" t="s">
        <v>476</v>
      </c>
      <c r="C686" s="47" t="s">
        <v>476</v>
      </c>
      <c r="D686" s="47" t="s">
        <v>476</v>
      </c>
      <c r="E686" s="47" t="s">
        <v>476</v>
      </c>
      <c r="F686" s="47" t="s">
        <v>476</v>
      </c>
      <c r="G686" s="47" t="s">
        <v>476</v>
      </c>
      <c r="H686" s="47" t="s">
        <v>476</v>
      </c>
      <c r="I686" s="47" t="s">
        <v>476</v>
      </c>
      <c r="J686" s="48">
        <f>SUM(J682:J685)</f>
        <v>0</v>
      </c>
      <c r="K686" s="48">
        <v>0</v>
      </c>
      <c r="L686" s="48">
        <v>0</v>
      </c>
      <c r="M686" s="48">
        <f t="shared" ref="M686:AO686" si="146">SUM(M682:M685)</f>
        <v>0</v>
      </c>
      <c r="N686" s="48">
        <f t="shared" si="146"/>
        <v>0</v>
      </c>
      <c r="O686" s="48">
        <f t="shared" si="146"/>
        <v>0</v>
      </c>
      <c r="P686" s="48">
        <f t="shared" si="146"/>
        <v>0</v>
      </c>
      <c r="Q686" s="48">
        <f t="shared" si="146"/>
        <v>0</v>
      </c>
      <c r="R686" s="48">
        <f t="shared" si="146"/>
        <v>0</v>
      </c>
      <c r="S686" s="48">
        <f t="shared" si="146"/>
        <v>0</v>
      </c>
      <c r="T686" s="48">
        <f t="shared" si="146"/>
        <v>0</v>
      </c>
      <c r="U686" s="48">
        <f t="shared" si="146"/>
        <v>0</v>
      </c>
      <c r="V686" s="48">
        <f t="shared" si="146"/>
        <v>0</v>
      </c>
      <c r="W686" s="48">
        <f t="shared" si="146"/>
        <v>0</v>
      </c>
      <c r="X686" s="48">
        <f t="shared" si="146"/>
        <v>0</v>
      </c>
      <c r="Y686" s="48">
        <f t="shared" si="146"/>
        <v>0</v>
      </c>
      <c r="Z686" s="48">
        <f t="shared" si="146"/>
        <v>0</v>
      </c>
      <c r="AA686" s="48">
        <f t="shared" si="146"/>
        <v>0</v>
      </c>
      <c r="AB686" s="48">
        <f t="shared" si="146"/>
        <v>0</v>
      </c>
      <c r="AC686" s="48">
        <f t="shared" si="146"/>
        <v>0</v>
      </c>
      <c r="AD686" s="48">
        <f t="shared" si="146"/>
        <v>0</v>
      </c>
      <c r="AE686" s="48">
        <f t="shared" si="146"/>
        <v>0</v>
      </c>
      <c r="AF686" s="48">
        <f t="shared" si="146"/>
        <v>0</v>
      </c>
      <c r="AG686" s="48">
        <f t="shared" si="146"/>
        <v>0</v>
      </c>
      <c r="AH686" s="48">
        <f t="shared" si="146"/>
        <v>0</v>
      </c>
      <c r="AI686" s="48">
        <f t="shared" si="146"/>
        <v>0</v>
      </c>
      <c r="AJ686" s="48">
        <f t="shared" si="146"/>
        <v>0</v>
      </c>
      <c r="AK686" s="48">
        <f t="shared" si="146"/>
        <v>0</v>
      </c>
      <c r="AL686" s="48">
        <f t="shared" si="146"/>
        <v>0</v>
      </c>
      <c r="AM686" s="48">
        <f t="shared" si="146"/>
        <v>0</v>
      </c>
      <c r="AN686" s="48">
        <f t="shared" si="146"/>
        <v>0</v>
      </c>
      <c r="AO686" s="48">
        <f t="shared" si="146"/>
        <v>0</v>
      </c>
    </row>
    <row r="687" spans="1:41" x14ac:dyDescent="0.2">
      <c r="A687" t="s">
        <v>476</v>
      </c>
      <c r="B687" t="s">
        <v>476</v>
      </c>
      <c r="C687" t="s">
        <v>476</v>
      </c>
      <c r="D687" t="s">
        <v>476</v>
      </c>
      <c r="E687" t="s">
        <v>476</v>
      </c>
      <c r="F687" t="s">
        <v>476</v>
      </c>
      <c r="G687" s="44" t="s">
        <v>476</v>
      </c>
      <c r="H687" s="44" t="s">
        <v>476</v>
      </c>
      <c r="I687" s="44" t="s">
        <v>476</v>
      </c>
      <c r="J687" s="49" t="str">
        <f t="shared" si="141"/>
        <v/>
      </c>
      <c r="K687" s="49" t="s">
        <v>476</v>
      </c>
      <c r="L687" s="49" t="s">
        <v>476</v>
      </c>
      <c r="M687" s="49" t="str">
        <f>IF(B687="","",ROUND(SUM(N687,O687,V687,Z687,AB687,AD687),9))</f>
        <v/>
      </c>
      <c r="N687" s="49" t="s">
        <v>476</v>
      </c>
      <c r="O687" s="49" t="s">
        <v>476</v>
      </c>
      <c r="P687" s="49" t="s">
        <v>476</v>
      </c>
      <c r="Q687" s="49" t="str">
        <f>IF(B687="","",ROUND(SUM(N687,O687,P687),9))</f>
        <v/>
      </c>
      <c r="R687" s="49" t="s">
        <v>476</v>
      </c>
      <c r="S687" s="49" t="s">
        <v>476</v>
      </c>
      <c r="T687" s="49" t="s">
        <v>476</v>
      </c>
      <c r="U687" s="49" t="str">
        <f>IF(B687="","",ROUND(SUM(R687:T687),9))</f>
        <v/>
      </c>
      <c r="V687" s="49" t="s">
        <v>476</v>
      </c>
      <c r="W687" s="49" t="s">
        <v>476</v>
      </c>
      <c r="X687" s="49" t="s">
        <v>476</v>
      </c>
      <c r="Y687" s="49" t="s">
        <v>476</v>
      </c>
      <c r="Z687" s="49" t="s">
        <v>476</v>
      </c>
      <c r="AA687" s="49" t="s">
        <v>476</v>
      </c>
      <c r="AB687" s="49" t="s">
        <v>476</v>
      </c>
      <c r="AC687" s="49" t="s">
        <v>476</v>
      </c>
      <c r="AD687" s="49" t="s">
        <v>476</v>
      </c>
      <c r="AE687" s="49" t="s">
        <v>476</v>
      </c>
      <c r="AF687" s="49" t="s">
        <v>476</v>
      </c>
      <c r="AG687" s="49" t="s">
        <v>476</v>
      </c>
      <c r="AH687" s="49" t="s">
        <v>476</v>
      </c>
      <c r="AI687" s="49" t="s">
        <v>476</v>
      </c>
      <c r="AJ687" s="49" t="str">
        <f>IF(B687="","",ROUND(SUM(AG687:AI687),9))</f>
        <v/>
      </c>
      <c r="AK687" s="49" t="s">
        <v>476</v>
      </c>
      <c r="AL687" s="49" t="s">
        <v>476</v>
      </c>
      <c r="AM687" s="49" t="s">
        <v>476</v>
      </c>
      <c r="AN687" s="49" t="str">
        <f>IF(B687="","",ROUND(SUM(AK687:AM687),9))</f>
        <v/>
      </c>
      <c r="AO687" s="45" t="s">
        <v>476</v>
      </c>
    </row>
    <row r="688" spans="1:41" x14ac:dyDescent="0.2">
      <c r="A688" t="s">
        <v>191</v>
      </c>
      <c r="B688" t="s">
        <v>424</v>
      </c>
      <c r="C688" t="s">
        <v>425</v>
      </c>
      <c r="D688" t="s">
        <v>476</v>
      </c>
      <c r="E688" t="s">
        <v>476</v>
      </c>
      <c r="F688" t="s">
        <v>476</v>
      </c>
      <c r="G688" s="44">
        <v>44279</v>
      </c>
      <c r="H688" s="44">
        <v>44278</v>
      </c>
      <c r="I688" s="44">
        <v>44285</v>
      </c>
      <c r="J688" s="49">
        <f t="shared" si="141"/>
        <v>0</v>
      </c>
      <c r="K688" s="49" t="s">
        <v>476</v>
      </c>
      <c r="L688" s="49" t="s">
        <v>476</v>
      </c>
      <c r="M688" s="49">
        <f>IF(B688="","",ROUND(SUM(N688,O688,V688,Z688,AB688,AD688),9))</f>
        <v>0</v>
      </c>
      <c r="N688" s="49">
        <v>0</v>
      </c>
      <c r="O688" s="49">
        <v>0</v>
      </c>
      <c r="P688" s="49">
        <v>0</v>
      </c>
      <c r="Q688" s="49">
        <f>IF(B688="","",ROUND(SUM(N688,O688,P688),9))</f>
        <v>0</v>
      </c>
      <c r="R688" s="49">
        <v>0</v>
      </c>
      <c r="S688" s="49">
        <v>0</v>
      </c>
      <c r="T688" s="49">
        <v>0</v>
      </c>
      <c r="U688" s="49">
        <f>IF(B688="","",ROUND(SUM(R688:T688),9))</f>
        <v>0</v>
      </c>
      <c r="V688" s="49">
        <v>0</v>
      </c>
      <c r="W688" s="49">
        <v>0</v>
      </c>
      <c r="X688" s="49">
        <v>0</v>
      </c>
      <c r="Y688" s="49">
        <v>0</v>
      </c>
      <c r="Z688" s="49">
        <v>0</v>
      </c>
      <c r="AA688" s="49">
        <v>0</v>
      </c>
      <c r="AB688" s="49">
        <v>0</v>
      </c>
      <c r="AC688" s="49">
        <v>0</v>
      </c>
      <c r="AD688" s="49">
        <v>0</v>
      </c>
      <c r="AE688" s="49" t="s">
        <v>476</v>
      </c>
      <c r="AF688" s="49" t="s">
        <v>476</v>
      </c>
      <c r="AG688" s="49">
        <v>0</v>
      </c>
      <c r="AH688" s="49">
        <v>0</v>
      </c>
      <c r="AI688" s="49">
        <v>0</v>
      </c>
      <c r="AJ688" s="49">
        <f>IF(B688="","",ROUND(SUM(AG688:AI688),9))</f>
        <v>0</v>
      </c>
      <c r="AK688" s="49" t="s">
        <v>476</v>
      </c>
      <c r="AL688" s="49" t="s">
        <v>476</v>
      </c>
      <c r="AM688" s="49" t="s">
        <v>476</v>
      </c>
      <c r="AN688" s="49">
        <f>IF(B688="","",ROUND(SUM(AK688:AM688),9))</f>
        <v>0</v>
      </c>
      <c r="AO688" s="45" t="s">
        <v>476</v>
      </c>
    </row>
    <row r="689" spans="1:41" x14ac:dyDescent="0.2">
      <c r="A689" t="s">
        <v>191</v>
      </c>
      <c r="B689" t="s">
        <v>424</v>
      </c>
      <c r="C689" t="s">
        <v>425</v>
      </c>
      <c r="D689" t="s">
        <v>476</v>
      </c>
      <c r="E689" t="s">
        <v>476</v>
      </c>
      <c r="F689" t="s">
        <v>476</v>
      </c>
      <c r="G689" s="44">
        <v>44370</v>
      </c>
      <c r="H689" s="44">
        <v>44369</v>
      </c>
      <c r="I689" s="44">
        <v>44376</v>
      </c>
      <c r="J689" s="49">
        <f t="shared" si="141"/>
        <v>0</v>
      </c>
      <c r="K689" s="49" t="s">
        <v>476</v>
      </c>
      <c r="L689" s="49" t="s">
        <v>476</v>
      </c>
      <c r="M689" s="49">
        <f>IF(B689="","",ROUND(SUM(N689,O689,V689,Z689,AB689,AD689),9))</f>
        <v>0</v>
      </c>
      <c r="N689" s="49">
        <v>0</v>
      </c>
      <c r="O689" s="49">
        <v>0</v>
      </c>
      <c r="P689" s="49">
        <v>0</v>
      </c>
      <c r="Q689" s="49">
        <f>IF(B689="","",ROUND(SUM(N689,O689,P689),9))</f>
        <v>0</v>
      </c>
      <c r="R689" s="49">
        <v>0</v>
      </c>
      <c r="S689" s="49">
        <v>0</v>
      </c>
      <c r="T689" s="49">
        <v>0</v>
      </c>
      <c r="U689" s="49">
        <f>IF(B689="","",ROUND(SUM(R689:T689),9))</f>
        <v>0</v>
      </c>
      <c r="V689" s="49">
        <v>0</v>
      </c>
      <c r="W689" s="49">
        <v>0</v>
      </c>
      <c r="X689" s="49">
        <v>0</v>
      </c>
      <c r="Y689" s="49">
        <v>0</v>
      </c>
      <c r="Z689" s="49">
        <v>0</v>
      </c>
      <c r="AA689" s="49">
        <v>0</v>
      </c>
      <c r="AB689" s="49">
        <v>0</v>
      </c>
      <c r="AC689" s="49">
        <v>0</v>
      </c>
      <c r="AD689" s="49">
        <v>0</v>
      </c>
      <c r="AE689" s="49" t="s">
        <v>476</v>
      </c>
      <c r="AF689" s="49" t="s">
        <v>476</v>
      </c>
      <c r="AG689" s="49">
        <v>0</v>
      </c>
      <c r="AH689" s="49">
        <v>0</v>
      </c>
      <c r="AI689" s="49">
        <v>0</v>
      </c>
      <c r="AJ689" s="49">
        <f>IF(B689="","",ROUND(SUM(AG689:AI689),9))</f>
        <v>0</v>
      </c>
      <c r="AK689" s="49" t="s">
        <v>476</v>
      </c>
      <c r="AL689" s="49" t="s">
        <v>476</v>
      </c>
      <c r="AM689" s="49" t="s">
        <v>476</v>
      </c>
      <c r="AN689" s="49">
        <f>IF(B689="","",ROUND(SUM(AK689:AM689),9))</f>
        <v>0</v>
      </c>
      <c r="AO689" s="45" t="s">
        <v>476</v>
      </c>
    </row>
    <row r="690" spans="1:41" x14ac:dyDescent="0.2">
      <c r="A690" t="s">
        <v>191</v>
      </c>
      <c r="B690" t="s">
        <v>424</v>
      </c>
      <c r="C690" t="s">
        <v>425</v>
      </c>
      <c r="D690" t="s">
        <v>476</v>
      </c>
      <c r="E690" t="s">
        <v>476</v>
      </c>
      <c r="F690" t="s">
        <v>476</v>
      </c>
      <c r="G690" s="44">
        <v>44462</v>
      </c>
      <c r="H690" s="44">
        <v>44461</v>
      </c>
      <c r="I690" s="44">
        <v>44468</v>
      </c>
      <c r="J690" s="49">
        <f t="shared" si="141"/>
        <v>0</v>
      </c>
      <c r="K690" s="49" t="s">
        <v>476</v>
      </c>
      <c r="L690" s="49" t="s">
        <v>476</v>
      </c>
      <c r="M690" s="49">
        <f>IF(B690="","",ROUND(SUM(N690,O690,V690,Z690,AB690,AD690),9))</f>
        <v>0</v>
      </c>
      <c r="N690" s="49">
        <v>0</v>
      </c>
      <c r="O690" s="49">
        <v>0</v>
      </c>
      <c r="P690" s="49">
        <v>0</v>
      </c>
      <c r="Q690" s="49">
        <f>IF(B690="","",ROUND(SUM(N690,O690,P690),9))</f>
        <v>0</v>
      </c>
      <c r="R690" s="49">
        <v>0</v>
      </c>
      <c r="S690" s="49">
        <v>0</v>
      </c>
      <c r="T690" s="49">
        <v>0</v>
      </c>
      <c r="U690" s="49">
        <f>IF(B690="","",ROUND(SUM(R690:T690),9))</f>
        <v>0</v>
      </c>
      <c r="V690" s="49">
        <v>0</v>
      </c>
      <c r="W690" s="49">
        <v>0</v>
      </c>
      <c r="X690" s="49">
        <v>0</v>
      </c>
      <c r="Y690" s="49">
        <v>0</v>
      </c>
      <c r="Z690" s="49">
        <v>0</v>
      </c>
      <c r="AA690" s="49">
        <v>0</v>
      </c>
      <c r="AB690" s="49">
        <v>0</v>
      </c>
      <c r="AC690" s="49">
        <v>0</v>
      </c>
      <c r="AD690" s="49">
        <v>0</v>
      </c>
      <c r="AE690" s="49" t="s">
        <v>476</v>
      </c>
      <c r="AF690" s="49" t="s">
        <v>476</v>
      </c>
      <c r="AG690" s="49">
        <v>0</v>
      </c>
      <c r="AH690" s="49">
        <v>0</v>
      </c>
      <c r="AI690" s="49">
        <v>0</v>
      </c>
      <c r="AJ690" s="49">
        <f>IF(B690="","",ROUND(SUM(AG690:AI690),9))</f>
        <v>0</v>
      </c>
      <c r="AK690" s="49" t="s">
        <v>476</v>
      </c>
      <c r="AL690" s="49" t="s">
        <v>476</v>
      </c>
      <c r="AM690" s="49" t="s">
        <v>476</v>
      </c>
      <c r="AN690" s="49">
        <f>IF(B690="","",ROUND(SUM(AK690:AM690),9))</f>
        <v>0</v>
      </c>
      <c r="AO690" s="45" t="s">
        <v>476</v>
      </c>
    </row>
    <row r="691" spans="1:41" x14ac:dyDescent="0.2">
      <c r="A691" t="s">
        <v>191</v>
      </c>
      <c r="B691" t="s">
        <v>424</v>
      </c>
      <c r="C691" t="s">
        <v>425</v>
      </c>
      <c r="D691" t="s">
        <v>476</v>
      </c>
      <c r="E691" t="s">
        <v>476</v>
      </c>
      <c r="F691" t="s">
        <v>476</v>
      </c>
      <c r="G691" s="44">
        <v>44557</v>
      </c>
      <c r="H691" s="44">
        <v>44553</v>
      </c>
      <c r="I691" s="44">
        <v>44561</v>
      </c>
      <c r="J691" s="49">
        <f t="shared" si="141"/>
        <v>0</v>
      </c>
      <c r="K691" s="49" t="s">
        <v>476</v>
      </c>
      <c r="L691" s="49" t="s">
        <v>476</v>
      </c>
      <c r="M691" s="49">
        <f>IF(B691="","",ROUND(SUM(N691,O691,V691,Z691,AB691,AD691),9))</f>
        <v>0</v>
      </c>
      <c r="N691" s="49">
        <v>0</v>
      </c>
      <c r="O691" s="49">
        <v>0</v>
      </c>
      <c r="P691" s="49">
        <v>0</v>
      </c>
      <c r="Q691" s="49">
        <f>IF(B691="","",ROUND(SUM(N691,O691,P691),9))</f>
        <v>0</v>
      </c>
      <c r="R691" s="49">
        <v>0</v>
      </c>
      <c r="S691" s="49">
        <v>0</v>
      </c>
      <c r="T691" s="49">
        <v>0</v>
      </c>
      <c r="U691" s="49">
        <f>IF(B691="","",ROUND(SUM(R691:T691),9))</f>
        <v>0</v>
      </c>
      <c r="V691" s="49">
        <v>0</v>
      </c>
      <c r="W691" s="49">
        <v>0</v>
      </c>
      <c r="X691" s="49">
        <v>0</v>
      </c>
      <c r="Y691" s="49">
        <v>0</v>
      </c>
      <c r="Z691" s="49">
        <v>0</v>
      </c>
      <c r="AA691" s="49">
        <v>0</v>
      </c>
      <c r="AB691" s="49">
        <v>0</v>
      </c>
      <c r="AC691" s="49">
        <v>0</v>
      </c>
      <c r="AD691" s="49">
        <v>0</v>
      </c>
      <c r="AE691" s="49" t="s">
        <v>476</v>
      </c>
      <c r="AF691" s="49" t="s">
        <v>476</v>
      </c>
      <c r="AG691" s="49">
        <v>0</v>
      </c>
      <c r="AH691" s="49">
        <v>0</v>
      </c>
      <c r="AI691" s="49">
        <v>0</v>
      </c>
      <c r="AJ691" s="49">
        <f>IF(B691="","",ROUND(SUM(AG691:AI691),9))</f>
        <v>0</v>
      </c>
      <c r="AK691" s="49" t="s">
        <v>476</v>
      </c>
      <c r="AL691" s="49" t="s">
        <v>476</v>
      </c>
      <c r="AM691" s="49" t="s">
        <v>476</v>
      </c>
      <c r="AN691" s="49">
        <f>IF(B691="","",ROUND(SUM(AK691:AM691),9))</f>
        <v>0</v>
      </c>
      <c r="AO691" s="45" t="s">
        <v>476</v>
      </c>
    </row>
    <row r="692" spans="1:41" s="47" customFormat="1" x14ac:dyDescent="0.2">
      <c r="A692" s="51" t="s">
        <v>451</v>
      </c>
      <c r="B692" s="47" t="s">
        <v>476</v>
      </c>
      <c r="C692" s="47" t="s">
        <v>476</v>
      </c>
      <c r="D692" s="47" t="s">
        <v>476</v>
      </c>
      <c r="E692" s="47" t="s">
        <v>476</v>
      </c>
      <c r="F692" s="47" t="s">
        <v>476</v>
      </c>
      <c r="G692" s="47" t="s">
        <v>476</v>
      </c>
      <c r="H692" s="47" t="s">
        <v>476</v>
      </c>
      <c r="I692" s="47" t="s">
        <v>476</v>
      </c>
      <c r="J692" s="48">
        <f>SUM(J688:J691)</f>
        <v>0</v>
      </c>
      <c r="K692" s="48">
        <v>0</v>
      </c>
      <c r="L692" s="48">
        <v>0</v>
      </c>
      <c r="M692" s="48">
        <f t="shared" ref="M692:AO692" si="147">SUM(M688:M691)</f>
        <v>0</v>
      </c>
      <c r="N692" s="48">
        <f t="shared" si="147"/>
        <v>0</v>
      </c>
      <c r="O692" s="48">
        <f t="shared" si="147"/>
        <v>0</v>
      </c>
      <c r="P692" s="48">
        <f t="shared" si="147"/>
        <v>0</v>
      </c>
      <c r="Q692" s="48">
        <f t="shared" si="147"/>
        <v>0</v>
      </c>
      <c r="R692" s="48">
        <f t="shared" si="147"/>
        <v>0</v>
      </c>
      <c r="S692" s="48">
        <f t="shared" si="147"/>
        <v>0</v>
      </c>
      <c r="T692" s="48">
        <f t="shared" si="147"/>
        <v>0</v>
      </c>
      <c r="U692" s="48">
        <f t="shared" si="147"/>
        <v>0</v>
      </c>
      <c r="V692" s="48">
        <f t="shared" si="147"/>
        <v>0</v>
      </c>
      <c r="W692" s="48">
        <f t="shared" si="147"/>
        <v>0</v>
      </c>
      <c r="X692" s="48">
        <f t="shared" si="147"/>
        <v>0</v>
      </c>
      <c r="Y692" s="48">
        <f t="shared" si="147"/>
        <v>0</v>
      </c>
      <c r="Z692" s="48">
        <f t="shared" si="147"/>
        <v>0</v>
      </c>
      <c r="AA692" s="48">
        <f t="shared" si="147"/>
        <v>0</v>
      </c>
      <c r="AB692" s="48">
        <f t="shared" si="147"/>
        <v>0</v>
      </c>
      <c r="AC692" s="48">
        <f t="shared" si="147"/>
        <v>0</v>
      </c>
      <c r="AD692" s="48">
        <f t="shared" si="147"/>
        <v>0</v>
      </c>
      <c r="AE692" s="48">
        <f t="shared" si="147"/>
        <v>0</v>
      </c>
      <c r="AF692" s="48">
        <f t="shared" si="147"/>
        <v>0</v>
      </c>
      <c r="AG692" s="48">
        <f t="shared" si="147"/>
        <v>0</v>
      </c>
      <c r="AH692" s="48">
        <f t="shared" si="147"/>
        <v>0</v>
      </c>
      <c r="AI692" s="48">
        <f t="shared" si="147"/>
        <v>0</v>
      </c>
      <c r="AJ692" s="48">
        <f t="shared" si="147"/>
        <v>0</v>
      </c>
      <c r="AK692" s="48">
        <f t="shared" si="147"/>
        <v>0</v>
      </c>
      <c r="AL692" s="48">
        <f t="shared" si="147"/>
        <v>0</v>
      </c>
      <c r="AM692" s="48">
        <f t="shared" si="147"/>
        <v>0</v>
      </c>
      <c r="AN692" s="48">
        <f t="shared" si="147"/>
        <v>0</v>
      </c>
      <c r="AO692" s="48">
        <f t="shared" si="147"/>
        <v>0</v>
      </c>
    </row>
    <row r="693" spans="1:41" x14ac:dyDescent="0.2">
      <c r="A693" t="s">
        <v>476</v>
      </c>
      <c r="B693" t="s">
        <v>476</v>
      </c>
      <c r="C693" t="s">
        <v>476</v>
      </c>
      <c r="D693" t="s">
        <v>476</v>
      </c>
      <c r="E693" t="s">
        <v>476</v>
      </c>
      <c r="F693" t="s">
        <v>476</v>
      </c>
      <c r="G693" s="44" t="s">
        <v>476</v>
      </c>
      <c r="H693" s="44" t="s">
        <v>476</v>
      </c>
      <c r="I693" s="44" t="s">
        <v>476</v>
      </c>
      <c r="J693" s="49" t="str">
        <f t="shared" si="141"/>
        <v/>
      </c>
      <c r="K693" s="49" t="s">
        <v>476</v>
      </c>
      <c r="L693" s="49" t="s">
        <v>476</v>
      </c>
      <c r="M693" s="49" t="str">
        <f>IF(B693="","",ROUND(SUM(N693,O693,V693,Z693,AB693,AD693),9))</f>
        <v/>
      </c>
      <c r="N693" s="49" t="s">
        <v>476</v>
      </c>
      <c r="O693" s="49" t="s">
        <v>476</v>
      </c>
      <c r="P693" s="49" t="s">
        <v>476</v>
      </c>
      <c r="Q693" s="49" t="str">
        <f>IF(B693="","",ROUND(SUM(N693,O693,P693),9))</f>
        <v/>
      </c>
      <c r="R693" s="49" t="s">
        <v>476</v>
      </c>
      <c r="S693" s="49" t="s">
        <v>476</v>
      </c>
      <c r="T693" s="49" t="s">
        <v>476</v>
      </c>
      <c r="U693" s="49" t="str">
        <f>IF(B693="","",ROUND(SUM(R693:T693),9))</f>
        <v/>
      </c>
      <c r="V693" s="49" t="s">
        <v>476</v>
      </c>
      <c r="W693" s="49" t="s">
        <v>476</v>
      </c>
      <c r="X693" s="49" t="s">
        <v>476</v>
      </c>
      <c r="Y693" s="49" t="s">
        <v>476</v>
      </c>
      <c r="Z693" s="49" t="s">
        <v>476</v>
      </c>
      <c r="AA693" s="49" t="s">
        <v>476</v>
      </c>
      <c r="AB693" s="49" t="s">
        <v>476</v>
      </c>
      <c r="AC693" s="49" t="s">
        <v>476</v>
      </c>
      <c r="AD693" s="49" t="s">
        <v>476</v>
      </c>
      <c r="AE693" s="49" t="s">
        <v>476</v>
      </c>
      <c r="AF693" s="49" t="s">
        <v>476</v>
      </c>
      <c r="AG693" s="49" t="s">
        <v>476</v>
      </c>
      <c r="AH693" s="49" t="s">
        <v>476</v>
      </c>
      <c r="AI693" s="49" t="s">
        <v>476</v>
      </c>
      <c r="AJ693" s="49" t="str">
        <f>IF(B693="","",ROUND(SUM(AG693:AI693),9))</f>
        <v/>
      </c>
      <c r="AK693" s="49" t="s">
        <v>476</v>
      </c>
      <c r="AL693" s="49" t="s">
        <v>476</v>
      </c>
      <c r="AM693" s="49" t="s">
        <v>476</v>
      </c>
      <c r="AN693" s="49" t="str">
        <f>IF(B693="","",ROUND(SUM(AK693:AM693),9))</f>
        <v/>
      </c>
      <c r="AO693" s="45" t="s">
        <v>476</v>
      </c>
    </row>
    <row r="694" spans="1:41" x14ac:dyDescent="0.2">
      <c r="A694" t="s">
        <v>192</v>
      </c>
      <c r="B694" t="s">
        <v>426</v>
      </c>
      <c r="C694" t="s">
        <v>427</v>
      </c>
      <c r="D694" t="s">
        <v>476</v>
      </c>
      <c r="E694" t="s">
        <v>476</v>
      </c>
      <c r="F694" t="s">
        <v>476</v>
      </c>
      <c r="G694" s="44">
        <v>44279</v>
      </c>
      <c r="H694" s="44">
        <v>44278</v>
      </c>
      <c r="I694" s="44">
        <v>44285</v>
      </c>
      <c r="J694" s="49">
        <f t="shared" si="141"/>
        <v>0</v>
      </c>
      <c r="K694" s="49" t="s">
        <v>476</v>
      </c>
      <c r="L694" s="49" t="s">
        <v>476</v>
      </c>
      <c r="M694" s="49">
        <f>IF(B694="","",ROUND(SUM(N694,O694,V694,Z694,AB694,AD694),9))</f>
        <v>0</v>
      </c>
      <c r="N694" s="49">
        <v>0</v>
      </c>
      <c r="O694" s="49">
        <v>0</v>
      </c>
      <c r="P694" s="49">
        <v>0</v>
      </c>
      <c r="Q694" s="49">
        <f>IF(B694="","",ROUND(SUM(N694,O694,P694),9))</f>
        <v>0</v>
      </c>
      <c r="R694" s="49">
        <v>0</v>
      </c>
      <c r="S694" s="49">
        <v>0</v>
      </c>
      <c r="T694" s="49">
        <v>0</v>
      </c>
      <c r="U694" s="49">
        <f>IF(B694="","",ROUND(SUM(R694:T694),9))</f>
        <v>0</v>
      </c>
      <c r="V694" s="49">
        <v>0</v>
      </c>
      <c r="W694" s="49">
        <v>0</v>
      </c>
      <c r="X694" s="49">
        <v>0</v>
      </c>
      <c r="Y694" s="49">
        <v>0</v>
      </c>
      <c r="Z694" s="49">
        <v>0</v>
      </c>
      <c r="AA694" s="49">
        <v>0</v>
      </c>
      <c r="AB694" s="49">
        <v>0</v>
      </c>
      <c r="AC694" s="49">
        <v>0</v>
      </c>
      <c r="AD694" s="49">
        <v>0</v>
      </c>
      <c r="AE694" s="49" t="s">
        <v>476</v>
      </c>
      <c r="AF694" s="49" t="s">
        <v>476</v>
      </c>
      <c r="AG694" s="49">
        <v>0</v>
      </c>
      <c r="AH694" s="49">
        <v>0</v>
      </c>
      <c r="AI694" s="49">
        <v>0</v>
      </c>
      <c r="AJ694" s="49">
        <f>IF(B694="","",ROUND(SUM(AG694:AI694),9))</f>
        <v>0</v>
      </c>
      <c r="AK694" s="49" t="s">
        <v>476</v>
      </c>
      <c r="AL694" s="49" t="s">
        <v>476</v>
      </c>
      <c r="AM694" s="49" t="s">
        <v>476</v>
      </c>
      <c r="AN694" s="49">
        <f>IF(B694="","",ROUND(SUM(AK694:AM694),9))</f>
        <v>0</v>
      </c>
      <c r="AO694" s="45" t="s">
        <v>476</v>
      </c>
    </row>
    <row r="695" spans="1:41" x14ac:dyDescent="0.2">
      <c r="A695" t="s">
        <v>192</v>
      </c>
      <c r="B695" t="s">
        <v>426</v>
      </c>
      <c r="C695" t="s">
        <v>427</v>
      </c>
      <c r="D695" t="s">
        <v>476</v>
      </c>
      <c r="E695" t="s">
        <v>476</v>
      </c>
      <c r="F695" t="s">
        <v>476</v>
      </c>
      <c r="G695" s="44">
        <v>44370</v>
      </c>
      <c r="H695" s="44">
        <v>44369</v>
      </c>
      <c r="I695" s="44">
        <v>44376</v>
      </c>
      <c r="J695" s="49">
        <f t="shared" si="141"/>
        <v>0</v>
      </c>
      <c r="K695" s="49" t="s">
        <v>476</v>
      </c>
      <c r="L695" s="49" t="s">
        <v>476</v>
      </c>
      <c r="M695" s="49">
        <f>IF(B695="","",ROUND(SUM(N695,O695,V695,Z695,AB695,AD695),9))</f>
        <v>0</v>
      </c>
      <c r="N695" s="49">
        <v>0</v>
      </c>
      <c r="O695" s="49">
        <v>0</v>
      </c>
      <c r="P695" s="49">
        <v>0</v>
      </c>
      <c r="Q695" s="49">
        <f>IF(B695="","",ROUND(SUM(N695,O695,P695),9))</f>
        <v>0</v>
      </c>
      <c r="R695" s="49">
        <v>0</v>
      </c>
      <c r="S695" s="49">
        <v>0</v>
      </c>
      <c r="T695" s="49">
        <v>0</v>
      </c>
      <c r="U695" s="49">
        <f>IF(B695="","",ROUND(SUM(R695:T695),9))</f>
        <v>0</v>
      </c>
      <c r="V695" s="49">
        <v>0</v>
      </c>
      <c r="W695" s="49">
        <v>0</v>
      </c>
      <c r="X695" s="49">
        <v>0</v>
      </c>
      <c r="Y695" s="49">
        <v>0</v>
      </c>
      <c r="Z695" s="49">
        <v>0</v>
      </c>
      <c r="AA695" s="49">
        <v>0</v>
      </c>
      <c r="AB695" s="49">
        <v>0</v>
      </c>
      <c r="AC695" s="49">
        <v>0</v>
      </c>
      <c r="AD695" s="49">
        <v>0</v>
      </c>
      <c r="AE695" s="49" t="s">
        <v>476</v>
      </c>
      <c r="AF695" s="49" t="s">
        <v>476</v>
      </c>
      <c r="AG695" s="49">
        <v>0</v>
      </c>
      <c r="AH695" s="49">
        <v>0</v>
      </c>
      <c r="AI695" s="49">
        <v>0</v>
      </c>
      <c r="AJ695" s="49">
        <f>IF(B695="","",ROUND(SUM(AG695:AI695),9))</f>
        <v>0</v>
      </c>
      <c r="AK695" s="49" t="s">
        <v>476</v>
      </c>
      <c r="AL695" s="49" t="s">
        <v>476</v>
      </c>
      <c r="AM695" s="49" t="s">
        <v>476</v>
      </c>
      <c r="AN695" s="49">
        <f>IF(B695="","",ROUND(SUM(AK695:AM695),9))</f>
        <v>0</v>
      </c>
      <c r="AO695" s="45" t="s">
        <v>476</v>
      </c>
    </row>
    <row r="696" spans="1:41" x14ac:dyDescent="0.2">
      <c r="A696" t="s">
        <v>192</v>
      </c>
      <c r="B696" t="s">
        <v>426</v>
      </c>
      <c r="C696" t="s">
        <v>427</v>
      </c>
      <c r="D696" t="s">
        <v>476</v>
      </c>
      <c r="E696" t="s">
        <v>476</v>
      </c>
      <c r="F696" t="s">
        <v>476</v>
      </c>
      <c r="G696" s="44">
        <v>44462</v>
      </c>
      <c r="H696" s="44">
        <v>44461</v>
      </c>
      <c r="I696" s="44">
        <v>44468</v>
      </c>
      <c r="J696" s="49">
        <f t="shared" si="141"/>
        <v>0</v>
      </c>
      <c r="K696" s="49" t="s">
        <v>476</v>
      </c>
      <c r="L696" s="49" t="s">
        <v>476</v>
      </c>
      <c r="M696" s="49">
        <f>IF(B696="","",ROUND(SUM(N696,O696,V696,Z696,AB696,AD696),9))</f>
        <v>0</v>
      </c>
      <c r="N696" s="49">
        <v>0</v>
      </c>
      <c r="O696" s="49">
        <v>0</v>
      </c>
      <c r="P696" s="49">
        <v>0</v>
      </c>
      <c r="Q696" s="49">
        <f>IF(B696="","",ROUND(SUM(N696,O696,P696),9))</f>
        <v>0</v>
      </c>
      <c r="R696" s="49">
        <v>0</v>
      </c>
      <c r="S696" s="49">
        <v>0</v>
      </c>
      <c r="T696" s="49">
        <v>0</v>
      </c>
      <c r="U696" s="49">
        <f>IF(B696="","",ROUND(SUM(R696:T696),9))</f>
        <v>0</v>
      </c>
      <c r="V696" s="49">
        <v>0</v>
      </c>
      <c r="W696" s="49">
        <v>0</v>
      </c>
      <c r="X696" s="49">
        <v>0</v>
      </c>
      <c r="Y696" s="49">
        <v>0</v>
      </c>
      <c r="Z696" s="49">
        <v>0</v>
      </c>
      <c r="AA696" s="49">
        <v>0</v>
      </c>
      <c r="AB696" s="49">
        <v>0</v>
      </c>
      <c r="AC696" s="49">
        <v>0</v>
      </c>
      <c r="AD696" s="49">
        <v>0</v>
      </c>
      <c r="AE696" s="49" t="s">
        <v>476</v>
      </c>
      <c r="AF696" s="49" t="s">
        <v>476</v>
      </c>
      <c r="AG696" s="49">
        <v>0</v>
      </c>
      <c r="AH696" s="49">
        <v>0</v>
      </c>
      <c r="AI696" s="49">
        <v>0</v>
      </c>
      <c r="AJ696" s="49">
        <f>IF(B696="","",ROUND(SUM(AG696:AI696),9))</f>
        <v>0</v>
      </c>
      <c r="AK696" s="49" t="s">
        <v>476</v>
      </c>
      <c r="AL696" s="49" t="s">
        <v>476</v>
      </c>
      <c r="AM696" s="49" t="s">
        <v>476</v>
      </c>
      <c r="AN696" s="49">
        <f>IF(B696="","",ROUND(SUM(AK696:AM696),9))</f>
        <v>0</v>
      </c>
      <c r="AO696" s="45" t="s">
        <v>476</v>
      </c>
    </row>
    <row r="697" spans="1:41" x14ac:dyDescent="0.2">
      <c r="A697" t="s">
        <v>192</v>
      </c>
      <c r="B697" t="s">
        <v>426</v>
      </c>
      <c r="C697" t="s">
        <v>427</v>
      </c>
      <c r="D697" t="s">
        <v>476</v>
      </c>
      <c r="E697" t="s">
        <v>476</v>
      </c>
      <c r="F697" t="s">
        <v>476</v>
      </c>
      <c r="G697" s="44">
        <v>44557</v>
      </c>
      <c r="H697" s="44">
        <v>44553</v>
      </c>
      <c r="I697" s="44">
        <v>44561</v>
      </c>
      <c r="J697" s="49">
        <f t="shared" si="141"/>
        <v>0</v>
      </c>
      <c r="K697" s="49" t="s">
        <v>476</v>
      </c>
      <c r="L697" s="49" t="s">
        <v>476</v>
      </c>
      <c r="M697" s="49">
        <f>IF(B697="","",ROUND(SUM(N697,O697,V697,Z697,AB697,AD697),9))</f>
        <v>0</v>
      </c>
      <c r="N697" s="49">
        <v>0</v>
      </c>
      <c r="O697" s="49">
        <v>0</v>
      </c>
      <c r="P697" s="49">
        <v>0</v>
      </c>
      <c r="Q697" s="49">
        <f>IF(B697="","",ROUND(SUM(N697,O697,P697),9))</f>
        <v>0</v>
      </c>
      <c r="R697" s="49">
        <v>0</v>
      </c>
      <c r="S697" s="49">
        <v>0</v>
      </c>
      <c r="T697" s="49">
        <v>0</v>
      </c>
      <c r="U697" s="49">
        <f>IF(B697="","",ROUND(SUM(R697:T697),9))</f>
        <v>0</v>
      </c>
      <c r="V697" s="49">
        <v>0</v>
      </c>
      <c r="W697" s="49">
        <v>0</v>
      </c>
      <c r="X697" s="49">
        <v>0</v>
      </c>
      <c r="Y697" s="49">
        <v>0</v>
      </c>
      <c r="Z697" s="49">
        <v>0</v>
      </c>
      <c r="AA697" s="49">
        <v>0</v>
      </c>
      <c r="AB697" s="49">
        <v>0</v>
      </c>
      <c r="AC697" s="49">
        <v>0</v>
      </c>
      <c r="AD697" s="49">
        <v>0</v>
      </c>
      <c r="AE697" s="49" t="s">
        <v>476</v>
      </c>
      <c r="AF697" s="49" t="s">
        <v>476</v>
      </c>
      <c r="AG697" s="49">
        <v>0</v>
      </c>
      <c r="AH697" s="49">
        <v>0</v>
      </c>
      <c r="AI697" s="49">
        <v>0</v>
      </c>
      <c r="AJ697" s="49">
        <f>IF(B697="","",ROUND(SUM(AG697:AI697),9))</f>
        <v>0</v>
      </c>
      <c r="AK697" s="49" t="s">
        <v>476</v>
      </c>
      <c r="AL697" s="49" t="s">
        <v>476</v>
      </c>
      <c r="AM697" s="49" t="s">
        <v>476</v>
      </c>
      <c r="AN697" s="49">
        <f>IF(B697="","",ROUND(SUM(AK697:AM697),9))</f>
        <v>0</v>
      </c>
      <c r="AO697" s="45" t="s">
        <v>476</v>
      </c>
    </row>
    <row r="698" spans="1:41" s="47" customFormat="1" x14ac:dyDescent="0.2">
      <c r="A698" s="51" t="s">
        <v>451</v>
      </c>
      <c r="B698" s="47" t="s">
        <v>476</v>
      </c>
      <c r="C698" s="47" t="s">
        <v>476</v>
      </c>
      <c r="D698" s="47" t="s">
        <v>476</v>
      </c>
      <c r="E698" s="47" t="s">
        <v>476</v>
      </c>
      <c r="F698" s="47" t="s">
        <v>476</v>
      </c>
      <c r="G698" s="47" t="s">
        <v>476</v>
      </c>
      <c r="H698" s="47" t="s">
        <v>476</v>
      </c>
      <c r="I698" s="47" t="s">
        <v>476</v>
      </c>
      <c r="J698" s="48">
        <f>SUM(J694:J697)</f>
        <v>0</v>
      </c>
      <c r="K698" s="48">
        <v>0</v>
      </c>
      <c r="L698" s="48">
        <v>0</v>
      </c>
      <c r="M698" s="48">
        <f t="shared" ref="M698:AO698" si="148">SUM(M694:M697)</f>
        <v>0</v>
      </c>
      <c r="N698" s="48">
        <f t="shared" si="148"/>
        <v>0</v>
      </c>
      <c r="O698" s="48">
        <f t="shared" si="148"/>
        <v>0</v>
      </c>
      <c r="P698" s="48">
        <f t="shared" si="148"/>
        <v>0</v>
      </c>
      <c r="Q698" s="48">
        <f t="shared" si="148"/>
        <v>0</v>
      </c>
      <c r="R698" s="48">
        <f t="shared" si="148"/>
        <v>0</v>
      </c>
      <c r="S698" s="48">
        <f t="shared" si="148"/>
        <v>0</v>
      </c>
      <c r="T698" s="48">
        <f t="shared" si="148"/>
        <v>0</v>
      </c>
      <c r="U698" s="48">
        <f t="shared" si="148"/>
        <v>0</v>
      </c>
      <c r="V698" s="48">
        <f t="shared" si="148"/>
        <v>0</v>
      </c>
      <c r="W698" s="48">
        <f t="shared" si="148"/>
        <v>0</v>
      </c>
      <c r="X698" s="48">
        <f t="shared" si="148"/>
        <v>0</v>
      </c>
      <c r="Y698" s="48">
        <f t="shared" si="148"/>
        <v>0</v>
      </c>
      <c r="Z698" s="48">
        <f t="shared" si="148"/>
        <v>0</v>
      </c>
      <c r="AA698" s="48">
        <f t="shared" si="148"/>
        <v>0</v>
      </c>
      <c r="AB698" s="48">
        <f t="shared" si="148"/>
        <v>0</v>
      </c>
      <c r="AC698" s="48">
        <f t="shared" si="148"/>
        <v>0</v>
      </c>
      <c r="AD698" s="48">
        <f t="shared" si="148"/>
        <v>0</v>
      </c>
      <c r="AE698" s="48">
        <f t="shared" si="148"/>
        <v>0</v>
      </c>
      <c r="AF698" s="48">
        <f t="shared" si="148"/>
        <v>0</v>
      </c>
      <c r="AG698" s="48">
        <f t="shared" si="148"/>
        <v>0</v>
      </c>
      <c r="AH698" s="48">
        <f t="shared" si="148"/>
        <v>0</v>
      </c>
      <c r="AI698" s="48">
        <f t="shared" si="148"/>
        <v>0</v>
      </c>
      <c r="AJ698" s="48">
        <f t="shared" si="148"/>
        <v>0</v>
      </c>
      <c r="AK698" s="48">
        <f t="shared" si="148"/>
        <v>0</v>
      </c>
      <c r="AL698" s="48">
        <f t="shared" si="148"/>
        <v>0</v>
      </c>
      <c r="AM698" s="48">
        <f t="shared" si="148"/>
        <v>0</v>
      </c>
      <c r="AN698" s="48">
        <f t="shared" si="148"/>
        <v>0</v>
      </c>
      <c r="AO698" s="48">
        <f t="shared" si="148"/>
        <v>0</v>
      </c>
    </row>
    <row r="699" spans="1:41" x14ac:dyDescent="0.2">
      <c r="A699" t="s">
        <v>476</v>
      </c>
      <c r="B699" t="s">
        <v>476</v>
      </c>
      <c r="C699" t="s">
        <v>476</v>
      </c>
      <c r="D699" t="s">
        <v>476</v>
      </c>
      <c r="E699" t="s">
        <v>476</v>
      </c>
      <c r="F699" t="s">
        <v>476</v>
      </c>
      <c r="G699" s="44" t="s">
        <v>476</v>
      </c>
      <c r="H699" s="44" t="s">
        <v>476</v>
      </c>
      <c r="I699" s="44" t="s">
        <v>476</v>
      </c>
      <c r="J699" s="49" t="str">
        <f t="shared" si="141"/>
        <v/>
      </c>
      <c r="K699" s="49" t="s">
        <v>476</v>
      </c>
      <c r="L699" s="49" t="s">
        <v>476</v>
      </c>
      <c r="M699" s="49" t="str">
        <f>IF(B699="","",ROUND(SUM(N699,O699,V699,Z699,AB699,AD699),9))</f>
        <v/>
      </c>
      <c r="N699" s="49" t="s">
        <v>476</v>
      </c>
      <c r="O699" s="49" t="s">
        <v>476</v>
      </c>
      <c r="P699" s="49" t="s">
        <v>476</v>
      </c>
      <c r="Q699" s="49" t="str">
        <f>IF(B699="","",ROUND(SUM(N699,O699,P699),9))</f>
        <v/>
      </c>
      <c r="R699" s="49" t="s">
        <v>476</v>
      </c>
      <c r="S699" s="49" t="s">
        <v>476</v>
      </c>
      <c r="T699" s="49" t="s">
        <v>476</v>
      </c>
      <c r="U699" s="49" t="str">
        <f>IF(B699="","",ROUND(SUM(R699:T699),9))</f>
        <v/>
      </c>
      <c r="V699" s="49" t="s">
        <v>476</v>
      </c>
      <c r="W699" s="49" t="s">
        <v>476</v>
      </c>
      <c r="X699" s="49" t="s">
        <v>476</v>
      </c>
      <c r="Y699" s="49" t="s">
        <v>476</v>
      </c>
      <c r="Z699" s="49" t="s">
        <v>476</v>
      </c>
      <c r="AA699" s="49" t="s">
        <v>476</v>
      </c>
      <c r="AB699" s="49" t="s">
        <v>476</v>
      </c>
      <c r="AC699" s="49" t="s">
        <v>476</v>
      </c>
      <c r="AD699" s="49" t="s">
        <v>476</v>
      </c>
      <c r="AE699" s="49" t="s">
        <v>476</v>
      </c>
      <c r="AF699" s="49" t="s">
        <v>476</v>
      </c>
      <c r="AG699" s="49" t="s">
        <v>476</v>
      </c>
      <c r="AH699" s="49" t="s">
        <v>476</v>
      </c>
      <c r="AI699" s="49" t="s">
        <v>476</v>
      </c>
      <c r="AJ699" s="49" t="str">
        <f>IF(B699="","",ROUND(SUM(AG699:AI699),9))</f>
        <v/>
      </c>
      <c r="AK699" s="49" t="s">
        <v>476</v>
      </c>
      <c r="AL699" s="49" t="s">
        <v>476</v>
      </c>
      <c r="AM699" s="49" t="s">
        <v>476</v>
      </c>
      <c r="AN699" s="49" t="str">
        <f>IF(B699="","",ROUND(SUM(AK699:AM699),9))</f>
        <v/>
      </c>
      <c r="AO699" s="45" t="s">
        <v>476</v>
      </c>
    </row>
    <row r="700" spans="1:41" x14ac:dyDescent="0.2">
      <c r="A700" t="s">
        <v>193</v>
      </c>
      <c r="B700" t="s">
        <v>428</v>
      </c>
      <c r="C700" t="s">
        <v>429</v>
      </c>
      <c r="D700" t="s">
        <v>476</v>
      </c>
      <c r="E700" t="s">
        <v>476</v>
      </c>
      <c r="F700" t="s">
        <v>476</v>
      </c>
      <c r="G700" s="44">
        <v>44279</v>
      </c>
      <c r="H700" s="44">
        <v>44278</v>
      </c>
      <c r="I700" s="44">
        <v>44285</v>
      </c>
      <c r="J700" s="49">
        <f t="shared" si="141"/>
        <v>0</v>
      </c>
      <c r="K700" s="49" t="s">
        <v>476</v>
      </c>
      <c r="L700" s="49" t="s">
        <v>476</v>
      </c>
      <c r="M700" s="49">
        <f>IF(B700="","",ROUND(SUM(N700,O700,V700,Z700,AB700,AD700),9))</f>
        <v>0</v>
      </c>
      <c r="N700" s="49">
        <v>0</v>
      </c>
      <c r="O700" s="49">
        <v>0</v>
      </c>
      <c r="P700" s="49">
        <v>0</v>
      </c>
      <c r="Q700" s="49">
        <f>IF(B700="","",ROUND(SUM(N700,O700,P700),9))</f>
        <v>0</v>
      </c>
      <c r="R700" s="49">
        <v>0</v>
      </c>
      <c r="S700" s="49">
        <v>0</v>
      </c>
      <c r="T700" s="49">
        <v>0</v>
      </c>
      <c r="U700" s="49">
        <f>IF(B700="","",ROUND(SUM(R700:T700),9))</f>
        <v>0</v>
      </c>
      <c r="V700" s="49">
        <v>0</v>
      </c>
      <c r="W700" s="49">
        <v>0</v>
      </c>
      <c r="X700" s="49">
        <v>0</v>
      </c>
      <c r="Y700" s="49">
        <v>0</v>
      </c>
      <c r="Z700" s="49">
        <v>0</v>
      </c>
      <c r="AA700" s="49">
        <v>0</v>
      </c>
      <c r="AB700" s="49">
        <v>0</v>
      </c>
      <c r="AC700" s="49">
        <v>0</v>
      </c>
      <c r="AD700" s="49">
        <v>0</v>
      </c>
      <c r="AE700" s="49" t="s">
        <v>476</v>
      </c>
      <c r="AF700" s="49" t="s">
        <v>476</v>
      </c>
      <c r="AG700" s="49">
        <v>0</v>
      </c>
      <c r="AH700" s="49">
        <v>0</v>
      </c>
      <c r="AI700" s="49">
        <v>0</v>
      </c>
      <c r="AJ700" s="49">
        <f>IF(B700="","",ROUND(SUM(AG700:AI700),9))</f>
        <v>0</v>
      </c>
      <c r="AK700" s="49" t="s">
        <v>476</v>
      </c>
      <c r="AL700" s="49" t="s">
        <v>476</v>
      </c>
      <c r="AM700" s="49" t="s">
        <v>476</v>
      </c>
      <c r="AN700" s="49">
        <f>IF(B700="","",ROUND(SUM(AK700:AM700),9))</f>
        <v>0</v>
      </c>
      <c r="AO700" s="45" t="s">
        <v>476</v>
      </c>
    </row>
    <row r="701" spans="1:41" x14ac:dyDescent="0.2">
      <c r="A701" t="s">
        <v>193</v>
      </c>
      <c r="B701" t="s">
        <v>428</v>
      </c>
      <c r="C701" t="s">
        <v>429</v>
      </c>
      <c r="D701" t="s">
        <v>476</v>
      </c>
      <c r="E701" t="s">
        <v>476</v>
      </c>
      <c r="F701" t="s">
        <v>476</v>
      </c>
      <c r="G701" s="44">
        <v>44370</v>
      </c>
      <c r="H701" s="44">
        <v>44369</v>
      </c>
      <c r="I701" s="44">
        <v>44376</v>
      </c>
      <c r="J701" s="49">
        <f t="shared" si="141"/>
        <v>0</v>
      </c>
      <c r="K701" s="49" t="s">
        <v>476</v>
      </c>
      <c r="L701" s="49" t="s">
        <v>476</v>
      </c>
      <c r="M701" s="49">
        <f>IF(B701="","",ROUND(SUM(N701,O701,V701,Z701,AB701,AD701),9))</f>
        <v>0</v>
      </c>
      <c r="N701" s="49">
        <v>0</v>
      </c>
      <c r="O701" s="49">
        <v>0</v>
      </c>
      <c r="P701" s="49">
        <v>0</v>
      </c>
      <c r="Q701" s="49">
        <f>IF(B701="","",ROUND(SUM(N701,O701,P701),9))</f>
        <v>0</v>
      </c>
      <c r="R701" s="49">
        <v>0</v>
      </c>
      <c r="S701" s="49">
        <v>0</v>
      </c>
      <c r="T701" s="49">
        <v>0</v>
      </c>
      <c r="U701" s="49">
        <f>IF(B701="","",ROUND(SUM(R701:T701),9))</f>
        <v>0</v>
      </c>
      <c r="V701" s="49">
        <v>0</v>
      </c>
      <c r="W701" s="49">
        <v>0</v>
      </c>
      <c r="X701" s="49">
        <v>0</v>
      </c>
      <c r="Y701" s="49">
        <v>0</v>
      </c>
      <c r="Z701" s="49">
        <v>0</v>
      </c>
      <c r="AA701" s="49">
        <v>0</v>
      </c>
      <c r="AB701" s="49">
        <v>0</v>
      </c>
      <c r="AC701" s="49">
        <v>0</v>
      </c>
      <c r="AD701" s="49">
        <v>0</v>
      </c>
      <c r="AE701" s="49" t="s">
        <v>476</v>
      </c>
      <c r="AF701" s="49" t="s">
        <v>476</v>
      </c>
      <c r="AG701" s="49">
        <v>0</v>
      </c>
      <c r="AH701" s="49">
        <v>0</v>
      </c>
      <c r="AI701" s="49">
        <v>0</v>
      </c>
      <c r="AJ701" s="49">
        <f>IF(B701="","",ROUND(SUM(AG701:AI701),9))</f>
        <v>0</v>
      </c>
      <c r="AK701" s="49" t="s">
        <v>476</v>
      </c>
      <c r="AL701" s="49" t="s">
        <v>476</v>
      </c>
      <c r="AM701" s="49" t="s">
        <v>476</v>
      </c>
      <c r="AN701" s="49">
        <f>IF(B701="","",ROUND(SUM(AK701:AM701),9))</f>
        <v>0</v>
      </c>
      <c r="AO701" s="45" t="s">
        <v>476</v>
      </c>
    </row>
    <row r="702" spans="1:41" x14ac:dyDescent="0.2">
      <c r="A702" t="s">
        <v>193</v>
      </c>
      <c r="B702" t="s">
        <v>428</v>
      </c>
      <c r="C702" t="s">
        <v>429</v>
      </c>
      <c r="D702" t="s">
        <v>476</v>
      </c>
      <c r="E702" t="s">
        <v>476</v>
      </c>
      <c r="F702" t="s">
        <v>476</v>
      </c>
      <c r="G702" s="44">
        <v>44462</v>
      </c>
      <c r="H702" s="44">
        <v>44461</v>
      </c>
      <c r="I702" s="44">
        <v>44468</v>
      </c>
      <c r="J702" s="49">
        <f t="shared" si="141"/>
        <v>0</v>
      </c>
      <c r="K702" s="49" t="s">
        <v>476</v>
      </c>
      <c r="L702" s="49" t="s">
        <v>476</v>
      </c>
      <c r="M702" s="49">
        <f>IF(B702="","",ROUND(SUM(N702,O702,V702,Z702,AB702,AD702),9))</f>
        <v>0</v>
      </c>
      <c r="N702" s="49">
        <v>0</v>
      </c>
      <c r="O702" s="49">
        <v>0</v>
      </c>
      <c r="P702" s="49">
        <v>0</v>
      </c>
      <c r="Q702" s="49">
        <f>IF(B702="","",ROUND(SUM(N702,O702,P702),9))</f>
        <v>0</v>
      </c>
      <c r="R702" s="49">
        <v>0</v>
      </c>
      <c r="S702" s="49">
        <v>0</v>
      </c>
      <c r="T702" s="49">
        <v>0</v>
      </c>
      <c r="U702" s="49">
        <f>IF(B702="","",ROUND(SUM(R702:T702),9))</f>
        <v>0</v>
      </c>
      <c r="V702" s="49">
        <v>0</v>
      </c>
      <c r="W702" s="49">
        <v>0</v>
      </c>
      <c r="X702" s="49">
        <v>0</v>
      </c>
      <c r="Y702" s="49">
        <v>0</v>
      </c>
      <c r="Z702" s="49">
        <v>0</v>
      </c>
      <c r="AA702" s="49">
        <v>0</v>
      </c>
      <c r="AB702" s="49">
        <v>0</v>
      </c>
      <c r="AC702" s="49">
        <v>0</v>
      </c>
      <c r="AD702" s="49">
        <v>0</v>
      </c>
      <c r="AE702" s="49" t="s">
        <v>476</v>
      </c>
      <c r="AF702" s="49" t="s">
        <v>476</v>
      </c>
      <c r="AG702" s="49">
        <v>0</v>
      </c>
      <c r="AH702" s="49">
        <v>0</v>
      </c>
      <c r="AI702" s="49">
        <v>0</v>
      </c>
      <c r="AJ702" s="49">
        <f>IF(B702="","",ROUND(SUM(AG702:AI702),9))</f>
        <v>0</v>
      </c>
      <c r="AK702" s="49" t="s">
        <v>476</v>
      </c>
      <c r="AL702" s="49" t="s">
        <v>476</v>
      </c>
      <c r="AM702" s="49" t="s">
        <v>476</v>
      </c>
      <c r="AN702" s="49">
        <f>IF(B702="","",ROUND(SUM(AK702:AM702),9))</f>
        <v>0</v>
      </c>
      <c r="AO702" s="45" t="s">
        <v>476</v>
      </c>
    </row>
    <row r="703" spans="1:41" x14ac:dyDescent="0.2">
      <c r="A703" t="s">
        <v>193</v>
      </c>
      <c r="B703" t="s">
        <v>428</v>
      </c>
      <c r="C703" t="s">
        <v>429</v>
      </c>
      <c r="D703" t="s">
        <v>476</v>
      </c>
      <c r="E703" t="s">
        <v>476</v>
      </c>
      <c r="F703" t="s">
        <v>476</v>
      </c>
      <c r="G703" s="44">
        <v>44557</v>
      </c>
      <c r="H703" s="44">
        <v>44553</v>
      </c>
      <c r="I703" s="44">
        <v>44561</v>
      </c>
      <c r="J703" s="49">
        <f t="shared" si="141"/>
        <v>0</v>
      </c>
      <c r="K703" s="49" t="s">
        <v>476</v>
      </c>
      <c r="L703" s="49" t="s">
        <v>476</v>
      </c>
      <c r="M703" s="49">
        <f>IF(B703="","",ROUND(SUM(N703,O703,V703,Z703,AB703,AD703),9))</f>
        <v>0</v>
      </c>
      <c r="N703" s="49">
        <v>0</v>
      </c>
      <c r="O703" s="49">
        <v>0</v>
      </c>
      <c r="P703" s="49">
        <v>0</v>
      </c>
      <c r="Q703" s="49">
        <f>IF(B703="","",ROUND(SUM(N703,O703,P703),9))</f>
        <v>0</v>
      </c>
      <c r="R703" s="49">
        <v>0</v>
      </c>
      <c r="S703" s="49">
        <v>0</v>
      </c>
      <c r="T703" s="49">
        <v>0</v>
      </c>
      <c r="U703" s="49">
        <f>IF(B703="","",ROUND(SUM(R703:T703),9))</f>
        <v>0</v>
      </c>
      <c r="V703" s="49">
        <v>0</v>
      </c>
      <c r="W703" s="49">
        <v>0</v>
      </c>
      <c r="X703" s="49">
        <v>0</v>
      </c>
      <c r="Y703" s="49">
        <v>0</v>
      </c>
      <c r="Z703" s="49">
        <v>0</v>
      </c>
      <c r="AA703" s="49">
        <v>0</v>
      </c>
      <c r="AB703" s="49">
        <v>0</v>
      </c>
      <c r="AC703" s="49">
        <v>0</v>
      </c>
      <c r="AD703" s="49">
        <v>0</v>
      </c>
      <c r="AE703" s="49" t="s">
        <v>476</v>
      </c>
      <c r="AF703" s="49" t="s">
        <v>476</v>
      </c>
      <c r="AG703" s="49">
        <v>0</v>
      </c>
      <c r="AH703" s="49">
        <v>0</v>
      </c>
      <c r="AI703" s="49">
        <v>0</v>
      </c>
      <c r="AJ703" s="49">
        <f>IF(B703="","",ROUND(SUM(AG703:AI703),9))</f>
        <v>0</v>
      </c>
      <c r="AK703" s="49" t="s">
        <v>476</v>
      </c>
      <c r="AL703" s="49" t="s">
        <v>476</v>
      </c>
      <c r="AM703" s="49" t="s">
        <v>476</v>
      </c>
      <c r="AN703" s="49">
        <f>IF(B703="","",ROUND(SUM(AK703:AM703),9))</f>
        <v>0</v>
      </c>
      <c r="AO703" s="45" t="s">
        <v>476</v>
      </c>
    </row>
    <row r="704" spans="1:41" s="47" customFormat="1" x14ac:dyDescent="0.2">
      <c r="A704" s="51" t="s">
        <v>451</v>
      </c>
      <c r="B704" s="47" t="s">
        <v>476</v>
      </c>
      <c r="C704" s="47" t="s">
        <v>476</v>
      </c>
      <c r="D704" s="47" t="s">
        <v>476</v>
      </c>
      <c r="E704" s="47" t="s">
        <v>476</v>
      </c>
      <c r="F704" s="47" t="s">
        <v>476</v>
      </c>
      <c r="G704" s="47" t="s">
        <v>476</v>
      </c>
      <c r="H704" s="47" t="s">
        <v>476</v>
      </c>
      <c r="I704" s="47" t="s">
        <v>476</v>
      </c>
      <c r="J704" s="48">
        <f>SUM(J700:J703)</f>
        <v>0</v>
      </c>
      <c r="K704" s="48">
        <v>0</v>
      </c>
      <c r="L704" s="48">
        <v>0</v>
      </c>
      <c r="M704" s="48">
        <f t="shared" ref="M704:AO704" si="149">SUM(M700:M703)</f>
        <v>0</v>
      </c>
      <c r="N704" s="48">
        <f t="shared" si="149"/>
        <v>0</v>
      </c>
      <c r="O704" s="48">
        <f t="shared" si="149"/>
        <v>0</v>
      </c>
      <c r="P704" s="48">
        <f t="shared" si="149"/>
        <v>0</v>
      </c>
      <c r="Q704" s="48">
        <f t="shared" si="149"/>
        <v>0</v>
      </c>
      <c r="R704" s="48">
        <f t="shared" si="149"/>
        <v>0</v>
      </c>
      <c r="S704" s="48">
        <f t="shared" si="149"/>
        <v>0</v>
      </c>
      <c r="T704" s="48">
        <f t="shared" si="149"/>
        <v>0</v>
      </c>
      <c r="U704" s="48">
        <f t="shared" si="149"/>
        <v>0</v>
      </c>
      <c r="V704" s="48">
        <f t="shared" si="149"/>
        <v>0</v>
      </c>
      <c r="W704" s="48">
        <f t="shared" si="149"/>
        <v>0</v>
      </c>
      <c r="X704" s="48">
        <f t="shared" si="149"/>
        <v>0</v>
      </c>
      <c r="Y704" s="48">
        <f t="shared" si="149"/>
        <v>0</v>
      </c>
      <c r="Z704" s="48">
        <f t="shared" si="149"/>
        <v>0</v>
      </c>
      <c r="AA704" s="48">
        <f t="shared" si="149"/>
        <v>0</v>
      </c>
      <c r="AB704" s="48">
        <f t="shared" si="149"/>
        <v>0</v>
      </c>
      <c r="AC704" s="48">
        <f t="shared" si="149"/>
        <v>0</v>
      </c>
      <c r="AD704" s="48">
        <f t="shared" si="149"/>
        <v>0</v>
      </c>
      <c r="AE704" s="48">
        <f t="shared" si="149"/>
        <v>0</v>
      </c>
      <c r="AF704" s="48">
        <f t="shared" si="149"/>
        <v>0</v>
      </c>
      <c r="AG704" s="48">
        <f t="shared" si="149"/>
        <v>0</v>
      </c>
      <c r="AH704" s="48">
        <f t="shared" si="149"/>
        <v>0</v>
      </c>
      <c r="AI704" s="48">
        <f t="shared" si="149"/>
        <v>0</v>
      </c>
      <c r="AJ704" s="48">
        <f t="shared" si="149"/>
        <v>0</v>
      </c>
      <c r="AK704" s="48">
        <f t="shared" si="149"/>
        <v>0</v>
      </c>
      <c r="AL704" s="48">
        <f t="shared" si="149"/>
        <v>0</v>
      </c>
      <c r="AM704" s="48">
        <f t="shared" si="149"/>
        <v>0</v>
      </c>
      <c r="AN704" s="48">
        <f t="shared" si="149"/>
        <v>0</v>
      </c>
      <c r="AO704" s="48">
        <f t="shared" si="149"/>
        <v>0</v>
      </c>
    </row>
    <row r="705" spans="1:41" x14ac:dyDescent="0.2">
      <c r="A705" t="s">
        <v>476</v>
      </c>
      <c r="B705" t="s">
        <v>476</v>
      </c>
      <c r="C705" t="s">
        <v>476</v>
      </c>
      <c r="D705" t="s">
        <v>476</v>
      </c>
      <c r="E705" t="s">
        <v>476</v>
      </c>
      <c r="F705" t="s">
        <v>476</v>
      </c>
      <c r="G705" s="44" t="s">
        <v>476</v>
      </c>
      <c r="H705" s="44" t="s">
        <v>476</v>
      </c>
      <c r="I705" s="44" t="s">
        <v>476</v>
      </c>
      <c r="J705" s="49" t="str">
        <f t="shared" si="141"/>
        <v/>
      </c>
      <c r="K705" s="49" t="s">
        <v>476</v>
      </c>
      <c r="L705" s="49" t="s">
        <v>476</v>
      </c>
      <c r="M705" s="49" t="str">
        <f>IF(B705="","",ROUND(SUM(N705,O705,V705,Z705,AB705,AD705),9))</f>
        <v/>
      </c>
      <c r="N705" s="49" t="s">
        <v>476</v>
      </c>
      <c r="O705" s="49" t="s">
        <v>476</v>
      </c>
      <c r="P705" s="49" t="s">
        <v>476</v>
      </c>
      <c r="Q705" s="49" t="str">
        <f>IF(B705="","",ROUND(SUM(N705,O705,P705),9))</f>
        <v/>
      </c>
      <c r="R705" s="49" t="s">
        <v>476</v>
      </c>
      <c r="S705" s="49" t="s">
        <v>476</v>
      </c>
      <c r="T705" s="49" t="s">
        <v>476</v>
      </c>
      <c r="U705" s="49" t="str">
        <f>IF(B705="","",ROUND(SUM(R705:T705),9))</f>
        <v/>
      </c>
      <c r="V705" s="49" t="s">
        <v>476</v>
      </c>
      <c r="W705" s="49" t="s">
        <v>476</v>
      </c>
      <c r="X705" s="49" t="s">
        <v>476</v>
      </c>
      <c r="Y705" s="49" t="s">
        <v>476</v>
      </c>
      <c r="Z705" s="49" t="s">
        <v>476</v>
      </c>
      <c r="AA705" s="49" t="s">
        <v>476</v>
      </c>
      <c r="AB705" s="49" t="s">
        <v>476</v>
      </c>
      <c r="AC705" s="49" t="s">
        <v>476</v>
      </c>
      <c r="AD705" s="49" t="s">
        <v>476</v>
      </c>
      <c r="AE705" s="49" t="s">
        <v>476</v>
      </c>
      <c r="AF705" s="49" t="s">
        <v>476</v>
      </c>
      <c r="AG705" s="49" t="s">
        <v>476</v>
      </c>
      <c r="AH705" s="49" t="s">
        <v>476</v>
      </c>
      <c r="AI705" s="49" t="s">
        <v>476</v>
      </c>
      <c r="AJ705" s="49" t="str">
        <f>IF(B705="","",ROUND(SUM(AG705:AI705),9))</f>
        <v/>
      </c>
      <c r="AK705" s="49" t="s">
        <v>476</v>
      </c>
      <c r="AL705" s="49" t="s">
        <v>476</v>
      </c>
      <c r="AM705" s="49" t="s">
        <v>476</v>
      </c>
      <c r="AN705" s="49" t="str">
        <f>IF(B705="","",ROUND(SUM(AK705:AM705),9))</f>
        <v/>
      </c>
      <c r="AO705" s="45" t="s">
        <v>476</v>
      </c>
    </row>
    <row r="706" spans="1:41" x14ac:dyDescent="0.2">
      <c r="A706" t="s">
        <v>194</v>
      </c>
      <c r="B706" t="s">
        <v>430</v>
      </c>
      <c r="C706" t="s">
        <v>431</v>
      </c>
      <c r="D706" t="s">
        <v>476</v>
      </c>
      <c r="E706" t="s">
        <v>476</v>
      </c>
      <c r="F706" t="s">
        <v>476</v>
      </c>
      <c r="G706" s="44">
        <v>44279</v>
      </c>
      <c r="H706" s="44">
        <v>44278</v>
      </c>
      <c r="I706" s="44">
        <v>44285</v>
      </c>
      <c r="J706" s="49">
        <f t="shared" si="141"/>
        <v>0</v>
      </c>
      <c r="K706" s="49" t="s">
        <v>476</v>
      </c>
      <c r="L706" s="49" t="s">
        <v>476</v>
      </c>
      <c r="M706" s="49">
        <f>IF(B706="","",ROUND(SUM(N706,O706,V706,Z706,AB706,AD706),9))</f>
        <v>0</v>
      </c>
      <c r="N706" s="49">
        <v>0</v>
      </c>
      <c r="O706" s="49">
        <v>0</v>
      </c>
      <c r="P706" s="49">
        <v>0</v>
      </c>
      <c r="Q706" s="49">
        <f>IF(B706="","",ROUND(SUM(N706,O706,P706),9))</f>
        <v>0</v>
      </c>
      <c r="R706" s="49">
        <v>0</v>
      </c>
      <c r="S706" s="49">
        <v>0</v>
      </c>
      <c r="T706" s="49">
        <v>0</v>
      </c>
      <c r="U706" s="49">
        <f>IF(B706="","",ROUND(SUM(R706:T706),9))</f>
        <v>0</v>
      </c>
      <c r="V706" s="49">
        <v>0</v>
      </c>
      <c r="W706" s="49">
        <v>0</v>
      </c>
      <c r="X706" s="49">
        <v>0</v>
      </c>
      <c r="Y706" s="49">
        <v>0</v>
      </c>
      <c r="Z706" s="49">
        <v>0</v>
      </c>
      <c r="AA706" s="49">
        <v>0</v>
      </c>
      <c r="AB706" s="49">
        <v>0</v>
      </c>
      <c r="AC706" s="49">
        <v>0</v>
      </c>
      <c r="AD706" s="49">
        <v>0</v>
      </c>
      <c r="AE706" s="49" t="s">
        <v>476</v>
      </c>
      <c r="AF706" s="49" t="s">
        <v>476</v>
      </c>
      <c r="AG706" s="49">
        <v>0</v>
      </c>
      <c r="AH706" s="49">
        <v>0</v>
      </c>
      <c r="AI706" s="49">
        <v>0</v>
      </c>
      <c r="AJ706" s="49">
        <f>IF(B706="","",ROUND(SUM(AG706:AI706),9))</f>
        <v>0</v>
      </c>
      <c r="AK706" s="49" t="s">
        <v>476</v>
      </c>
      <c r="AL706" s="49" t="s">
        <v>476</v>
      </c>
      <c r="AM706" s="49" t="s">
        <v>476</v>
      </c>
      <c r="AN706" s="49">
        <f>IF(B706="","",ROUND(SUM(AK706:AM706),9))</f>
        <v>0</v>
      </c>
      <c r="AO706" s="45" t="s">
        <v>476</v>
      </c>
    </row>
    <row r="707" spans="1:41" x14ac:dyDescent="0.2">
      <c r="A707" t="s">
        <v>194</v>
      </c>
      <c r="B707" t="s">
        <v>430</v>
      </c>
      <c r="C707" t="s">
        <v>431</v>
      </c>
      <c r="D707" t="s">
        <v>476</v>
      </c>
      <c r="E707" t="s">
        <v>476</v>
      </c>
      <c r="F707" t="s">
        <v>476</v>
      </c>
      <c r="G707" s="44">
        <v>44370</v>
      </c>
      <c r="H707" s="44">
        <v>44369</v>
      </c>
      <c r="I707" s="44">
        <v>44376</v>
      </c>
      <c r="J707" s="49">
        <f t="shared" si="141"/>
        <v>0</v>
      </c>
      <c r="K707" s="49" t="s">
        <v>476</v>
      </c>
      <c r="L707" s="49" t="s">
        <v>476</v>
      </c>
      <c r="M707" s="49">
        <f>IF(B707="","",ROUND(SUM(N707,O707,V707,Z707,AB707,AD707),9))</f>
        <v>0</v>
      </c>
      <c r="N707" s="49">
        <v>0</v>
      </c>
      <c r="O707" s="49">
        <v>0</v>
      </c>
      <c r="P707" s="49">
        <v>0</v>
      </c>
      <c r="Q707" s="49">
        <f>IF(B707="","",ROUND(SUM(N707,O707,P707),9))</f>
        <v>0</v>
      </c>
      <c r="R707" s="49">
        <v>0</v>
      </c>
      <c r="S707" s="49">
        <v>0</v>
      </c>
      <c r="T707" s="49">
        <v>0</v>
      </c>
      <c r="U707" s="49">
        <f>IF(B707="","",ROUND(SUM(R707:T707),9))</f>
        <v>0</v>
      </c>
      <c r="V707" s="49">
        <v>0</v>
      </c>
      <c r="W707" s="49">
        <v>0</v>
      </c>
      <c r="X707" s="49">
        <v>0</v>
      </c>
      <c r="Y707" s="49">
        <v>0</v>
      </c>
      <c r="Z707" s="49">
        <v>0</v>
      </c>
      <c r="AA707" s="49">
        <v>0</v>
      </c>
      <c r="AB707" s="49">
        <v>0</v>
      </c>
      <c r="AC707" s="49">
        <v>0</v>
      </c>
      <c r="AD707" s="49">
        <v>0</v>
      </c>
      <c r="AE707" s="49" t="s">
        <v>476</v>
      </c>
      <c r="AF707" s="49" t="s">
        <v>476</v>
      </c>
      <c r="AG707" s="49">
        <v>0</v>
      </c>
      <c r="AH707" s="49">
        <v>0</v>
      </c>
      <c r="AI707" s="49">
        <v>0</v>
      </c>
      <c r="AJ707" s="49">
        <f>IF(B707="","",ROUND(SUM(AG707:AI707),9))</f>
        <v>0</v>
      </c>
      <c r="AK707" s="49" t="s">
        <v>476</v>
      </c>
      <c r="AL707" s="49" t="s">
        <v>476</v>
      </c>
      <c r="AM707" s="49" t="s">
        <v>476</v>
      </c>
      <c r="AN707" s="49">
        <f>IF(B707="","",ROUND(SUM(AK707:AM707),9))</f>
        <v>0</v>
      </c>
      <c r="AO707" s="45" t="s">
        <v>476</v>
      </c>
    </row>
    <row r="708" spans="1:41" x14ac:dyDescent="0.2">
      <c r="A708" t="s">
        <v>194</v>
      </c>
      <c r="B708" t="s">
        <v>430</v>
      </c>
      <c r="C708" t="s">
        <v>431</v>
      </c>
      <c r="D708" t="s">
        <v>476</v>
      </c>
      <c r="E708" t="s">
        <v>476</v>
      </c>
      <c r="F708" t="s">
        <v>476</v>
      </c>
      <c r="G708" s="44">
        <v>44462</v>
      </c>
      <c r="H708" s="44">
        <v>44461</v>
      </c>
      <c r="I708" s="44">
        <v>44468</v>
      </c>
      <c r="J708" s="49">
        <f t="shared" si="141"/>
        <v>0</v>
      </c>
      <c r="K708" s="49" t="s">
        <v>476</v>
      </c>
      <c r="L708" s="49" t="s">
        <v>476</v>
      </c>
      <c r="M708" s="49">
        <f>IF(B708="","",ROUND(SUM(N708,O708,V708,Z708,AB708,AD708),9))</f>
        <v>0</v>
      </c>
      <c r="N708" s="49">
        <v>0</v>
      </c>
      <c r="O708" s="49">
        <v>0</v>
      </c>
      <c r="P708" s="49">
        <v>0</v>
      </c>
      <c r="Q708" s="49">
        <f>IF(B708="","",ROUND(SUM(N708,O708,P708),9))</f>
        <v>0</v>
      </c>
      <c r="R708" s="49">
        <v>0</v>
      </c>
      <c r="S708" s="49">
        <v>0</v>
      </c>
      <c r="T708" s="49">
        <v>0</v>
      </c>
      <c r="U708" s="49">
        <f>IF(B708="","",ROUND(SUM(R708:T708),9))</f>
        <v>0</v>
      </c>
      <c r="V708" s="49">
        <v>0</v>
      </c>
      <c r="W708" s="49">
        <v>0</v>
      </c>
      <c r="X708" s="49">
        <v>0</v>
      </c>
      <c r="Y708" s="49">
        <v>0</v>
      </c>
      <c r="Z708" s="49">
        <v>0</v>
      </c>
      <c r="AA708" s="49">
        <v>0</v>
      </c>
      <c r="AB708" s="49">
        <v>0</v>
      </c>
      <c r="AC708" s="49">
        <v>0</v>
      </c>
      <c r="AD708" s="49">
        <v>0</v>
      </c>
      <c r="AE708" s="49" t="s">
        <v>476</v>
      </c>
      <c r="AF708" s="49" t="s">
        <v>476</v>
      </c>
      <c r="AG708" s="49">
        <v>0</v>
      </c>
      <c r="AH708" s="49">
        <v>0</v>
      </c>
      <c r="AI708" s="49">
        <v>0</v>
      </c>
      <c r="AJ708" s="49">
        <f>IF(B708="","",ROUND(SUM(AG708:AI708),9))</f>
        <v>0</v>
      </c>
      <c r="AK708" s="49" t="s">
        <v>476</v>
      </c>
      <c r="AL708" s="49" t="s">
        <v>476</v>
      </c>
      <c r="AM708" s="49" t="s">
        <v>476</v>
      </c>
      <c r="AN708" s="49">
        <f>IF(B708="","",ROUND(SUM(AK708:AM708),9))</f>
        <v>0</v>
      </c>
      <c r="AO708" s="45" t="s">
        <v>476</v>
      </c>
    </row>
    <row r="709" spans="1:41" x14ac:dyDescent="0.2">
      <c r="A709" t="s">
        <v>194</v>
      </c>
      <c r="B709" t="s">
        <v>430</v>
      </c>
      <c r="C709" t="s">
        <v>431</v>
      </c>
      <c r="D709" t="s">
        <v>476</v>
      </c>
      <c r="E709" t="s">
        <v>476</v>
      </c>
      <c r="F709" t="s">
        <v>476</v>
      </c>
      <c r="G709" s="44">
        <v>44557</v>
      </c>
      <c r="H709" s="44">
        <v>44553</v>
      </c>
      <c r="I709" s="44">
        <v>44561</v>
      </c>
      <c r="J709" s="49">
        <f t="shared" si="141"/>
        <v>0</v>
      </c>
      <c r="K709" s="49" t="s">
        <v>476</v>
      </c>
      <c r="L709" s="49" t="s">
        <v>476</v>
      </c>
      <c r="M709" s="49">
        <f>IF(B709="","",ROUND(SUM(N709,O709,V709,Z709,AB709,AD709),9))</f>
        <v>0</v>
      </c>
      <c r="N709" s="49">
        <v>0</v>
      </c>
      <c r="O709" s="49">
        <v>0</v>
      </c>
      <c r="P709" s="49">
        <v>0</v>
      </c>
      <c r="Q709" s="49">
        <f>IF(B709="","",ROUND(SUM(N709,O709,P709),9))</f>
        <v>0</v>
      </c>
      <c r="R709" s="49">
        <v>0</v>
      </c>
      <c r="S709" s="49">
        <v>0</v>
      </c>
      <c r="T709" s="49">
        <v>0</v>
      </c>
      <c r="U709" s="49">
        <f>IF(B709="","",ROUND(SUM(R709:T709),9))</f>
        <v>0</v>
      </c>
      <c r="V709" s="49">
        <v>0</v>
      </c>
      <c r="W709" s="49">
        <v>0</v>
      </c>
      <c r="X709" s="49">
        <v>0</v>
      </c>
      <c r="Y709" s="49">
        <v>0</v>
      </c>
      <c r="Z709" s="49">
        <v>0</v>
      </c>
      <c r="AA709" s="49">
        <v>0</v>
      </c>
      <c r="AB709" s="49">
        <v>0</v>
      </c>
      <c r="AC709" s="49">
        <v>0</v>
      </c>
      <c r="AD709" s="49">
        <v>0</v>
      </c>
      <c r="AE709" s="49" t="s">
        <v>476</v>
      </c>
      <c r="AF709" s="49" t="s">
        <v>476</v>
      </c>
      <c r="AG709" s="49">
        <v>0</v>
      </c>
      <c r="AH709" s="49">
        <v>0</v>
      </c>
      <c r="AI709" s="49">
        <v>0</v>
      </c>
      <c r="AJ709" s="49">
        <f>IF(B709="","",ROUND(SUM(AG709:AI709),9))</f>
        <v>0</v>
      </c>
      <c r="AK709" s="49" t="s">
        <v>476</v>
      </c>
      <c r="AL709" s="49" t="s">
        <v>476</v>
      </c>
      <c r="AM709" s="49" t="s">
        <v>476</v>
      </c>
      <c r="AN709" s="49">
        <f>IF(B709="","",ROUND(SUM(AK709:AM709),9))</f>
        <v>0</v>
      </c>
      <c r="AO709" s="45" t="s">
        <v>476</v>
      </c>
    </row>
    <row r="710" spans="1:41" s="47" customFormat="1" x14ac:dyDescent="0.2">
      <c r="A710" s="51" t="s">
        <v>451</v>
      </c>
      <c r="B710" s="47" t="s">
        <v>476</v>
      </c>
      <c r="C710" s="47" t="s">
        <v>476</v>
      </c>
      <c r="D710" s="47" t="s">
        <v>476</v>
      </c>
      <c r="E710" s="47" t="s">
        <v>476</v>
      </c>
      <c r="F710" s="47" t="s">
        <v>476</v>
      </c>
      <c r="G710" s="47" t="s">
        <v>476</v>
      </c>
      <c r="H710" s="47" t="s">
        <v>476</v>
      </c>
      <c r="I710" s="47" t="s">
        <v>476</v>
      </c>
      <c r="J710" s="48">
        <f>SUM(J706:J709)</f>
        <v>0</v>
      </c>
      <c r="K710" s="48">
        <v>0</v>
      </c>
      <c r="L710" s="48">
        <v>0</v>
      </c>
      <c r="M710" s="48">
        <f t="shared" ref="M710:AO710" si="150">SUM(M706:M709)</f>
        <v>0</v>
      </c>
      <c r="N710" s="48">
        <f t="shared" si="150"/>
        <v>0</v>
      </c>
      <c r="O710" s="48">
        <f t="shared" si="150"/>
        <v>0</v>
      </c>
      <c r="P710" s="48">
        <f t="shared" si="150"/>
        <v>0</v>
      </c>
      <c r="Q710" s="48">
        <f t="shared" si="150"/>
        <v>0</v>
      </c>
      <c r="R710" s="48">
        <f t="shared" si="150"/>
        <v>0</v>
      </c>
      <c r="S710" s="48">
        <f t="shared" si="150"/>
        <v>0</v>
      </c>
      <c r="T710" s="48">
        <f t="shared" si="150"/>
        <v>0</v>
      </c>
      <c r="U710" s="48">
        <f t="shared" si="150"/>
        <v>0</v>
      </c>
      <c r="V710" s="48">
        <f t="shared" si="150"/>
        <v>0</v>
      </c>
      <c r="W710" s="48">
        <f t="shared" si="150"/>
        <v>0</v>
      </c>
      <c r="X710" s="48">
        <f t="shared" si="150"/>
        <v>0</v>
      </c>
      <c r="Y710" s="48">
        <f t="shared" si="150"/>
        <v>0</v>
      </c>
      <c r="Z710" s="48">
        <f t="shared" si="150"/>
        <v>0</v>
      </c>
      <c r="AA710" s="48">
        <f t="shared" si="150"/>
        <v>0</v>
      </c>
      <c r="AB710" s="48">
        <f t="shared" si="150"/>
        <v>0</v>
      </c>
      <c r="AC710" s="48">
        <f t="shared" si="150"/>
        <v>0</v>
      </c>
      <c r="AD710" s="48">
        <f t="shared" si="150"/>
        <v>0</v>
      </c>
      <c r="AE710" s="48">
        <f t="shared" si="150"/>
        <v>0</v>
      </c>
      <c r="AF710" s="48">
        <f t="shared" si="150"/>
        <v>0</v>
      </c>
      <c r="AG710" s="48">
        <f t="shared" si="150"/>
        <v>0</v>
      </c>
      <c r="AH710" s="48">
        <f t="shared" si="150"/>
        <v>0</v>
      </c>
      <c r="AI710" s="48">
        <f t="shared" si="150"/>
        <v>0</v>
      </c>
      <c r="AJ710" s="48">
        <f t="shared" si="150"/>
        <v>0</v>
      </c>
      <c r="AK710" s="48">
        <f t="shared" si="150"/>
        <v>0</v>
      </c>
      <c r="AL710" s="48">
        <f t="shared" si="150"/>
        <v>0</v>
      </c>
      <c r="AM710" s="48">
        <f t="shared" si="150"/>
        <v>0</v>
      </c>
      <c r="AN710" s="48">
        <f t="shared" si="150"/>
        <v>0</v>
      </c>
      <c r="AO710" s="48">
        <f t="shared" si="150"/>
        <v>0</v>
      </c>
    </row>
    <row r="711" spans="1:41" x14ac:dyDescent="0.2">
      <c r="A711" t="s">
        <v>476</v>
      </c>
      <c r="B711" t="s">
        <v>476</v>
      </c>
      <c r="C711" t="s">
        <v>476</v>
      </c>
      <c r="D711" t="s">
        <v>476</v>
      </c>
      <c r="E711" t="s">
        <v>476</v>
      </c>
      <c r="F711" t="s">
        <v>476</v>
      </c>
      <c r="G711" s="44" t="s">
        <v>476</v>
      </c>
      <c r="H711" s="44" t="s">
        <v>476</v>
      </c>
      <c r="I711" s="44" t="s">
        <v>476</v>
      </c>
      <c r="J711" s="49" t="str">
        <f t="shared" si="141"/>
        <v/>
      </c>
      <c r="K711" s="49" t="s">
        <v>476</v>
      </c>
      <c r="L711" s="49" t="s">
        <v>476</v>
      </c>
      <c r="M711" s="49" t="str">
        <f>IF(B711="","",ROUND(SUM(N711,O711,V711,Z711,AB711,AD711),9))</f>
        <v/>
      </c>
      <c r="N711" s="49" t="s">
        <v>476</v>
      </c>
      <c r="O711" s="49" t="s">
        <v>476</v>
      </c>
      <c r="P711" s="49" t="s">
        <v>476</v>
      </c>
      <c r="Q711" s="49" t="str">
        <f>IF(B711="","",ROUND(SUM(N711,O711,P711),9))</f>
        <v/>
      </c>
      <c r="R711" s="49" t="s">
        <v>476</v>
      </c>
      <c r="S711" s="49" t="s">
        <v>476</v>
      </c>
      <c r="T711" s="49" t="s">
        <v>476</v>
      </c>
      <c r="U711" s="49" t="str">
        <f>IF(B711="","",ROUND(SUM(R711:T711),9))</f>
        <v/>
      </c>
      <c r="V711" s="49" t="s">
        <v>476</v>
      </c>
      <c r="W711" s="49" t="s">
        <v>476</v>
      </c>
      <c r="X711" s="49" t="s">
        <v>476</v>
      </c>
      <c r="Y711" s="49" t="s">
        <v>476</v>
      </c>
      <c r="Z711" s="49" t="s">
        <v>476</v>
      </c>
      <c r="AA711" s="49" t="s">
        <v>476</v>
      </c>
      <c r="AB711" s="49" t="s">
        <v>476</v>
      </c>
      <c r="AC711" s="49" t="s">
        <v>476</v>
      </c>
      <c r="AD711" s="49" t="s">
        <v>476</v>
      </c>
      <c r="AE711" s="49" t="s">
        <v>476</v>
      </c>
      <c r="AF711" s="49" t="s">
        <v>476</v>
      </c>
      <c r="AG711" s="49" t="s">
        <v>476</v>
      </c>
      <c r="AH711" s="49" t="s">
        <v>476</v>
      </c>
      <c r="AI711" s="49" t="s">
        <v>476</v>
      </c>
      <c r="AJ711" s="49" t="str">
        <f>IF(B711="","",ROUND(SUM(AG711:AI711),9))</f>
        <v/>
      </c>
      <c r="AK711" s="49" t="s">
        <v>476</v>
      </c>
      <c r="AL711" s="49" t="s">
        <v>476</v>
      </c>
      <c r="AM711" s="49" t="s">
        <v>476</v>
      </c>
      <c r="AN711" s="49" t="str">
        <f>IF(B711="","",ROUND(SUM(AK711:AM711),9))</f>
        <v/>
      </c>
      <c r="AO711" s="45" t="s">
        <v>476</v>
      </c>
    </row>
    <row r="712" spans="1:41" x14ac:dyDescent="0.2">
      <c r="A712" t="s">
        <v>195</v>
      </c>
      <c r="B712" t="s">
        <v>432</v>
      </c>
      <c r="C712" t="s">
        <v>433</v>
      </c>
      <c r="D712" t="s">
        <v>476</v>
      </c>
      <c r="E712" t="s">
        <v>476</v>
      </c>
      <c r="F712" t="s">
        <v>476</v>
      </c>
      <c r="G712" s="44">
        <v>44279</v>
      </c>
      <c r="H712" s="44">
        <v>44278</v>
      </c>
      <c r="I712" s="44">
        <v>44285</v>
      </c>
      <c r="J712" s="49">
        <f t="shared" si="141"/>
        <v>0</v>
      </c>
      <c r="K712" s="49" t="s">
        <v>476</v>
      </c>
      <c r="L712" s="49" t="s">
        <v>476</v>
      </c>
      <c r="M712" s="49">
        <f>IF(B712="","",ROUND(SUM(N712,O712,V712,Z712,AB712,AD712),9))</f>
        <v>0</v>
      </c>
      <c r="N712" s="49">
        <v>0</v>
      </c>
      <c r="O712" s="49">
        <v>0</v>
      </c>
      <c r="P712" s="49">
        <v>0</v>
      </c>
      <c r="Q712" s="49">
        <f>IF(B712="","",ROUND(SUM(N712,O712,P712),9))</f>
        <v>0</v>
      </c>
      <c r="R712" s="49">
        <v>0</v>
      </c>
      <c r="S712" s="49">
        <v>0</v>
      </c>
      <c r="T712" s="49">
        <v>0</v>
      </c>
      <c r="U712" s="49">
        <f>IF(B712="","",ROUND(SUM(R712:T712),9))</f>
        <v>0</v>
      </c>
      <c r="V712" s="49">
        <v>0</v>
      </c>
      <c r="W712" s="49">
        <v>0</v>
      </c>
      <c r="X712" s="49">
        <v>0</v>
      </c>
      <c r="Y712" s="49">
        <v>0</v>
      </c>
      <c r="Z712" s="49">
        <v>0</v>
      </c>
      <c r="AA712" s="49">
        <v>0</v>
      </c>
      <c r="AB712" s="49">
        <v>0</v>
      </c>
      <c r="AC712" s="49">
        <v>0</v>
      </c>
      <c r="AD712" s="49">
        <v>0</v>
      </c>
      <c r="AE712" s="49" t="s">
        <v>476</v>
      </c>
      <c r="AF712" s="49" t="s">
        <v>476</v>
      </c>
      <c r="AG712" s="49">
        <v>0</v>
      </c>
      <c r="AH712" s="49">
        <v>0</v>
      </c>
      <c r="AI712" s="49">
        <v>0</v>
      </c>
      <c r="AJ712" s="49">
        <f>IF(B712="","",ROUND(SUM(AG712:AI712),9))</f>
        <v>0</v>
      </c>
      <c r="AK712" s="49" t="s">
        <v>476</v>
      </c>
      <c r="AL712" s="49" t="s">
        <v>476</v>
      </c>
      <c r="AM712" s="49" t="s">
        <v>476</v>
      </c>
      <c r="AN712" s="49">
        <f>IF(B712="","",ROUND(SUM(AK712:AM712),9))</f>
        <v>0</v>
      </c>
      <c r="AO712" s="45" t="s">
        <v>476</v>
      </c>
    </row>
    <row r="713" spans="1:41" x14ac:dyDescent="0.2">
      <c r="A713" t="s">
        <v>195</v>
      </c>
      <c r="B713" t="s">
        <v>432</v>
      </c>
      <c r="C713" t="s">
        <v>433</v>
      </c>
      <c r="D713" t="s">
        <v>476</v>
      </c>
      <c r="E713" t="s">
        <v>476</v>
      </c>
      <c r="F713" t="s">
        <v>476</v>
      </c>
      <c r="G713" s="44">
        <v>44370</v>
      </c>
      <c r="H713" s="44">
        <v>44369</v>
      </c>
      <c r="I713" s="44">
        <v>44376</v>
      </c>
      <c r="J713" s="49">
        <f t="shared" si="141"/>
        <v>0</v>
      </c>
      <c r="K713" s="49" t="s">
        <v>476</v>
      </c>
      <c r="L713" s="49" t="s">
        <v>476</v>
      </c>
      <c r="M713" s="49">
        <f>IF(B713="","",ROUND(SUM(N713,O713,V713,Z713,AB713,AD713),9))</f>
        <v>0</v>
      </c>
      <c r="N713" s="49">
        <v>0</v>
      </c>
      <c r="O713" s="49">
        <v>0</v>
      </c>
      <c r="P713" s="49">
        <v>0</v>
      </c>
      <c r="Q713" s="49">
        <f>IF(B713="","",ROUND(SUM(N713,O713,P713),9))</f>
        <v>0</v>
      </c>
      <c r="R713" s="49">
        <v>0</v>
      </c>
      <c r="S713" s="49">
        <v>0</v>
      </c>
      <c r="T713" s="49">
        <v>0</v>
      </c>
      <c r="U713" s="49">
        <f>IF(B713="","",ROUND(SUM(R713:T713),9))</f>
        <v>0</v>
      </c>
      <c r="V713" s="49">
        <v>0</v>
      </c>
      <c r="W713" s="49">
        <v>0</v>
      </c>
      <c r="X713" s="49">
        <v>0</v>
      </c>
      <c r="Y713" s="49">
        <v>0</v>
      </c>
      <c r="Z713" s="49">
        <v>0</v>
      </c>
      <c r="AA713" s="49">
        <v>0</v>
      </c>
      <c r="AB713" s="49">
        <v>0</v>
      </c>
      <c r="AC713" s="49">
        <v>0</v>
      </c>
      <c r="AD713" s="49">
        <v>0</v>
      </c>
      <c r="AE713" s="49" t="s">
        <v>476</v>
      </c>
      <c r="AF713" s="49" t="s">
        <v>476</v>
      </c>
      <c r="AG713" s="49">
        <v>0</v>
      </c>
      <c r="AH713" s="49">
        <v>0</v>
      </c>
      <c r="AI713" s="49">
        <v>0</v>
      </c>
      <c r="AJ713" s="49">
        <f>IF(B713="","",ROUND(SUM(AG713:AI713),9))</f>
        <v>0</v>
      </c>
      <c r="AK713" s="49" t="s">
        <v>476</v>
      </c>
      <c r="AL713" s="49" t="s">
        <v>476</v>
      </c>
      <c r="AM713" s="49" t="s">
        <v>476</v>
      </c>
      <c r="AN713" s="49">
        <f>IF(B713="","",ROUND(SUM(AK713:AM713),9))</f>
        <v>0</v>
      </c>
      <c r="AO713" s="45" t="s">
        <v>476</v>
      </c>
    </row>
    <row r="714" spans="1:41" x14ac:dyDescent="0.2">
      <c r="A714" t="s">
        <v>195</v>
      </c>
      <c r="B714" t="s">
        <v>432</v>
      </c>
      <c r="C714" t="s">
        <v>433</v>
      </c>
      <c r="D714" t="s">
        <v>476</v>
      </c>
      <c r="E714" t="s">
        <v>476</v>
      </c>
      <c r="F714" t="s">
        <v>476</v>
      </c>
      <c r="G714" s="44">
        <v>44462</v>
      </c>
      <c r="H714" s="44">
        <v>44461</v>
      </c>
      <c r="I714" s="44">
        <v>44468</v>
      </c>
      <c r="J714" s="49">
        <f t="shared" si="141"/>
        <v>0</v>
      </c>
      <c r="K714" s="49" t="s">
        <v>476</v>
      </c>
      <c r="L714" s="49" t="s">
        <v>476</v>
      </c>
      <c r="M714" s="49">
        <f>IF(B714="","",ROUND(SUM(N714,O714,V714,Z714,AB714,AD714),9))</f>
        <v>0</v>
      </c>
      <c r="N714" s="49">
        <v>0</v>
      </c>
      <c r="O714" s="49">
        <v>0</v>
      </c>
      <c r="P714" s="49">
        <v>0</v>
      </c>
      <c r="Q714" s="49">
        <f>IF(B714="","",ROUND(SUM(N714,O714,P714),9))</f>
        <v>0</v>
      </c>
      <c r="R714" s="49">
        <v>0</v>
      </c>
      <c r="S714" s="49">
        <v>0</v>
      </c>
      <c r="T714" s="49">
        <v>0</v>
      </c>
      <c r="U714" s="49">
        <f>IF(B714="","",ROUND(SUM(R714:T714),9))</f>
        <v>0</v>
      </c>
      <c r="V714" s="49">
        <v>0</v>
      </c>
      <c r="W714" s="49">
        <v>0</v>
      </c>
      <c r="X714" s="49">
        <v>0</v>
      </c>
      <c r="Y714" s="49">
        <v>0</v>
      </c>
      <c r="Z714" s="49">
        <v>0</v>
      </c>
      <c r="AA714" s="49">
        <v>0</v>
      </c>
      <c r="AB714" s="49">
        <v>0</v>
      </c>
      <c r="AC714" s="49">
        <v>0</v>
      </c>
      <c r="AD714" s="49">
        <v>0</v>
      </c>
      <c r="AE714" s="49" t="s">
        <v>476</v>
      </c>
      <c r="AF714" s="49" t="s">
        <v>476</v>
      </c>
      <c r="AG714" s="49">
        <v>0</v>
      </c>
      <c r="AH714" s="49">
        <v>0</v>
      </c>
      <c r="AI714" s="49">
        <v>0</v>
      </c>
      <c r="AJ714" s="49">
        <f>IF(B714="","",ROUND(SUM(AG714:AI714),9))</f>
        <v>0</v>
      </c>
      <c r="AK714" s="49" t="s">
        <v>476</v>
      </c>
      <c r="AL714" s="49" t="s">
        <v>476</v>
      </c>
      <c r="AM714" s="49" t="s">
        <v>476</v>
      </c>
      <c r="AN714" s="49">
        <f>IF(B714="","",ROUND(SUM(AK714:AM714),9))</f>
        <v>0</v>
      </c>
      <c r="AO714" s="45" t="s">
        <v>476</v>
      </c>
    </row>
    <row r="715" spans="1:41" x14ac:dyDescent="0.2">
      <c r="A715" t="s">
        <v>195</v>
      </c>
      <c r="B715" t="s">
        <v>432</v>
      </c>
      <c r="C715" t="s">
        <v>433</v>
      </c>
      <c r="D715" t="s">
        <v>476</v>
      </c>
      <c r="E715" t="s">
        <v>476</v>
      </c>
      <c r="F715" t="s">
        <v>476</v>
      </c>
      <c r="G715" s="44">
        <v>44557</v>
      </c>
      <c r="H715" s="44">
        <v>44553</v>
      </c>
      <c r="I715" s="44">
        <v>44561</v>
      </c>
      <c r="J715" s="49">
        <f t="shared" si="141"/>
        <v>0</v>
      </c>
      <c r="K715" s="49" t="s">
        <v>476</v>
      </c>
      <c r="L715" s="49" t="s">
        <v>476</v>
      </c>
      <c r="M715" s="49">
        <f>IF(B715="","",ROUND(SUM(N715,O715,V715,Z715,AB715,AD715),9))</f>
        <v>0</v>
      </c>
      <c r="N715" s="49">
        <v>0</v>
      </c>
      <c r="O715" s="49">
        <v>0</v>
      </c>
      <c r="P715" s="49">
        <v>0</v>
      </c>
      <c r="Q715" s="49">
        <f>IF(B715="","",ROUND(SUM(N715,O715,P715),9))</f>
        <v>0</v>
      </c>
      <c r="R715" s="49">
        <v>0</v>
      </c>
      <c r="S715" s="49">
        <v>0</v>
      </c>
      <c r="T715" s="49">
        <v>0</v>
      </c>
      <c r="U715" s="49">
        <f>IF(B715="","",ROUND(SUM(R715:T715),9))</f>
        <v>0</v>
      </c>
      <c r="V715" s="49">
        <v>0</v>
      </c>
      <c r="W715" s="49">
        <v>0</v>
      </c>
      <c r="X715" s="49">
        <v>0</v>
      </c>
      <c r="Y715" s="49">
        <v>0</v>
      </c>
      <c r="Z715" s="49">
        <v>0</v>
      </c>
      <c r="AA715" s="49">
        <v>0</v>
      </c>
      <c r="AB715" s="49">
        <v>0</v>
      </c>
      <c r="AC715" s="49">
        <v>0</v>
      </c>
      <c r="AD715" s="49">
        <v>0</v>
      </c>
      <c r="AE715" s="49" t="s">
        <v>476</v>
      </c>
      <c r="AF715" s="49" t="s">
        <v>476</v>
      </c>
      <c r="AG715" s="49">
        <v>0</v>
      </c>
      <c r="AH715" s="49">
        <v>0</v>
      </c>
      <c r="AI715" s="49">
        <v>0</v>
      </c>
      <c r="AJ715" s="49">
        <f>IF(B715="","",ROUND(SUM(AG715:AI715),9))</f>
        <v>0</v>
      </c>
      <c r="AK715" s="49" t="s">
        <v>476</v>
      </c>
      <c r="AL715" s="49" t="s">
        <v>476</v>
      </c>
      <c r="AM715" s="49" t="s">
        <v>476</v>
      </c>
      <c r="AN715" s="49">
        <f>IF(B715="","",ROUND(SUM(AK715:AM715),9))</f>
        <v>0</v>
      </c>
      <c r="AO715" s="45" t="s">
        <v>476</v>
      </c>
    </row>
    <row r="716" spans="1:41" s="47" customFormat="1" x14ac:dyDescent="0.2">
      <c r="A716" s="51" t="s">
        <v>451</v>
      </c>
      <c r="B716" s="47" t="s">
        <v>476</v>
      </c>
      <c r="C716" s="47" t="s">
        <v>476</v>
      </c>
      <c r="D716" s="47" t="s">
        <v>476</v>
      </c>
      <c r="E716" s="47" t="s">
        <v>476</v>
      </c>
      <c r="F716" s="47" t="s">
        <v>476</v>
      </c>
      <c r="G716" s="47" t="s">
        <v>476</v>
      </c>
      <c r="H716" s="47" t="s">
        <v>476</v>
      </c>
      <c r="I716" s="47" t="s">
        <v>476</v>
      </c>
      <c r="J716" s="48">
        <f>SUM(J712:J715)</f>
        <v>0</v>
      </c>
      <c r="K716" s="48">
        <v>0</v>
      </c>
      <c r="L716" s="48">
        <v>0</v>
      </c>
      <c r="M716" s="48">
        <f t="shared" ref="M716:AO716" si="151">SUM(M712:M715)</f>
        <v>0</v>
      </c>
      <c r="N716" s="48">
        <f t="shared" si="151"/>
        <v>0</v>
      </c>
      <c r="O716" s="48">
        <f t="shared" si="151"/>
        <v>0</v>
      </c>
      <c r="P716" s="48">
        <f t="shared" si="151"/>
        <v>0</v>
      </c>
      <c r="Q716" s="48">
        <f t="shared" si="151"/>
        <v>0</v>
      </c>
      <c r="R716" s="48">
        <f t="shared" si="151"/>
        <v>0</v>
      </c>
      <c r="S716" s="48">
        <f t="shared" si="151"/>
        <v>0</v>
      </c>
      <c r="T716" s="48">
        <f t="shared" si="151"/>
        <v>0</v>
      </c>
      <c r="U716" s="48">
        <f t="shared" si="151"/>
        <v>0</v>
      </c>
      <c r="V716" s="48">
        <f t="shared" si="151"/>
        <v>0</v>
      </c>
      <c r="W716" s="48">
        <f t="shared" si="151"/>
        <v>0</v>
      </c>
      <c r="X716" s="48">
        <f t="shared" si="151"/>
        <v>0</v>
      </c>
      <c r="Y716" s="48">
        <f t="shared" si="151"/>
        <v>0</v>
      </c>
      <c r="Z716" s="48">
        <f t="shared" si="151"/>
        <v>0</v>
      </c>
      <c r="AA716" s="48">
        <f t="shared" si="151"/>
        <v>0</v>
      </c>
      <c r="AB716" s="48">
        <f t="shared" si="151"/>
        <v>0</v>
      </c>
      <c r="AC716" s="48">
        <f t="shared" si="151"/>
        <v>0</v>
      </c>
      <c r="AD716" s="48">
        <f t="shared" si="151"/>
        <v>0</v>
      </c>
      <c r="AE716" s="48">
        <f t="shared" si="151"/>
        <v>0</v>
      </c>
      <c r="AF716" s="48">
        <f t="shared" si="151"/>
        <v>0</v>
      </c>
      <c r="AG716" s="48">
        <f t="shared" si="151"/>
        <v>0</v>
      </c>
      <c r="AH716" s="48">
        <f t="shared" si="151"/>
        <v>0</v>
      </c>
      <c r="AI716" s="48">
        <f t="shared" si="151"/>
        <v>0</v>
      </c>
      <c r="AJ716" s="48">
        <f t="shared" si="151"/>
        <v>0</v>
      </c>
      <c r="AK716" s="48">
        <f t="shared" si="151"/>
        <v>0</v>
      </c>
      <c r="AL716" s="48">
        <f t="shared" si="151"/>
        <v>0</v>
      </c>
      <c r="AM716" s="48">
        <f t="shared" si="151"/>
        <v>0</v>
      </c>
      <c r="AN716" s="48">
        <f t="shared" si="151"/>
        <v>0</v>
      </c>
      <c r="AO716" s="48">
        <f t="shared" si="151"/>
        <v>0</v>
      </c>
    </row>
    <row r="717" spans="1:41" x14ac:dyDescent="0.2">
      <c r="A717" t="s">
        <v>476</v>
      </c>
      <c r="B717" t="s">
        <v>476</v>
      </c>
      <c r="C717" t="s">
        <v>476</v>
      </c>
      <c r="D717" t="s">
        <v>476</v>
      </c>
      <c r="E717" t="s">
        <v>476</v>
      </c>
      <c r="F717" t="s">
        <v>476</v>
      </c>
      <c r="G717" s="44" t="s">
        <v>476</v>
      </c>
      <c r="H717" s="44" t="s">
        <v>476</v>
      </c>
      <c r="I717" s="44" t="s">
        <v>476</v>
      </c>
      <c r="J717" s="49" t="str">
        <f t="shared" si="141"/>
        <v/>
      </c>
      <c r="K717" s="49" t="s">
        <v>476</v>
      </c>
      <c r="L717" s="49" t="s">
        <v>476</v>
      </c>
      <c r="M717" s="49" t="str">
        <f>IF(B717="","",ROUND(SUM(N717,O717,V717,Z717,AB717,AD717),9))</f>
        <v/>
      </c>
      <c r="N717" s="49" t="s">
        <v>476</v>
      </c>
      <c r="O717" s="49" t="s">
        <v>476</v>
      </c>
      <c r="P717" s="49" t="s">
        <v>476</v>
      </c>
      <c r="Q717" s="49" t="str">
        <f>IF(B717="","",ROUND(SUM(N717,O717,P717),9))</f>
        <v/>
      </c>
      <c r="R717" s="49" t="s">
        <v>476</v>
      </c>
      <c r="S717" s="49" t="s">
        <v>476</v>
      </c>
      <c r="T717" s="49" t="s">
        <v>476</v>
      </c>
      <c r="U717" s="49" t="str">
        <f>IF(B717="","",ROUND(SUM(R717:T717),9))</f>
        <v/>
      </c>
      <c r="V717" s="49" t="s">
        <v>476</v>
      </c>
      <c r="W717" s="49" t="s">
        <v>476</v>
      </c>
      <c r="X717" s="49" t="s">
        <v>476</v>
      </c>
      <c r="Y717" s="49" t="s">
        <v>476</v>
      </c>
      <c r="Z717" s="49" t="s">
        <v>476</v>
      </c>
      <c r="AA717" s="49" t="s">
        <v>476</v>
      </c>
      <c r="AB717" s="49" t="s">
        <v>476</v>
      </c>
      <c r="AC717" s="49" t="s">
        <v>476</v>
      </c>
      <c r="AD717" s="49" t="s">
        <v>476</v>
      </c>
      <c r="AE717" s="49" t="s">
        <v>476</v>
      </c>
      <c r="AF717" s="49" t="s">
        <v>476</v>
      </c>
      <c r="AG717" s="49" t="s">
        <v>476</v>
      </c>
      <c r="AH717" s="49" t="s">
        <v>476</v>
      </c>
      <c r="AI717" s="49" t="s">
        <v>476</v>
      </c>
      <c r="AJ717" s="49" t="str">
        <f>IF(B717="","",ROUND(SUM(AG717:AI717),9))</f>
        <v/>
      </c>
      <c r="AK717" s="49" t="s">
        <v>476</v>
      </c>
      <c r="AL717" s="49" t="s">
        <v>476</v>
      </c>
      <c r="AM717" s="49" t="s">
        <v>476</v>
      </c>
      <c r="AN717" s="49" t="str">
        <f>IF(B717="","",ROUND(SUM(AK717:AM717),9))</f>
        <v/>
      </c>
      <c r="AO717" s="45" t="s">
        <v>476</v>
      </c>
    </row>
    <row r="718" spans="1:41" x14ac:dyDescent="0.2">
      <c r="A718" t="s">
        <v>196</v>
      </c>
      <c r="B718" t="s">
        <v>434</v>
      </c>
      <c r="C718" t="s">
        <v>435</v>
      </c>
      <c r="D718" t="s">
        <v>476</v>
      </c>
      <c r="E718" t="s">
        <v>476</v>
      </c>
      <c r="F718" t="s">
        <v>476</v>
      </c>
      <c r="G718" s="44">
        <v>44279</v>
      </c>
      <c r="H718" s="44">
        <v>44278</v>
      </c>
      <c r="I718" s="44">
        <v>44285</v>
      </c>
      <c r="J718" s="49">
        <f t="shared" si="141"/>
        <v>0</v>
      </c>
      <c r="K718" s="49" t="s">
        <v>476</v>
      </c>
      <c r="L718" s="49" t="s">
        <v>476</v>
      </c>
      <c r="M718" s="49">
        <f>IF(B718="","",ROUND(SUM(N718,O718,V718,Z718,AB718,AD718),9))</f>
        <v>0</v>
      </c>
      <c r="N718" s="49">
        <v>0</v>
      </c>
      <c r="O718" s="49">
        <v>0</v>
      </c>
      <c r="P718" s="49">
        <v>0</v>
      </c>
      <c r="Q718" s="49">
        <f>IF(B718="","",ROUND(SUM(N718,O718,P718),9))</f>
        <v>0</v>
      </c>
      <c r="R718" s="49">
        <v>0</v>
      </c>
      <c r="S718" s="49">
        <v>0</v>
      </c>
      <c r="T718" s="49">
        <v>0</v>
      </c>
      <c r="U718" s="49">
        <f>IF(B718="","",ROUND(SUM(R718:T718),9))</f>
        <v>0</v>
      </c>
      <c r="V718" s="49">
        <v>0</v>
      </c>
      <c r="W718" s="49">
        <v>0</v>
      </c>
      <c r="X718" s="49">
        <v>0</v>
      </c>
      <c r="Y718" s="49">
        <v>0</v>
      </c>
      <c r="Z718" s="49">
        <v>0</v>
      </c>
      <c r="AA718" s="49">
        <v>0</v>
      </c>
      <c r="AB718" s="49">
        <v>0</v>
      </c>
      <c r="AC718" s="49">
        <v>0</v>
      </c>
      <c r="AD718" s="49">
        <v>0</v>
      </c>
      <c r="AE718" s="49" t="s">
        <v>476</v>
      </c>
      <c r="AF718" s="49" t="s">
        <v>476</v>
      </c>
      <c r="AG718" s="49">
        <v>0</v>
      </c>
      <c r="AH718" s="49">
        <v>0</v>
      </c>
      <c r="AI718" s="49">
        <v>0</v>
      </c>
      <c r="AJ718" s="49">
        <f>IF(B718="","",ROUND(SUM(AG718:AI718),9))</f>
        <v>0</v>
      </c>
      <c r="AK718" s="49" t="s">
        <v>476</v>
      </c>
      <c r="AL718" s="49" t="s">
        <v>476</v>
      </c>
      <c r="AM718" s="49" t="s">
        <v>476</v>
      </c>
      <c r="AN718" s="49">
        <f>IF(B718="","",ROUND(SUM(AK718:AM718),9))</f>
        <v>0</v>
      </c>
      <c r="AO718" s="45" t="s">
        <v>476</v>
      </c>
    </row>
    <row r="719" spans="1:41" x14ac:dyDescent="0.2">
      <c r="A719" t="s">
        <v>196</v>
      </c>
      <c r="B719" t="s">
        <v>434</v>
      </c>
      <c r="C719" t="s">
        <v>435</v>
      </c>
      <c r="D719" t="s">
        <v>476</v>
      </c>
      <c r="E719" t="s">
        <v>476</v>
      </c>
      <c r="F719" t="s">
        <v>476</v>
      </c>
      <c r="G719" s="44">
        <v>44370</v>
      </c>
      <c r="H719" s="44">
        <v>44369</v>
      </c>
      <c r="I719" s="44">
        <v>44376</v>
      </c>
      <c r="J719" s="49">
        <f t="shared" si="141"/>
        <v>0</v>
      </c>
      <c r="K719" s="49" t="s">
        <v>476</v>
      </c>
      <c r="L719" s="49" t="s">
        <v>476</v>
      </c>
      <c r="M719" s="49">
        <f>IF(B719="","",ROUND(SUM(N719,O719,V719,Z719,AB719,AD719),9))</f>
        <v>0</v>
      </c>
      <c r="N719" s="49">
        <v>0</v>
      </c>
      <c r="O719" s="49">
        <v>0</v>
      </c>
      <c r="P719" s="49">
        <v>0</v>
      </c>
      <c r="Q719" s="49">
        <f>IF(B719="","",ROUND(SUM(N719,O719,P719),9))</f>
        <v>0</v>
      </c>
      <c r="R719" s="49">
        <v>0</v>
      </c>
      <c r="S719" s="49">
        <v>0</v>
      </c>
      <c r="T719" s="49">
        <v>0</v>
      </c>
      <c r="U719" s="49">
        <f>IF(B719="","",ROUND(SUM(R719:T719),9))</f>
        <v>0</v>
      </c>
      <c r="V719" s="49">
        <v>0</v>
      </c>
      <c r="W719" s="49">
        <v>0</v>
      </c>
      <c r="X719" s="49">
        <v>0</v>
      </c>
      <c r="Y719" s="49">
        <v>0</v>
      </c>
      <c r="Z719" s="49">
        <v>0</v>
      </c>
      <c r="AA719" s="49">
        <v>0</v>
      </c>
      <c r="AB719" s="49">
        <v>0</v>
      </c>
      <c r="AC719" s="49">
        <v>0</v>
      </c>
      <c r="AD719" s="49">
        <v>0</v>
      </c>
      <c r="AE719" s="49" t="s">
        <v>476</v>
      </c>
      <c r="AF719" s="49" t="s">
        <v>476</v>
      </c>
      <c r="AG719" s="49">
        <v>0</v>
      </c>
      <c r="AH719" s="49">
        <v>0</v>
      </c>
      <c r="AI719" s="49">
        <v>0</v>
      </c>
      <c r="AJ719" s="49">
        <f>IF(B719="","",ROUND(SUM(AG719:AI719),9))</f>
        <v>0</v>
      </c>
      <c r="AK719" s="49" t="s">
        <v>476</v>
      </c>
      <c r="AL719" s="49" t="s">
        <v>476</v>
      </c>
      <c r="AM719" s="49" t="s">
        <v>476</v>
      </c>
      <c r="AN719" s="49">
        <f>IF(B719="","",ROUND(SUM(AK719:AM719),9))</f>
        <v>0</v>
      </c>
      <c r="AO719" s="45" t="s">
        <v>476</v>
      </c>
    </row>
    <row r="720" spans="1:41" x14ac:dyDescent="0.2">
      <c r="A720" t="s">
        <v>196</v>
      </c>
      <c r="B720" t="s">
        <v>434</v>
      </c>
      <c r="C720" t="s">
        <v>435</v>
      </c>
      <c r="D720" t="s">
        <v>476</v>
      </c>
      <c r="E720" t="s">
        <v>476</v>
      </c>
      <c r="F720" t="s">
        <v>476</v>
      </c>
      <c r="G720" s="44">
        <v>44462</v>
      </c>
      <c r="H720" s="44">
        <v>44461</v>
      </c>
      <c r="I720" s="44">
        <v>44468</v>
      </c>
      <c r="J720" s="49">
        <f t="shared" si="141"/>
        <v>0</v>
      </c>
      <c r="K720" s="49" t="s">
        <v>476</v>
      </c>
      <c r="L720" s="49" t="s">
        <v>476</v>
      </c>
      <c r="M720" s="49">
        <f>IF(B720="","",ROUND(SUM(N720,O720,V720,Z720,AB720,AD720),9))</f>
        <v>0</v>
      </c>
      <c r="N720" s="49">
        <v>0</v>
      </c>
      <c r="O720" s="49">
        <v>0</v>
      </c>
      <c r="P720" s="49">
        <v>0</v>
      </c>
      <c r="Q720" s="49">
        <f>IF(B720="","",ROUND(SUM(N720,O720,P720),9))</f>
        <v>0</v>
      </c>
      <c r="R720" s="49">
        <v>0</v>
      </c>
      <c r="S720" s="49">
        <v>0</v>
      </c>
      <c r="T720" s="49">
        <v>0</v>
      </c>
      <c r="U720" s="49">
        <f>IF(B720="","",ROUND(SUM(R720:T720),9))</f>
        <v>0</v>
      </c>
      <c r="V720" s="49">
        <v>0</v>
      </c>
      <c r="W720" s="49">
        <v>0</v>
      </c>
      <c r="X720" s="49">
        <v>0</v>
      </c>
      <c r="Y720" s="49">
        <v>0</v>
      </c>
      <c r="Z720" s="49">
        <v>0</v>
      </c>
      <c r="AA720" s="49">
        <v>0</v>
      </c>
      <c r="AB720" s="49">
        <v>0</v>
      </c>
      <c r="AC720" s="49">
        <v>0</v>
      </c>
      <c r="AD720" s="49">
        <v>0</v>
      </c>
      <c r="AE720" s="49" t="s">
        <v>476</v>
      </c>
      <c r="AF720" s="49" t="s">
        <v>476</v>
      </c>
      <c r="AG720" s="49">
        <v>0</v>
      </c>
      <c r="AH720" s="49">
        <v>0</v>
      </c>
      <c r="AI720" s="49">
        <v>0</v>
      </c>
      <c r="AJ720" s="49">
        <f>IF(B720="","",ROUND(SUM(AG720:AI720),9))</f>
        <v>0</v>
      </c>
      <c r="AK720" s="49" t="s">
        <v>476</v>
      </c>
      <c r="AL720" s="49" t="s">
        <v>476</v>
      </c>
      <c r="AM720" s="49" t="s">
        <v>476</v>
      </c>
      <c r="AN720" s="49">
        <f>IF(B720="","",ROUND(SUM(AK720:AM720),9))</f>
        <v>0</v>
      </c>
      <c r="AO720" s="45" t="s">
        <v>476</v>
      </c>
    </row>
    <row r="721" spans="1:41" x14ac:dyDescent="0.2">
      <c r="A721" t="s">
        <v>196</v>
      </c>
      <c r="B721" t="s">
        <v>434</v>
      </c>
      <c r="C721" t="s">
        <v>435</v>
      </c>
      <c r="D721" t="s">
        <v>476</v>
      </c>
      <c r="E721" t="s">
        <v>476</v>
      </c>
      <c r="F721" t="s">
        <v>476</v>
      </c>
      <c r="G721" s="44">
        <v>44557</v>
      </c>
      <c r="H721" s="44">
        <v>44553</v>
      </c>
      <c r="I721" s="44">
        <v>44561</v>
      </c>
      <c r="J721" s="49">
        <f t="shared" ref="J721:J763" si="152">IF(B721="","",ROUND(SUM(K721,L721,M721),9))</f>
        <v>0</v>
      </c>
      <c r="K721" s="49" t="s">
        <v>476</v>
      </c>
      <c r="L721" s="49" t="s">
        <v>476</v>
      </c>
      <c r="M721" s="49">
        <f>IF(B721="","",ROUND(SUM(N721,O721,V721,Z721,AB721,AD721),9))</f>
        <v>0</v>
      </c>
      <c r="N721" s="49">
        <v>0</v>
      </c>
      <c r="O721" s="49">
        <v>0</v>
      </c>
      <c r="P721" s="49">
        <v>0</v>
      </c>
      <c r="Q721" s="49">
        <f>IF(B721="","",ROUND(SUM(N721,O721,P721),9))</f>
        <v>0</v>
      </c>
      <c r="R721" s="49">
        <v>0</v>
      </c>
      <c r="S721" s="49">
        <v>0</v>
      </c>
      <c r="T721" s="49">
        <v>0</v>
      </c>
      <c r="U721" s="49">
        <f>IF(B721="","",ROUND(SUM(R721:T721),9))</f>
        <v>0</v>
      </c>
      <c r="V721" s="49">
        <v>0</v>
      </c>
      <c r="W721" s="49">
        <v>0</v>
      </c>
      <c r="X721" s="49">
        <v>0</v>
      </c>
      <c r="Y721" s="49">
        <v>0</v>
      </c>
      <c r="Z721" s="49">
        <v>0</v>
      </c>
      <c r="AA721" s="49">
        <v>0</v>
      </c>
      <c r="AB721" s="49">
        <v>0</v>
      </c>
      <c r="AC721" s="49">
        <v>0</v>
      </c>
      <c r="AD721" s="49">
        <v>0</v>
      </c>
      <c r="AE721" s="49" t="s">
        <v>476</v>
      </c>
      <c r="AF721" s="49" t="s">
        <v>476</v>
      </c>
      <c r="AG721" s="49">
        <v>0</v>
      </c>
      <c r="AH721" s="49">
        <v>0</v>
      </c>
      <c r="AI721" s="49">
        <v>0</v>
      </c>
      <c r="AJ721" s="49">
        <f>IF(B721="","",ROUND(SUM(AG721:AI721),9))</f>
        <v>0</v>
      </c>
      <c r="AK721" s="49" t="s">
        <v>476</v>
      </c>
      <c r="AL721" s="49" t="s">
        <v>476</v>
      </c>
      <c r="AM721" s="49" t="s">
        <v>476</v>
      </c>
      <c r="AN721" s="49">
        <f>IF(B721="","",ROUND(SUM(AK721:AM721),9))</f>
        <v>0</v>
      </c>
      <c r="AO721" s="45" t="s">
        <v>476</v>
      </c>
    </row>
    <row r="722" spans="1:41" s="47" customFormat="1" x14ac:dyDescent="0.2">
      <c r="A722" s="51" t="s">
        <v>451</v>
      </c>
      <c r="B722" s="47" t="s">
        <v>476</v>
      </c>
      <c r="C722" s="47" t="s">
        <v>476</v>
      </c>
      <c r="D722" s="47" t="s">
        <v>476</v>
      </c>
      <c r="E722" s="47" t="s">
        <v>476</v>
      </c>
      <c r="F722" s="47" t="s">
        <v>476</v>
      </c>
      <c r="G722" s="47" t="s">
        <v>476</v>
      </c>
      <c r="H722" s="47" t="s">
        <v>476</v>
      </c>
      <c r="I722" s="47" t="s">
        <v>476</v>
      </c>
      <c r="J722" s="48">
        <f>SUM(J718:J721)</f>
        <v>0</v>
      </c>
      <c r="K722" s="48">
        <v>0</v>
      </c>
      <c r="L722" s="48">
        <v>0</v>
      </c>
      <c r="M722" s="48">
        <f t="shared" ref="M722:AO722" si="153">SUM(M718:M721)</f>
        <v>0</v>
      </c>
      <c r="N722" s="48">
        <f t="shared" si="153"/>
        <v>0</v>
      </c>
      <c r="O722" s="48">
        <f t="shared" si="153"/>
        <v>0</v>
      </c>
      <c r="P722" s="48">
        <f t="shared" si="153"/>
        <v>0</v>
      </c>
      <c r="Q722" s="48">
        <f t="shared" si="153"/>
        <v>0</v>
      </c>
      <c r="R722" s="48">
        <f t="shared" si="153"/>
        <v>0</v>
      </c>
      <c r="S722" s="48">
        <f t="shared" si="153"/>
        <v>0</v>
      </c>
      <c r="T722" s="48">
        <f t="shared" si="153"/>
        <v>0</v>
      </c>
      <c r="U722" s="48">
        <f t="shared" si="153"/>
        <v>0</v>
      </c>
      <c r="V722" s="48">
        <f t="shared" si="153"/>
        <v>0</v>
      </c>
      <c r="W722" s="48">
        <f t="shared" si="153"/>
        <v>0</v>
      </c>
      <c r="X722" s="48">
        <f t="shared" si="153"/>
        <v>0</v>
      </c>
      <c r="Y722" s="48">
        <f t="shared" si="153"/>
        <v>0</v>
      </c>
      <c r="Z722" s="48">
        <f t="shared" si="153"/>
        <v>0</v>
      </c>
      <c r="AA722" s="48">
        <f t="shared" si="153"/>
        <v>0</v>
      </c>
      <c r="AB722" s="48">
        <f t="shared" si="153"/>
        <v>0</v>
      </c>
      <c r="AC722" s="48">
        <f t="shared" si="153"/>
        <v>0</v>
      </c>
      <c r="AD722" s="48">
        <f t="shared" si="153"/>
        <v>0</v>
      </c>
      <c r="AE722" s="48">
        <f t="shared" si="153"/>
        <v>0</v>
      </c>
      <c r="AF722" s="48">
        <f t="shared" si="153"/>
        <v>0</v>
      </c>
      <c r="AG722" s="48">
        <f t="shared" si="153"/>
        <v>0</v>
      </c>
      <c r="AH722" s="48">
        <f t="shared" si="153"/>
        <v>0</v>
      </c>
      <c r="AI722" s="48">
        <f t="shared" si="153"/>
        <v>0</v>
      </c>
      <c r="AJ722" s="48">
        <f t="shared" si="153"/>
        <v>0</v>
      </c>
      <c r="AK722" s="48">
        <f t="shared" si="153"/>
        <v>0</v>
      </c>
      <c r="AL722" s="48">
        <f t="shared" si="153"/>
        <v>0</v>
      </c>
      <c r="AM722" s="48">
        <f t="shared" si="153"/>
        <v>0</v>
      </c>
      <c r="AN722" s="48">
        <f t="shared" si="153"/>
        <v>0</v>
      </c>
      <c r="AO722" s="48">
        <f t="shared" si="153"/>
        <v>0</v>
      </c>
    </row>
    <row r="723" spans="1:41" x14ac:dyDescent="0.2">
      <c r="A723" t="s">
        <v>476</v>
      </c>
      <c r="B723" t="s">
        <v>476</v>
      </c>
      <c r="C723" t="s">
        <v>476</v>
      </c>
      <c r="D723" t="s">
        <v>476</v>
      </c>
      <c r="E723" t="s">
        <v>476</v>
      </c>
      <c r="F723" t="s">
        <v>476</v>
      </c>
      <c r="G723" s="44" t="s">
        <v>476</v>
      </c>
      <c r="H723" s="44" t="s">
        <v>476</v>
      </c>
      <c r="I723" s="44" t="s">
        <v>476</v>
      </c>
      <c r="J723" s="49" t="str">
        <f t="shared" si="152"/>
        <v/>
      </c>
      <c r="K723" s="49" t="s">
        <v>476</v>
      </c>
      <c r="L723" s="49" t="s">
        <v>476</v>
      </c>
      <c r="M723" s="49" t="str">
        <f>IF(B723="","",ROUND(SUM(N723,O723,V723,Z723,AB723,AD723),9))</f>
        <v/>
      </c>
      <c r="N723" s="49" t="s">
        <v>476</v>
      </c>
      <c r="O723" s="49" t="s">
        <v>476</v>
      </c>
      <c r="P723" s="49" t="s">
        <v>476</v>
      </c>
      <c r="Q723" s="49" t="str">
        <f>IF(B723="","",ROUND(SUM(N723,O723,P723),9))</f>
        <v/>
      </c>
      <c r="R723" s="49" t="s">
        <v>476</v>
      </c>
      <c r="S723" s="49" t="s">
        <v>476</v>
      </c>
      <c r="T723" s="49" t="s">
        <v>476</v>
      </c>
      <c r="U723" s="49" t="str">
        <f>IF(B723="","",ROUND(SUM(R723:T723),9))</f>
        <v/>
      </c>
      <c r="V723" s="49" t="s">
        <v>476</v>
      </c>
      <c r="W723" s="49" t="s">
        <v>476</v>
      </c>
      <c r="X723" s="49" t="s">
        <v>476</v>
      </c>
      <c r="Y723" s="49" t="s">
        <v>476</v>
      </c>
      <c r="Z723" s="49" t="s">
        <v>476</v>
      </c>
      <c r="AA723" s="49" t="s">
        <v>476</v>
      </c>
      <c r="AB723" s="49" t="s">
        <v>476</v>
      </c>
      <c r="AC723" s="49" t="s">
        <v>476</v>
      </c>
      <c r="AD723" s="49" t="s">
        <v>476</v>
      </c>
      <c r="AE723" s="49" t="s">
        <v>476</v>
      </c>
      <c r="AF723" s="49" t="s">
        <v>476</v>
      </c>
      <c r="AG723" s="49" t="s">
        <v>476</v>
      </c>
      <c r="AH723" s="49" t="s">
        <v>476</v>
      </c>
      <c r="AI723" s="49" t="s">
        <v>476</v>
      </c>
      <c r="AJ723" s="49" t="str">
        <f>IF(B723="","",ROUND(SUM(AG723:AI723),9))</f>
        <v/>
      </c>
      <c r="AK723" s="49" t="s">
        <v>476</v>
      </c>
      <c r="AL723" s="49" t="s">
        <v>476</v>
      </c>
      <c r="AM723" s="49" t="s">
        <v>476</v>
      </c>
      <c r="AN723" s="49" t="str">
        <f>IF(B723="","",ROUND(SUM(AK723:AM723),9))</f>
        <v/>
      </c>
      <c r="AO723" s="45" t="s">
        <v>476</v>
      </c>
    </row>
    <row r="724" spans="1:41" x14ac:dyDescent="0.2">
      <c r="A724" t="s">
        <v>197</v>
      </c>
      <c r="B724" s="50" t="s">
        <v>474</v>
      </c>
      <c r="C724" t="s">
        <v>437</v>
      </c>
      <c r="D724" t="s">
        <v>476</v>
      </c>
      <c r="E724" t="s">
        <v>476</v>
      </c>
      <c r="F724" t="s">
        <v>476</v>
      </c>
      <c r="G724" s="44">
        <v>44279</v>
      </c>
      <c r="H724" s="44">
        <v>44278</v>
      </c>
      <c r="I724" s="44">
        <v>44285</v>
      </c>
      <c r="J724" s="49">
        <f t="shared" si="152"/>
        <v>0</v>
      </c>
      <c r="K724" s="49" t="s">
        <v>476</v>
      </c>
      <c r="L724" s="49" t="s">
        <v>476</v>
      </c>
      <c r="M724" s="49">
        <f>IF(B724="","",ROUND(SUM(N724,O724,V724,Z724,AB724,AD724),9))</f>
        <v>0</v>
      </c>
      <c r="N724" s="49">
        <v>0</v>
      </c>
      <c r="O724" s="49">
        <v>0</v>
      </c>
      <c r="P724" s="49">
        <v>0</v>
      </c>
      <c r="Q724" s="49">
        <f>IF(B724="","",ROUND(SUM(N724,O724,P724),9))</f>
        <v>0</v>
      </c>
      <c r="R724" s="49">
        <v>0</v>
      </c>
      <c r="S724" s="49">
        <v>0</v>
      </c>
      <c r="T724" s="49">
        <v>0</v>
      </c>
      <c r="U724" s="49">
        <f>IF(B724="","",ROUND(SUM(R724:T724),9))</f>
        <v>0</v>
      </c>
      <c r="V724" s="49">
        <v>0</v>
      </c>
      <c r="W724" s="49">
        <v>0</v>
      </c>
      <c r="X724" s="49">
        <v>0</v>
      </c>
      <c r="Y724" s="49">
        <v>0</v>
      </c>
      <c r="Z724" s="49">
        <v>0</v>
      </c>
      <c r="AA724" s="49">
        <v>0</v>
      </c>
      <c r="AB724" s="49">
        <v>0</v>
      </c>
      <c r="AC724" s="49">
        <v>0</v>
      </c>
      <c r="AD724" s="49">
        <v>0</v>
      </c>
      <c r="AE724" s="49" t="s">
        <v>476</v>
      </c>
      <c r="AF724" s="53" t="s">
        <v>477</v>
      </c>
      <c r="AG724" s="49">
        <v>0</v>
      </c>
      <c r="AH724" s="49">
        <v>0</v>
      </c>
      <c r="AI724" s="49">
        <v>0</v>
      </c>
      <c r="AJ724" s="49">
        <f>IF(B724="","",ROUND(SUM(AG724:AI724),9))</f>
        <v>0</v>
      </c>
      <c r="AK724" s="49" t="s">
        <v>476</v>
      </c>
      <c r="AL724" s="49" t="s">
        <v>476</v>
      </c>
      <c r="AM724" s="49" t="s">
        <v>476</v>
      </c>
      <c r="AN724" s="49">
        <f>IF(B724="","",ROUND(SUM(AK724:AM724),9))</f>
        <v>0</v>
      </c>
      <c r="AO724" s="45" t="s">
        <v>476</v>
      </c>
    </row>
    <row r="725" spans="1:41" x14ac:dyDescent="0.2">
      <c r="A725" t="s">
        <v>197</v>
      </c>
      <c r="B725" t="s">
        <v>436</v>
      </c>
      <c r="C725" t="s">
        <v>437</v>
      </c>
      <c r="D725" t="s">
        <v>476</v>
      </c>
      <c r="E725" t="s">
        <v>476</v>
      </c>
      <c r="F725" t="s">
        <v>476</v>
      </c>
      <c r="G725" s="44">
        <v>44370</v>
      </c>
      <c r="H725" s="44">
        <v>44369</v>
      </c>
      <c r="I725" s="44">
        <v>44376</v>
      </c>
      <c r="J725" s="49">
        <f t="shared" si="152"/>
        <v>0</v>
      </c>
      <c r="K725" s="49" t="s">
        <v>476</v>
      </c>
      <c r="L725" s="49" t="s">
        <v>476</v>
      </c>
      <c r="M725" s="49">
        <f>IF(B725="","",ROUND(SUM(N725,O725,V725,Z725,AB725,AD725),9))</f>
        <v>0</v>
      </c>
      <c r="N725" s="49">
        <v>0</v>
      </c>
      <c r="O725" s="49">
        <v>0</v>
      </c>
      <c r="P725" s="49">
        <v>0</v>
      </c>
      <c r="Q725" s="49">
        <f>IF(B725="","",ROUND(SUM(N725,O725,P725),9))</f>
        <v>0</v>
      </c>
      <c r="R725" s="49">
        <v>0</v>
      </c>
      <c r="S725" s="49">
        <v>0</v>
      </c>
      <c r="T725" s="49">
        <v>0</v>
      </c>
      <c r="U725" s="49">
        <f>IF(B725="","",ROUND(SUM(R725:T725),9))</f>
        <v>0</v>
      </c>
      <c r="V725" s="49">
        <v>0</v>
      </c>
      <c r="W725" s="49">
        <v>0</v>
      </c>
      <c r="X725" s="49">
        <v>0</v>
      </c>
      <c r="Y725" s="49">
        <v>0</v>
      </c>
      <c r="Z725" s="49">
        <v>0</v>
      </c>
      <c r="AA725" s="49">
        <v>0</v>
      </c>
      <c r="AB725" s="49">
        <v>0</v>
      </c>
      <c r="AC725" s="49">
        <v>0</v>
      </c>
      <c r="AD725" s="49">
        <v>0</v>
      </c>
      <c r="AE725" s="49" t="s">
        <v>476</v>
      </c>
      <c r="AF725" s="49" t="s">
        <v>476</v>
      </c>
      <c r="AG725" s="49">
        <v>0</v>
      </c>
      <c r="AH725" s="49">
        <v>0</v>
      </c>
      <c r="AI725" s="49">
        <v>0</v>
      </c>
      <c r="AJ725" s="49">
        <f>IF(B725="","",ROUND(SUM(AG725:AI725),9))</f>
        <v>0</v>
      </c>
      <c r="AK725" s="49" t="s">
        <v>476</v>
      </c>
      <c r="AL725" s="49" t="s">
        <v>476</v>
      </c>
      <c r="AM725" s="49" t="s">
        <v>476</v>
      </c>
      <c r="AN725" s="49">
        <f>IF(B725="","",ROUND(SUM(AK725:AM725),9))</f>
        <v>0</v>
      </c>
      <c r="AO725" s="45" t="s">
        <v>476</v>
      </c>
    </row>
    <row r="726" spans="1:41" x14ac:dyDescent="0.2">
      <c r="A726" t="s">
        <v>197</v>
      </c>
      <c r="B726" t="s">
        <v>436</v>
      </c>
      <c r="C726" t="s">
        <v>437</v>
      </c>
      <c r="D726" t="s">
        <v>476</v>
      </c>
      <c r="E726" t="s">
        <v>476</v>
      </c>
      <c r="F726" t="s">
        <v>476</v>
      </c>
      <c r="G726" s="44">
        <v>44462</v>
      </c>
      <c r="H726" s="44">
        <v>44461</v>
      </c>
      <c r="I726" s="44">
        <v>44468</v>
      </c>
      <c r="J726" s="49">
        <f t="shared" si="152"/>
        <v>0</v>
      </c>
      <c r="K726" s="49" t="s">
        <v>476</v>
      </c>
      <c r="L726" s="49" t="s">
        <v>476</v>
      </c>
      <c r="M726" s="49">
        <f>IF(B726="","",ROUND(SUM(N726,O726,V726,Z726,AB726,AD726),9))</f>
        <v>0</v>
      </c>
      <c r="N726" s="49">
        <v>0</v>
      </c>
      <c r="O726" s="49">
        <v>0</v>
      </c>
      <c r="P726" s="49">
        <v>0</v>
      </c>
      <c r="Q726" s="49">
        <f>IF(B726="","",ROUND(SUM(N726,O726,P726),9))</f>
        <v>0</v>
      </c>
      <c r="R726" s="49">
        <v>0</v>
      </c>
      <c r="S726" s="49">
        <v>0</v>
      </c>
      <c r="T726" s="49">
        <v>0</v>
      </c>
      <c r="U726" s="49">
        <f>IF(B726="","",ROUND(SUM(R726:T726),9))</f>
        <v>0</v>
      </c>
      <c r="V726" s="49">
        <v>0</v>
      </c>
      <c r="W726" s="49">
        <v>0</v>
      </c>
      <c r="X726" s="49">
        <v>0</v>
      </c>
      <c r="Y726" s="49">
        <v>0</v>
      </c>
      <c r="Z726" s="49">
        <v>0</v>
      </c>
      <c r="AA726" s="49">
        <v>0</v>
      </c>
      <c r="AB726" s="49">
        <v>0</v>
      </c>
      <c r="AC726" s="49">
        <v>0</v>
      </c>
      <c r="AD726" s="49">
        <v>0</v>
      </c>
      <c r="AE726" s="49" t="s">
        <v>476</v>
      </c>
      <c r="AF726" s="49" t="s">
        <v>476</v>
      </c>
      <c r="AG726" s="49">
        <v>0</v>
      </c>
      <c r="AH726" s="49">
        <v>0</v>
      </c>
      <c r="AI726" s="49">
        <v>0</v>
      </c>
      <c r="AJ726" s="49">
        <f>IF(B726="","",ROUND(SUM(AG726:AI726),9))</f>
        <v>0</v>
      </c>
      <c r="AK726" s="49" t="s">
        <v>476</v>
      </c>
      <c r="AL726" s="49" t="s">
        <v>476</v>
      </c>
      <c r="AM726" s="49" t="s">
        <v>476</v>
      </c>
      <c r="AN726" s="49">
        <f>IF(B726="","",ROUND(SUM(AK726:AM726),9))</f>
        <v>0</v>
      </c>
      <c r="AO726" s="45" t="s">
        <v>476</v>
      </c>
    </row>
    <row r="727" spans="1:41" x14ac:dyDescent="0.2">
      <c r="A727" t="s">
        <v>197</v>
      </c>
      <c r="B727" t="s">
        <v>436</v>
      </c>
      <c r="C727" t="s">
        <v>437</v>
      </c>
      <c r="D727" t="s">
        <v>476</v>
      </c>
      <c r="E727" t="s">
        <v>476</v>
      </c>
      <c r="F727" t="s">
        <v>476</v>
      </c>
      <c r="G727" s="44">
        <v>44557</v>
      </c>
      <c r="H727" s="44">
        <v>44553</v>
      </c>
      <c r="I727" s="44">
        <v>44561</v>
      </c>
      <c r="J727" s="49">
        <f t="shared" si="152"/>
        <v>0</v>
      </c>
      <c r="K727" s="49" t="s">
        <v>476</v>
      </c>
      <c r="L727" s="49" t="s">
        <v>476</v>
      </c>
      <c r="M727" s="49">
        <f>IF(B727="","",ROUND(SUM(N727,O727,V727,Z727,AB727,AD727),9))</f>
        <v>0</v>
      </c>
      <c r="N727" s="49">
        <v>0</v>
      </c>
      <c r="O727" s="49">
        <v>0</v>
      </c>
      <c r="P727" s="49">
        <v>0</v>
      </c>
      <c r="Q727" s="49">
        <f>IF(B727="","",ROUND(SUM(N727,O727,P727),9))</f>
        <v>0</v>
      </c>
      <c r="R727" s="49">
        <v>0</v>
      </c>
      <c r="S727" s="49">
        <v>0</v>
      </c>
      <c r="T727" s="49">
        <v>0</v>
      </c>
      <c r="U727" s="49">
        <f>IF(B727="","",ROUND(SUM(R727:T727),9))</f>
        <v>0</v>
      </c>
      <c r="V727" s="49">
        <v>0</v>
      </c>
      <c r="W727" s="49">
        <v>0</v>
      </c>
      <c r="X727" s="49">
        <v>0</v>
      </c>
      <c r="Y727" s="49">
        <v>0</v>
      </c>
      <c r="Z727" s="49">
        <v>0</v>
      </c>
      <c r="AA727" s="49">
        <v>0</v>
      </c>
      <c r="AB727" s="49">
        <v>0</v>
      </c>
      <c r="AC727" s="49">
        <v>0</v>
      </c>
      <c r="AD727" s="49">
        <v>0</v>
      </c>
      <c r="AE727" s="49" t="s">
        <v>476</v>
      </c>
      <c r="AF727" s="49" t="s">
        <v>476</v>
      </c>
      <c r="AG727" s="49">
        <v>0</v>
      </c>
      <c r="AH727" s="49">
        <v>0</v>
      </c>
      <c r="AI727" s="49">
        <v>0</v>
      </c>
      <c r="AJ727" s="49">
        <f>IF(B727="","",ROUND(SUM(AG727:AI727),9))</f>
        <v>0</v>
      </c>
      <c r="AK727" s="49" t="s">
        <v>476</v>
      </c>
      <c r="AL727" s="49" t="s">
        <v>476</v>
      </c>
      <c r="AM727" s="49" t="s">
        <v>476</v>
      </c>
      <c r="AN727" s="49">
        <f>IF(B727="","",ROUND(SUM(AK727:AM727),9))</f>
        <v>0</v>
      </c>
      <c r="AO727" s="45" t="s">
        <v>476</v>
      </c>
    </row>
    <row r="728" spans="1:41" s="47" customFormat="1" x14ac:dyDescent="0.2">
      <c r="A728" s="51" t="s">
        <v>451</v>
      </c>
      <c r="B728" s="47" t="s">
        <v>476</v>
      </c>
      <c r="C728" s="47" t="s">
        <v>476</v>
      </c>
      <c r="D728" s="47" t="s">
        <v>476</v>
      </c>
      <c r="E728" s="47" t="s">
        <v>476</v>
      </c>
      <c r="F728" s="47" t="s">
        <v>476</v>
      </c>
      <c r="G728" s="47" t="s">
        <v>476</v>
      </c>
      <c r="H728" s="47" t="s">
        <v>476</v>
      </c>
      <c r="I728" s="47" t="s">
        <v>476</v>
      </c>
      <c r="J728" s="48">
        <f>SUM(J724:J727)</f>
        <v>0</v>
      </c>
      <c r="K728" s="48">
        <v>0</v>
      </c>
      <c r="L728" s="48">
        <v>0</v>
      </c>
      <c r="M728" s="48">
        <f t="shared" ref="M728:AO728" si="154">SUM(M724:M727)</f>
        <v>0</v>
      </c>
      <c r="N728" s="48">
        <f t="shared" si="154"/>
        <v>0</v>
      </c>
      <c r="O728" s="48">
        <f t="shared" si="154"/>
        <v>0</v>
      </c>
      <c r="P728" s="48">
        <f t="shared" si="154"/>
        <v>0</v>
      </c>
      <c r="Q728" s="48">
        <f t="shared" si="154"/>
        <v>0</v>
      </c>
      <c r="R728" s="48">
        <f t="shared" si="154"/>
        <v>0</v>
      </c>
      <c r="S728" s="48">
        <f t="shared" si="154"/>
        <v>0</v>
      </c>
      <c r="T728" s="48">
        <f t="shared" si="154"/>
        <v>0</v>
      </c>
      <c r="U728" s="48">
        <f t="shared" si="154"/>
        <v>0</v>
      </c>
      <c r="V728" s="48">
        <f t="shared" si="154"/>
        <v>0</v>
      </c>
      <c r="W728" s="48">
        <f t="shared" si="154"/>
        <v>0</v>
      </c>
      <c r="X728" s="48">
        <f t="shared" si="154"/>
        <v>0</v>
      </c>
      <c r="Y728" s="48">
        <f t="shared" si="154"/>
        <v>0</v>
      </c>
      <c r="Z728" s="48">
        <f t="shared" si="154"/>
        <v>0</v>
      </c>
      <c r="AA728" s="48">
        <f t="shared" si="154"/>
        <v>0</v>
      </c>
      <c r="AB728" s="48">
        <f t="shared" si="154"/>
        <v>0</v>
      </c>
      <c r="AC728" s="48">
        <f t="shared" si="154"/>
        <v>0</v>
      </c>
      <c r="AD728" s="48">
        <f t="shared" si="154"/>
        <v>0</v>
      </c>
      <c r="AE728" s="48">
        <f t="shared" si="154"/>
        <v>0</v>
      </c>
      <c r="AF728" s="48">
        <f t="shared" si="154"/>
        <v>0</v>
      </c>
      <c r="AG728" s="48">
        <f t="shared" si="154"/>
        <v>0</v>
      </c>
      <c r="AH728" s="48">
        <f t="shared" si="154"/>
        <v>0</v>
      </c>
      <c r="AI728" s="48">
        <f t="shared" si="154"/>
        <v>0</v>
      </c>
      <c r="AJ728" s="48">
        <f t="shared" si="154"/>
        <v>0</v>
      </c>
      <c r="AK728" s="48">
        <f t="shared" si="154"/>
        <v>0</v>
      </c>
      <c r="AL728" s="48">
        <f t="shared" si="154"/>
        <v>0</v>
      </c>
      <c r="AM728" s="48">
        <f t="shared" si="154"/>
        <v>0</v>
      </c>
      <c r="AN728" s="48">
        <f t="shared" si="154"/>
        <v>0</v>
      </c>
      <c r="AO728" s="48">
        <f t="shared" si="154"/>
        <v>0</v>
      </c>
    </row>
    <row r="729" spans="1:41" x14ac:dyDescent="0.2">
      <c r="A729" t="s">
        <v>476</v>
      </c>
      <c r="B729" t="s">
        <v>476</v>
      </c>
      <c r="C729" t="s">
        <v>476</v>
      </c>
      <c r="D729" t="s">
        <v>476</v>
      </c>
      <c r="E729" t="s">
        <v>476</v>
      </c>
      <c r="F729" t="s">
        <v>476</v>
      </c>
      <c r="G729" s="44" t="s">
        <v>476</v>
      </c>
      <c r="H729" s="44" t="s">
        <v>476</v>
      </c>
      <c r="I729" s="44" t="s">
        <v>476</v>
      </c>
      <c r="J729" s="49" t="str">
        <f t="shared" si="152"/>
        <v/>
      </c>
      <c r="K729" s="49" t="s">
        <v>476</v>
      </c>
      <c r="L729" s="49" t="s">
        <v>476</v>
      </c>
      <c r="M729" s="49" t="str">
        <f>IF(B729="","",ROUND(SUM(N729,O729,V729,Z729,AB729,AD729),9))</f>
        <v/>
      </c>
      <c r="N729" s="49" t="s">
        <v>476</v>
      </c>
      <c r="O729" s="49" t="s">
        <v>476</v>
      </c>
      <c r="P729" s="49" t="s">
        <v>476</v>
      </c>
      <c r="Q729" s="49" t="str">
        <f>IF(B729="","",ROUND(SUM(N729,O729,P729),9))</f>
        <v/>
      </c>
      <c r="R729" s="49" t="s">
        <v>476</v>
      </c>
      <c r="S729" s="49" t="s">
        <v>476</v>
      </c>
      <c r="T729" s="49" t="s">
        <v>476</v>
      </c>
      <c r="U729" s="49" t="str">
        <f>IF(B729="","",ROUND(SUM(R729:T729),9))</f>
        <v/>
      </c>
      <c r="V729" s="49" t="s">
        <v>476</v>
      </c>
      <c r="W729" s="49" t="s">
        <v>476</v>
      </c>
      <c r="X729" s="49" t="s">
        <v>476</v>
      </c>
      <c r="Y729" s="49" t="s">
        <v>476</v>
      </c>
      <c r="Z729" s="49" t="s">
        <v>476</v>
      </c>
      <c r="AA729" s="49" t="s">
        <v>476</v>
      </c>
      <c r="AB729" s="49" t="s">
        <v>476</v>
      </c>
      <c r="AC729" s="49" t="s">
        <v>476</v>
      </c>
      <c r="AD729" s="49" t="s">
        <v>476</v>
      </c>
      <c r="AE729" s="49" t="s">
        <v>476</v>
      </c>
      <c r="AF729" s="49" t="s">
        <v>476</v>
      </c>
      <c r="AG729" s="49" t="s">
        <v>476</v>
      </c>
      <c r="AH729" s="49" t="s">
        <v>476</v>
      </c>
      <c r="AI729" s="49" t="s">
        <v>476</v>
      </c>
      <c r="AJ729" s="49" t="str">
        <f>IF(B729="","",ROUND(SUM(AG729:AI729),9))</f>
        <v/>
      </c>
      <c r="AK729" s="49" t="s">
        <v>476</v>
      </c>
      <c r="AL729" s="49" t="s">
        <v>476</v>
      </c>
      <c r="AM729" s="49" t="s">
        <v>476</v>
      </c>
      <c r="AN729" s="49" t="str">
        <f>IF(B729="","",ROUND(SUM(AK729:AM729),9))</f>
        <v/>
      </c>
      <c r="AO729" s="45" t="s">
        <v>476</v>
      </c>
    </row>
    <row r="730" spans="1:41" x14ac:dyDescent="0.2">
      <c r="A730" t="s">
        <v>198</v>
      </c>
      <c r="B730" t="s">
        <v>438</v>
      </c>
      <c r="C730" t="s">
        <v>439</v>
      </c>
      <c r="D730" t="s">
        <v>476</v>
      </c>
      <c r="E730" t="s">
        <v>476</v>
      </c>
      <c r="F730" t="s">
        <v>476</v>
      </c>
      <c r="G730" s="44">
        <v>44279</v>
      </c>
      <c r="H730" s="44">
        <v>44278</v>
      </c>
      <c r="I730" s="44">
        <v>44285</v>
      </c>
      <c r="J730" s="49">
        <f t="shared" si="152"/>
        <v>0</v>
      </c>
      <c r="K730" s="49" t="s">
        <v>476</v>
      </c>
      <c r="L730" s="49" t="s">
        <v>476</v>
      </c>
      <c r="M730" s="49">
        <f>IF(B730="","",ROUND(SUM(N730,O730,V730,Z730,AB730,AD730),9))</f>
        <v>0</v>
      </c>
      <c r="N730" s="49">
        <v>0</v>
      </c>
      <c r="O730" s="49">
        <v>0</v>
      </c>
      <c r="P730" s="49">
        <v>0</v>
      </c>
      <c r="Q730" s="49">
        <f>IF(B730="","",ROUND(SUM(N730,O730,P730),9))</f>
        <v>0</v>
      </c>
      <c r="R730" s="49">
        <v>0</v>
      </c>
      <c r="S730" s="49">
        <v>0</v>
      </c>
      <c r="T730" s="49">
        <v>0</v>
      </c>
      <c r="U730" s="49">
        <f>IF(B730="","",ROUND(SUM(R730:T730),9))</f>
        <v>0</v>
      </c>
      <c r="V730" s="49">
        <v>0</v>
      </c>
      <c r="W730" s="49">
        <v>0</v>
      </c>
      <c r="X730" s="49">
        <v>0</v>
      </c>
      <c r="Y730" s="49">
        <v>0</v>
      </c>
      <c r="Z730" s="49">
        <v>0</v>
      </c>
      <c r="AA730" s="49">
        <v>0</v>
      </c>
      <c r="AB730" s="49">
        <v>0</v>
      </c>
      <c r="AC730" s="49">
        <v>0</v>
      </c>
      <c r="AD730" s="49">
        <v>0</v>
      </c>
      <c r="AE730" s="49" t="s">
        <v>476</v>
      </c>
      <c r="AF730" s="49" t="s">
        <v>476</v>
      </c>
      <c r="AG730" s="49">
        <v>0</v>
      </c>
      <c r="AH730" s="49">
        <v>0</v>
      </c>
      <c r="AI730" s="49">
        <v>0</v>
      </c>
      <c r="AJ730" s="49">
        <f>IF(B730="","",ROUND(SUM(AG730:AI730),9))</f>
        <v>0</v>
      </c>
      <c r="AK730" s="49" t="s">
        <v>476</v>
      </c>
      <c r="AL730" s="49" t="s">
        <v>476</v>
      </c>
      <c r="AM730" s="49" t="s">
        <v>476</v>
      </c>
      <c r="AN730" s="49">
        <f>IF(B730="","",ROUND(SUM(AK730:AM730),9))</f>
        <v>0</v>
      </c>
      <c r="AO730" s="45" t="s">
        <v>476</v>
      </c>
    </row>
    <row r="731" spans="1:41" x14ac:dyDescent="0.2">
      <c r="A731" t="s">
        <v>198</v>
      </c>
      <c r="B731" t="s">
        <v>438</v>
      </c>
      <c r="C731" t="s">
        <v>439</v>
      </c>
      <c r="D731" t="s">
        <v>476</v>
      </c>
      <c r="E731" t="s">
        <v>476</v>
      </c>
      <c r="F731" t="s">
        <v>476</v>
      </c>
      <c r="G731" s="44">
        <v>44370</v>
      </c>
      <c r="H731" s="44">
        <v>44369</v>
      </c>
      <c r="I731" s="44">
        <v>44376</v>
      </c>
      <c r="J731" s="49">
        <f t="shared" si="152"/>
        <v>0</v>
      </c>
      <c r="K731" s="49" t="s">
        <v>476</v>
      </c>
      <c r="L731" s="49" t="s">
        <v>476</v>
      </c>
      <c r="M731" s="49">
        <f>IF(B731="","",ROUND(SUM(N731,O731,V731,Z731,AB731,AD731),9))</f>
        <v>0</v>
      </c>
      <c r="N731" s="49">
        <v>0</v>
      </c>
      <c r="O731" s="49">
        <v>0</v>
      </c>
      <c r="P731" s="49">
        <v>0</v>
      </c>
      <c r="Q731" s="49">
        <f>IF(B731="","",ROUND(SUM(N731,O731,P731),9))</f>
        <v>0</v>
      </c>
      <c r="R731" s="49">
        <v>0</v>
      </c>
      <c r="S731" s="49">
        <v>0</v>
      </c>
      <c r="T731" s="49">
        <v>0</v>
      </c>
      <c r="U731" s="49">
        <f>IF(B731="","",ROUND(SUM(R731:T731),9))</f>
        <v>0</v>
      </c>
      <c r="V731" s="49">
        <v>0</v>
      </c>
      <c r="W731" s="49">
        <v>0</v>
      </c>
      <c r="X731" s="49">
        <v>0</v>
      </c>
      <c r="Y731" s="49">
        <v>0</v>
      </c>
      <c r="Z731" s="49">
        <v>0</v>
      </c>
      <c r="AA731" s="49">
        <v>0</v>
      </c>
      <c r="AB731" s="49">
        <v>0</v>
      </c>
      <c r="AC731" s="49">
        <v>0</v>
      </c>
      <c r="AD731" s="49">
        <v>0</v>
      </c>
      <c r="AE731" s="49" t="s">
        <v>476</v>
      </c>
      <c r="AF731" s="49" t="s">
        <v>476</v>
      </c>
      <c r="AG731" s="49">
        <v>0</v>
      </c>
      <c r="AH731" s="49">
        <v>0</v>
      </c>
      <c r="AI731" s="49">
        <v>0</v>
      </c>
      <c r="AJ731" s="49">
        <f>IF(B731="","",ROUND(SUM(AG731:AI731),9))</f>
        <v>0</v>
      </c>
      <c r="AK731" s="49" t="s">
        <v>476</v>
      </c>
      <c r="AL731" s="49" t="s">
        <v>476</v>
      </c>
      <c r="AM731" s="49" t="s">
        <v>476</v>
      </c>
      <c r="AN731" s="49">
        <f>IF(B731="","",ROUND(SUM(AK731:AM731),9))</f>
        <v>0</v>
      </c>
      <c r="AO731" s="45" t="s">
        <v>476</v>
      </c>
    </row>
    <row r="732" spans="1:41" x14ac:dyDescent="0.2">
      <c r="A732" t="s">
        <v>198</v>
      </c>
      <c r="B732" t="s">
        <v>438</v>
      </c>
      <c r="C732" t="s">
        <v>439</v>
      </c>
      <c r="D732" t="s">
        <v>476</v>
      </c>
      <c r="E732" t="s">
        <v>476</v>
      </c>
      <c r="F732" t="s">
        <v>476</v>
      </c>
      <c r="G732" s="44">
        <v>44462</v>
      </c>
      <c r="H732" s="44">
        <v>44461</v>
      </c>
      <c r="I732" s="44">
        <v>44468</v>
      </c>
      <c r="J732" s="49">
        <f t="shared" si="152"/>
        <v>0</v>
      </c>
      <c r="K732" s="49" t="s">
        <v>476</v>
      </c>
      <c r="L732" s="49" t="s">
        <v>476</v>
      </c>
      <c r="M732" s="49">
        <f>IF(B732="","",ROUND(SUM(N732,O732,V732,Z732,AB732,AD732),9))</f>
        <v>0</v>
      </c>
      <c r="N732" s="49">
        <v>0</v>
      </c>
      <c r="O732" s="49">
        <v>0</v>
      </c>
      <c r="P732" s="49">
        <v>0</v>
      </c>
      <c r="Q732" s="49">
        <f>IF(B732="","",ROUND(SUM(N732,O732,P732),9))</f>
        <v>0</v>
      </c>
      <c r="R732" s="49">
        <v>0</v>
      </c>
      <c r="S732" s="49">
        <v>0</v>
      </c>
      <c r="T732" s="49">
        <v>0</v>
      </c>
      <c r="U732" s="49">
        <f>IF(B732="","",ROUND(SUM(R732:T732),9))</f>
        <v>0</v>
      </c>
      <c r="V732" s="49">
        <v>0</v>
      </c>
      <c r="W732" s="49">
        <v>0</v>
      </c>
      <c r="X732" s="49">
        <v>0</v>
      </c>
      <c r="Y732" s="49">
        <v>0</v>
      </c>
      <c r="Z732" s="49">
        <v>0</v>
      </c>
      <c r="AA732" s="49">
        <v>0</v>
      </c>
      <c r="AB732" s="49">
        <v>0</v>
      </c>
      <c r="AC732" s="49">
        <v>0</v>
      </c>
      <c r="AD732" s="49">
        <v>0</v>
      </c>
      <c r="AE732" s="49" t="s">
        <v>476</v>
      </c>
      <c r="AF732" s="49" t="s">
        <v>476</v>
      </c>
      <c r="AG732" s="49">
        <v>0</v>
      </c>
      <c r="AH732" s="49">
        <v>0</v>
      </c>
      <c r="AI732" s="49">
        <v>0</v>
      </c>
      <c r="AJ732" s="49">
        <f>IF(B732="","",ROUND(SUM(AG732:AI732),9))</f>
        <v>0</v>
      </c>
      <c r="AK732" s="49" t="s">
        <v>476</v>
      </c>
      <c r="AL732" s="49" t="s">
        <v>476</v>
      </c>
      <c r="AM732" s="49" t="s">
        <v>476</v>
      </c>
      <c r="AN732" s="49">
        <f>IF(B732="","",ROUND(SUM(AK732:AM732),9))</f>
        <v>0</v>
      </c>
      <c r="AO732" s="45" t="s">
        <v>476</v>
      </c>
    </row>
    <row r="733" spans="1:41" x14ac:dyDescent="0.2">
      <c r="A733" t="s">
        <v>198</v>
      </c>
      <c r="B733" t="s">
        <v>438</v>
      </c>
      <c r="C733" t="s">
        <v>439</v>
      </c>
      <c r="D733" t="s">
        <v>476</v>
      </c>
      <c r="E733" t="s">
        <v>476</v>
      </c>
      <c r="F733" t="s">
        <v>476</v>
      </c>
      <c r="G733" s="44">
        <v>44557</v>
      </c>
      <c r="H733" s="44">
        <v>44553</v>
      </c>
      <c r="I733" s="44">
        <v>44561</v>
      </c>
      <c r="J733" s="49">
        <f t="shared" si="152"/>
        <v>0</v>
      </c>
      <c r="K733" s="49" t="s">
        <v>476</v>
      </c>
      <c r="L733" s="49" t="s">
        <v>476</v>
      </c>
      <c r="M733" s="49">
        <f>IF(B733="","",ROUND(SUM(N733,O733,V733,Z733,AB733,AD733),9))</f>
        <v>0</v>
      </c>
      <c r="N733" s="49">
        <v>0</v>
      </c>
      <c r="O733" s="49">
        <v>0</v>
      </c>
      <c r="P733" s="49">
        <v>0</v>
      </c>
      <c r="Q733" s="49">
        <f>IF(B733="","",ROUND(SUM(N733,O733,P733),9))</f>
        <v>0</v>
      </c>
      <c r="R733" s="49">
        <v>0</v>
      </c>
      <c r="S733" s="49">
        <v>0</v>
      </c>
      <c r="T733" s="49">
        <v>0</v>
      </c>
      <c r="U733" s="49">
        <f>IF(B733="","",ROUND(SUM(R733:T733),9))</f>
        <v>0</v>
      </c>
      <c r="V733" s="49">
        <v>0</v>
      </c>
      <c r="W733" s="49">
        <v>0</v>
      </c>
      <c r="X733" s="49">
        <v>0</v>
      </c>
      <c r="Y733" s="49">
        <v>0</v>
      </c>
      <c r="Z733" s="49">
        <v>0</v>
      </c>
      <c r="AA733" s="49">
        <v>0</v>
      </c>
      <c r="AB733" s="49">
        <v>0</v>
      </c>
      <c r="AC733" s="49">
        <v>0</v>
      </c>
      <c r="AD733" s="49">
        <v>0</v>
      </c>
      <c r="AE733" s="49" t="s">
        <v>476</v>
      </c>
      <c r="AF733" s="49" t="s">
        <v>476</v>
      </c>
      <c r="AG733" s="49">
        <v>0</v>
      </c>
      <c r="AH733" s="49">
        <v>0</v>
      </c>
      <c r="AI733" s="49">
        <v>0</v>
      </c>
      <c r="AJ733" s="49">
        <f>IF(B733="","",ROUND(SUM(AG733:AI733),9))</f>
        <v>0</v>
      </c>
      <c r="AK733" s="49" t="s">
        <v>476</v>
      </c>
      <c r="AL733" s="49" t="s">
        <v>476</v>
      </c>
      <c r="AM733" s="49" t="s">
        <v>476</v>
      </c>
      <c r="AN733" s="49">
        <f>IF(B733="","",ROUND(SUM(AK733:AM733),9))</f>
        <v>0</v>
      </c>
      <c r="AO733" s="45" t="s">
        <v>476</v>
      </c>
    </row>
    <row r="734" spans="1:41" s="47" customFormat="1" x14ac:dyDescent="0.2">
      <c r="A734" s="51" t="s">
        <v>451</v>
      </c>
      <c r="B734" s="47" t="s">
        <v>476</v>
      </c>
      <c r="C734" s="47" t="s">
        <v>476</v>
      </c>
      <c r="D734" s="47" t="s">
        <v>476</v>
      </c>
      <c r="E734" s="47" t="s">
        <v>476</v>
      </c>
      <c r="F734" s="47" t="s">
        <v>476</v>
      </c>
      <c r="G734" s="47" t="s">
        <v>476</v>
      </c>
      <c r="H734" s="47" t="s">
        <v>476</v>
      </c>
      <c r="I734" s="47" t="s">
        <v>476</v>
      </c>
      <c r="J734" s="48">
        <f>SUM(J730:J733)</f>
        <v>0</v>
      </c>
      <c r="K734" s="48">
        <v>0</v>
      </c>
      <c r="L734" s="48">
        <v>0</v>
      </c>
      <c r="M734" s="48">
        <f t="shared" ref="M734:AO734" si="155">SUM(M730:M733)</f>
        <v>0</v>
      </c>
      <c r="N734" s="48">
        <f t="shared" si="155"/>
        <v>0</v>
      </c>
      <c r="O734" s="48">
        <f t="shared" si="155"/>
        <v>0</v>
      </c>
      <c r="P734" s="48">
        <f t="shared" si="155"/>
        <v>0</v>
      </c>
      <c r="Q734" s="48">
        <f t="shared" si="155"/>
        <v>0</v>
      </c>
      <c r="R734" s="48">
        <f t="shared" si="155"/>
        <v>0</v>
      </c>
      <c r="S734" s="48">
        <f t="shared" si="155"/>
        <v>0</v>
      </c>
      <c r="T734" s="48">
        <f t="shared" si="155"/>
        <v>0</v>
      </c>
      <c r="U734" s="48">
        <f t="shared" si="155"/>
        <v>0</v>
      </c>
      <c r="V734" s="48">
        <f t="shared" si="155"/>
        <v>0</v>
      </c>
      <c r="W734" s="48">
        <f t="shared" si="155"/>
        <v>0</v>
      </c>
      <c r="X734" s="48">
        <f t="shared" si="155"/>
        <v>0</v>
      </c>
      <c r="Y734" s="48">
        <f t="shared" si="155"/>
        <v>0</v>
      </c>
      <c r="Z734" s="48">
        <f t="shared" si="155"/>
        <v>0</v>
      </c>
      <c r="AA734" s="48">
        <f t="shared" si="155"/>
        <v>0</v>
      </c>
      <c r="AB734" s="48">
        <f t="shared" si="155"/>
        <v>0</v>
      </c>
      <c r="AC734" s="48">
        <f t="shared" si="155"/>
        <v>0</v>
      </c>
      <c r="AD734" s="48">
        <f t="shared" si="155"/>
        <v>0</v>
      </c>
      <c r="AE734" s="48">
        <f t="shared" si="155"/>
        <v>0</v>
      </c>
      <c r="AF734" s="48">
        <f t="shared" si="155"/>
        <v>0</v>
      </c>
      <c r="AG734" s="48">
        <f t="shared" si="155"/>
        <v>0</v>
      </c>
      <c r="AH734" s="48">
        <f t="shared" si="155"/>
        <v>0</v>
      </c>
      <c r="AI734" s="48">
        <f t="shared" si="155"/>
        <v>0</v>
      </c>
      <c r="AJ734" s="48">
        <f t="shared" si="155"/>
        <v>0</v>
      </c>
      <c r="AK734" s="48">
        <f t="shared" si="155"/>
        <v>0</v>
      </c>
      <c r="AL734" s="48">
        <f t="shared" si="155"/>
        <v>0</v>
      </c>
      <c r="AM734" s="48">
        <f t="shared" si="155"/>
        <v>0</v>
      </c>
      <c r="AN734" s="48">
        <f t="shared" si="155"/>
        <v>0</v>
      </c>
      <c r="AO734" s="48">
        <f t="shared" si="155"/>
        <v>0</v>
      </c>
    </row>
    <row r="735" spans="1:41" x14ac:dyDescent="0.2">
      <c r="A735" t="s">
        <v>476</v>
      </c>
      <c r="B735" t="s">
        <v>476</v>
      </c>
      <c r="C735" t="s">
        <v>476</v>
      </c>
      <c r="D735" t="s">
        <v>476</v>
      </c>
      <c r="E735" t="s">
        <v>476</v>
      </c>
      <c r="F735" t="s">
        <v>476</v>
      </c>
      <c r="G735" s="44" t="s">
        <v>476</v>
      </c>
      <c r="H735" s="44" t="s">
        <v>476</v>
      </c>
      <c r="I735" s="44" t="s">
        <v>476</v>
      </c>
      <c r="J735" s="49" t="str">
        <f t="shared" si="152"/>
        <v/>
      </c>
      <c r="K735" s="49" t="s">
        <v>476</v>
      </c>
      <c r="L735" s="49" t="s">
        <v>476</v>
      </c>
      <c r="M735" s="49" t="str">
        <f>IF(B735="","",ROUND(SUM(N735,O735,V735,Z735,AB735,AD735),9))</f>
        <v/>
      </c>
      <c r="N735" s="49" t="s">
        <v>476</v>
      </c>
      <c r="O735" s="49" t="s">
        <v>476</v>
      </c>
      <c r="P735" s="49" t="s">
        <v>476</v>
      </c>
      <c r="Q735" s="49" t="str">
        <f>IF(B735="","",ROUND(SUM(N735,O735,P735),9))</f>
        <v/>
      </c>
      <c r="R735" s="49" t="s">
        <v>476</v>
      </c>
      <c r="S735" s="49" t="s">
        <v>476</v>
      </c>
      <c r="T735" s="49" t="s">
        <v>476</v>
      </c>
      <c r="U735" s="49" t="str">
        <f>IF(B735="","",ROUND(SUM(R735:T735),9))</f>
        <v/>
      </c>
      <c r="V735" s="49" t="s">
        <v>476</v>
      </c>
      <c r="W735" s="49" t="s">
        <v>476</v>
      </c>
      <c r="X735" s="49" t="s">
        <v>476</v>
      </c>
      <c r="Y735" s="49" t="s">
        <v>476</v>
      </c>
      <c r="Z735" s="49" t="s">
        <v>476</v>
      </c>
      <c r="AA735" s="49" t="s">
        <v>476</v>
      </c>
      <c r="AB735" s="49" t="s">
        <v>476</v>
      </c>
      <c r="AC735" s="49" t="s">
        <v>476</v>
      </c>
      <c r="AD735" s="49" t="s">
        <v>476</v>
      </c>
      <c r="AE735" s="49" t="s">
        <v>476</v>
      </c>
      <c r="AF735" s="49" t="s">
        <v>476</v>
      </c>
      <c r="AG735" s="49" t="s">
        <v>476</v>
      </c>
      <c r="AH735" s="49" t="s">
        <v>476</v>
      </c>
      <c r="AI735" s="49" t="s">
        <v>476</v>
      </c>
      <c r="AJ735" s="49" t="str">
        <f>IF(B735="","",ROUND(SUM(AG735:AI735),9))</f>
        <v/>
      </c>
      <c r="AK735" s="49" t="s">
        <v>476</v>
      </c>
      <c r="AL735" s="49" t="s">
        <v>476</v>
      </c>
      <c r="AM735" s="49" t="s">
        <v>476</v>
      </c>
      <c r="AN735" s="49" t="str">
        <f>IF(B735="","",ROUND(SUM(AK735:AM735),9))</f>
        <v/>
      </c>
      <c r="AO735" s="45" t="s">
        <v>476</v>
      </c>
    </row>
    <row r="736" spans="1:41" x14ac:dyDescent="0.2">
      <c r="A736" t="s">
        <v>199</v>
      </c>
      <c r="B736" t="s">
        <v>440</v>
      </c>
      <c r="C736" t="s">
        <v>441</v>
      </c>
      <c r="D736" t="s">
        <v>476</v>
      </c>
      <c r="E736" t="s">
        <v>476</v>
      </c>
      <c r="F736" t="s">
        <v>476</v>
      </c>
      <c r="G736" s="44">
        <v>44279</v>
      </c>
      <c r="H736" s="44">
        <v>44278</v>
      </c>
      <c r="I736" s="44">
        <v>44285</v>
      </c>
      <c r="J736" s="49">
        <f t="shared" si="152"/>
        <v>0</v>
      </c>
      <c r="K736" s="49" t="s">
        <v>476</v>
      </c>
      <c r="L736" s="49" t="s">
        <v>476</v>
      </c>
      <c r="M736" s="49">
        <f>IF(B736="","",ROUND(SUM(N736,O736,V736,Z736,AB736,AD736),9))</f>
        <v>0</v>
      </c>
      <c r="N736" s="49">
        <v>0</v>
      </c>
      <c r="O736" s="49">
        <v>0</v>
      </c>
      <c r="P736" s="49">
        <v>0</v>
      </c>
      <c r="Q736" s="49">
        <f>IF(B736="","",ROUND(SUM(N736,O736,P736),9))</f>
        <v>0</v>
      </c>
      <c r="R736" s="49">
        <v>0</v>
      </c>
      <c r="S736" s="49">
        <v>0</v>
      </c>
      <c r="T736" s="49">
        <v>0</v>
      </c>
      <c r="U736" s="49">
        <f>IF(B736="","",ROUND(SUM(R736:T736),9))</f>
        <v>0</v>
      </c>
      <c r="V736" s="49">
        <v>0</v>
      </c>
      <c r="W736" s="49">
        <v>0</v>
      </c>
      <c r="X736" s="49">
        <v>0</v>
      </c>
      <c r="Y736" s="49">
        <v>0</v>
      </c>
      <c r="Z736" s="49">
        <v>0</v>
      </c>
      <c r="AA736" s="49">
        <v>0</v>
      </c>
      <c r="AB736" s="49">
        <v>0</v>
      </c>
      <c r="AC736" s="49">
        <v>0</v>
      </c>
      <c r="AD736" s="49">
        <v>0</v>
      </c>
      <c r="AE736" s="49" t="s">
        <v>476</v>
      </c>
      <c r="AF736" s="49" t="s">
        <v>476</v>
      </c>
      <c r="AG736" s="49">
        <v>0</v>
      </c>
      <c r="AH736" s="49">
        <v>0</v>
      </c>
      <c r="AI736" s="49">
        <v>0</v>
      </c>
      <c r="AJ736" s="49">
        <f>IF(B736="","",ROUND(SUM(AG736:AI736),9))</f>
        <v>0</v>
      </c>
      <c r="AK736" s="49" t="s">
        <v>476</v>
      </c>
      <c r="AL736" s="49" t="s">
        <v>476</v>
      </c>
      <c r="AM736" s="49" t="s">
        <v>476</v>
      </c>
      <c r="AN736" s="49">
        <f>IF(B736="","",ROUND(SUM(AK736:AM736),9))</f>
        <v>0</v>
      </c>
      <c r="AO736" s="45" t="s">
        <v>476</v>
      </c>
    </row>
    <row r="737" spans="1:41" x14ac:dyDescent="0.2">
      <c r="A737" t="s">
        <v>199</v>
      </c>
      <c r="B737" t="s">
        <v>440</v>
      </c>
      <c r="C737" t="s">
        <v>441</v>
      </c>
      <c r="D737" t="s">
        <v>476</v>
      </c>
      <c r="E737" t="s">
        <v>476</v>
      </c>
      <c r="F737" t="s">
        <v>476</v>
      </c>
      <c r="G737" s="44">
        <v>44370</v>
      </c>
      <c r="H737" s="44">
        <v>44369</v>
      </c>
      <c r="I737" s="44">
        <v>44376</v>
      </c>
      <c r="J737" s="49">
        <f t="shared" si="152"/>
        <v>0</v>
      </c>
      <c r="K737" s="49" t="s">
        <v>476</v>
      </c>
      <c r="L737" s="49" t="s">
        <v>476</v>
      </c>
      <c r="M737" s="49">
        <f>IF(B737="","",ROUND(SUM(N737,O737,V737,Z737,AB737,AD737),9))</f>
        <v>0</v>
      </c>
      <c r="N737" s="49">
        <v>0</v>
      </c>
      <c r="O737" s="49">
        <v>0</v>
      </c>
      <c r="P737" s="49">
        <v>0</v>
      </c>
      <c r="Q737" s="49">
        <f>IF(B737="","",ROUND(SUM(N737,O737,P737),9))</f>
        <v>0</v>
      </c>
      <c r="R737" s="49">
        <v>0</v>
      </c>
      <c r="S737" s="49">
        <v>0</v>
      </c>
      <c r="T737" s="49">
        <v>0</v>
      </c>
      <c r="U737" s="49">
        <f>IF(B737="","",ROUND(SUM(R737:T737),9))</f>
        <v>0</v>
      </c>
      <c r="V737" s="49">
        <v>0</v>
      </c>
      <c r="W737" s="49">
        <v>0</v>
      </c>
      <c r="X737" s="49">
        <v>0</v>
      </c>
      <c r="Y737" s="49">
        <v>0</v>
      </c>
      <c r="Z737" s="49">
        <v>0</v>
      </c>
      <c r="AA737" s="49">
        <v>0</v>
      </c>
      <c r="AB737" s="49">
        <v>0</v>
      </c>
      <c r="AC737" s="49">
        <v>0</v>
      </c>
      <c r="AD737" s="49">
        <v>0</v>
      </c>
      <c r="AE737" s="49" t="s">
        <v>476</v>
      </c>
      <c r="AF737" s="49" t="s">
        <v>476</v>
      </c>
      <c r="AG737" s="49">
        <v>0</v>
      </c>
      <c r="AH737" s="49">
        <v>0</v>
      </c>
      <c r="AI737" s="49">
        <v>0</v>
      </c>
      <c r="AJ737" s="49">
        <f>IF(B737="","",ROUND(SUM(AG737:AI737),9))</f>
        <v>0</v>
      </c>
      <c r="AK737" s="49" t="s">
        <v>476</v>
      </c>
      <c r="AL737" s="49" t="s">
        <v>476</v>
      </c>
      <c r="AM737" s="49" t="s">
        <v>476</v>
      </c>
      <c r="AN737" s="49">
        <f>IF(B737="","",ROUND(SUM(AK737:AM737),9))</f>
        <v>0</v>
      </c>
      <c r="AO737" s="45" t="s">
        <v>476</v>
      </c>
    </row>
    <row r="738" spans="1:41" x14ac:dyDescent="0.2">
      <c r="A738" t="s">
        <v>199</v>
      </c>
      <c r="B738" t="s">
        <v>440</v>
      </c>
      <c r="C738" t="s">
        <v>441</v>
      </c>
      <c r="D738" t="s">
        <v>476</v>
      </c>
      <c r="E738" t="s">
        <v>476</v>
      </c>
      <c r="F738" t="s">
        <v>476</v>
      </c>
      <c r="G738" s="44">
        <v>44462</v>
      </c>
      <c r="H738" s="44">
        <v>44461</v>
      </c>
      <c r="I738" s="44">
        <v>44468</v>
      </c>
      <c r="J738" s="49">
        <f t="shared" si="152"/>
        <v>0</v>
      </c>
      <c r="K738" s="49" t="s">
        <v>476</v>
      </c>
      <c r="L738" s="49" t="s">
        <v>476</v>
      </c>
      <c r="M738" s="49">
        <f>IF(B738="","",ROUND(SUM(N738,O738,V738,Z738,AB738,AD738),9))</f>
        <v>0</v>
      </c>
      <c r="N738" s="49">
        <v>0</v>
      </c>
      <c r="O738" s="49">
        <v>0</v>
      </c>
      <c r="P738" s="49">
        <v>0</v>
      </c>
      <c r="Q738" s="49">
        <f>IF(B738="","",ROUND(SUM(N738,O738,P738),9))</f>
        <v>0</v>
      </c>
      <c r="R738" s="49">
        <v>0</v>
      </c>
      <c r="S738" s="49">
        <v>0</v>
      </c>
      <c r="T738" s="49">
        <v>0</v>
      </c>
      <c r="U738" s="49">
        <f>IF(B738="","",ROUND(SUM(R738:T738),9))</f>
        <v>0</v>
      </c>
      <c r="V738" s="49">
        <v>0</v>
      </c>
      <c r="W738" s="49">
        <v>0</v>
      </c>
      <c r="X738" s="49">
        <v>0</v>
      </c>
      <c r="Y738" s="49">
        <v>0</v>
      </c>
      <c r="Z738" s="49">
        <v>0</v>
      </c>
      <c r="AA738" s="49">
        <v>0</v>
      </c>
      <c r="AB738" s="49">
        <v>0</v>
      </c>
      <c r="AC738" s="49">
        <v>0</v>
      </c>
      <c r="AD738" s="49">
        <v>0</v>
      </c>
      <c r="AE738" s="49" t="s">
        <v>476</v>
      </c>
      <c r="AF738" s="49" t="s">
        <v>476</v>
      </c>
      <c r="AG738" s="49">
        <v>0</v>
      </c>
      <c r="AH738" s="49">
        <v>0</v>
      </c>
      <c r="AI738" s="49">
        <v>0</v>
      </c>
      <c r="AJ738" s="49">
        <f>IF(B738="","",ROUND(SUM(AG738:AI738),9))</f>
        <v>0</v>
      </c>
      <c r="AK738" s="49" t="s">
        <v>476</v>
      </c>
      <c r="AL738" s="49" t="s">
        <v>476</v>
      </c>
      <c r="AM738" s="49" t="s">
        <v>476</v>
      </c>
      <c r="AN738" s="49">
        <f>IF(B738="","",ROUND(SUM(AK738:AM738),9))</f>
        <v>0</v>
      </c>
      <c r="AO738" s="45" t="s">
        <v>476</v>
      </c>
    </row>
    <row r="739" spans="1:41" x14ac:dyDescent="0.2">
      <c r="A739" t="s">
        <v>199</v>
      </c>
      <c r="B739" t="s">
        <v>440</v>
      </c>
      <c r="C739" t="s">
        <v>441</v>
      </c>
      <c r="D739" t="s">
        <v>476</v>
      </c>
      <c r="E739" t="s">
        <v>476</v>
      </c>
      <c r="F739" t="s">
        <v>476</v>
      </c>
      <c r="G739" s="44">
        <v>44557</v>
      </c>
      <c r="H739" s="44">
        <v>44553</v>
      </c>
      <c r="I739" s="44">
        <v>44561</v>
      </c>
      <c r="J739" s="49">
        <f t="shared" si="152"/>
        <v>0</v>
      </c>
      <c r="K739" s="49" t="s">
        <v>476</v>
      </c>
      <c r="L739" s="49" t="s">
        <v>476</v>
      </c>
      <c r="M739" s="49">
        <f>IF(B739="","",ROUND(SUM(N739,O739,V739,Z739,AB739,AD739),9))</f>
        <v>0</v>
      </c>
      <c r="N739" s="49">
        <v>0</v>
      </c>
      <c r="O739" s="49">
        <v>0</v>
      </c>
      <c r="P739" s="49">
        <v>0</v>
      </c>
      <c r="Q739" s="49">
        <f>IF(B739="","",ROUND(SUM(N739,O739,P739),9))</f>
        <v>0</v>
      </c>
      <c r="R739" s="49">
        <v>0</v>
      </c>
      <c r="S739" s="49">
        <v>0</v>
      </c>
      <c r="T739" s="49">
        <v>0</v>
      </c>
      <c r="U739" s="49">
        <f>IF(B739="","",ROUND(SUM(R739:T739),9))</f>
        <v>0</v>
      </c>
      <c r="V739" s="49">
        <v>0</v>
      </c>
      <c r="W739" s="49">
        <v>0</v>
      </c>
      <c r="X739" s="49">
        <v>0</v>
      </c>
      <c r="Y739" s="49">
        <v>0</v>
      </c>
      <c r="Z739" s="49">
        <v>0</v>
      </c>
      <c r="AA739" s="49">
        <v>0</v>
      </c>
      <c r="AB739" s="49">
        <v>0</v>
      </c>
      <c r="AC739" s="49">
        <v>0</v>
      </c>
      <c r="AD739" s="49">
        <v>0</v>
      </c>
      <c r="AE739" s="49" t="s">
        <v>476</v>
      </c>
      <c r="AF739" s="49" t="s">
        <v>476</v>
      </c>
      <c r="AG739" s="49">
        <v>0</v>
      </c>
      <c r="AH739" s="49">
        <v>0</v>
      </c>
      <c r="AI739" s="49">
        <v>0</v>
      </c>
      <c r="AJ739" s="49">
        <f>IF(B739="","",ROUND(SUM(AG739:AI739),9))</f>
        <v>0</v>
      </c>
      <c r="AK739" s="49" t="s">
        <v>476</v>
      </c>
      <c r="AL739" s="49" t="s">
        <v>476</v>
      </c>
      <c r="AM739" s="49" t="s">
        <v>476</v>
      </c>
      <c r="AN739" s="49">
        <f>IF(B739="","",ROUND(SUM(AK739:AM739),9))</f>
        <v>0</v>
      </c>
      <c r="AO739" s="45" t="s">
        <v>476</v>
      </c>
    </row>
    <row r="740" spans="1:41" s="47" customFormat="1" x14ac:dyDescent="0.2">
      <c r="A740" s="51" t="s">
        <v>451</v>
      </c>
      <c r="B740" s="47" t="s">
        <v>476</v>
      </c>
      <c r="C740" s="47" t="s">
        <v>476</v>
      </c>
      <c r="D740" s="47" t="s">
        <v>476</v>
      </c>
      <c r="E740" s="47" t="s">
        <v>476</v>
      </c>
      <c r="F740" s="47" t="s">
        <v>476</v>
      </c>
      <c r="G740" s="47" t="s">
        <v>476</v>
      </c>
      <c r="H740" s="47" t="s">
        <v>476</v>
      </c>
      <c r="I740" s="47" t="s">
        <v>476</v>
      </c>
      <c r="J740" s="48">
        <f>SUM(J736:J739)</f>
        <v>0</v>
      </c>
      <c r="K740" s="48">
        <v>0</v>
      </c>
      <c r="L740" s="48">
        <v>0</v>
      </c>
      <c r="M740" s="48">
        <f t="shared" ref="M740:AO740" si="156">SUM(M736:M739)</f>
        <v>0</v>
      </c>
      <c r="N740" s="48">
        <f t="shared" si="156"/>
        <v>0</v>
      </c>
      <c r="O740" s="48">
        <f t="shared" si="156"/>
        <v>0</v>
      </c>
      <c r="P740" s="48">
        <f t="shared" si="156"/>
        <v>0</v>
      </c>
      <c r="Q740" s="48">
        <f t="shared" si="156"/>
        <v>0</v>
      </c>
      <c r="R740" s="48">
        <f t="shared" si="156"/>
        <v>0</v>
      </c>
      <c r="S740" s="48">
        <f t="shared" si="156"/>
        <v>0</v>
      </c>
      <c r="T740" s="48">
        <f t="shared" si="156"/>
        <v>0</v>
      </c>
      <c r="U740" s="48">
        <f t="shared" si="156"/>
        <v>0</v>
      </c>
      <c r="V740" s="48">
        <f t="shared" si="156"/>
        <v>0</v>
      </c>
      <c r="W740" s="48">
        <f t="shared" si="156"/>
        <v>0</v>
      </c>
      <c r="X740" s="48">
        <f t="shared" si="156"/>
        <v>0</v>
      </c>
      <c r="Y740" s="48">
        <f t="shared" si="156"/>
        <v>0</v>
      </c>
      <c r="Z740" s="48">
        <f t="shared" si="156"/>
        <v>0</v>
      </c>
      <c r="AA740" s="48">
        <f t="shared" si="156"/>
        <v>0</v>
      </c>
      <c r="AB740" s="48">
        <f t="shared" si="156"/>
        <v>0</v>
      </c>
      <c r="AC740" s="48">
        <f t="shared" si="156"/>
        <v>0</v>
      </c>
      <c r="AD740" s="48">
        <f t="shared" si="156"/>
        <v>0</v>
      </c>
      <c r="AE740" s="48">
        <f t="shared" si="156"/>
        <v>0</v>
      </c>
      <c r="AF740" s="48">
        <f t="shared" si="156"/>
        <v>0</v>
      </c>
      <c r="AG740" s="48">
        <f t="shared" si="156"/>
        <v>0</v>
      </c>
      <c r="AH740" s="48">
        <f t="shared" si="156"/>
        <v>0</v>
      </c>
      <c r="AI740" s="48">
        <f t="shared" si="156"/>
        <v>0</v>
      </c>
      <c r="AJ740" s="48">
        <f t="shared" si="156"/>
        <v>0</v>
      </c>
      <c r="AK740" s="48">
        <f t="shared" si="156"/>
        <v>0</v>
      </c>
      <c r="AL740" s="48">
        <f t="shared" si="156"/>
        <v>0</v>
      </c>
      <c r="AM740" s="48">
        <f t="shared" si="156"/>
        <v>0</v>
      </c>
      <c r="AN740" s="48">
        <f t="shared" si="156"/>
        <v>0</v>
      </c>
      <c r="AO740" s="48">
        <f t="shared" si="156"/>
        <v>0</v>
      </c>
    </row>
    <row r="741" spans="1:41" x14ac:dyDescent="0.2">
      <c r="A741" t="s">
        <v>476</v>
      </c>
      <c r="B741" t="s">
        <v>476</v>
      </c>
      <c r="C741" t="s">
        <v>476</v>
      </c>
      <c r="D741" t="s">
        <v>476</v>
      </c>
      <c r="E741" t="s">
        <v>476</v>
      </c>
      <c r="F741" t="s">
        <v>476</v>
      </c>
      <c r="G741" s="44" t="s">
        <v>476</v>
      </c>
      <c r="H741" s="44" t="s">
        <v>476</v>
      </c>
      <c r="I741" s="44" t="s">
        <v>476</v>
      </c>
      <c r="J741" s="49" t="str">
        <f t="shared" si="152"/>
        <v/>
      </c>
      <c r="K741" s="49" t="s">
        <v>476</v>
      </c>
      <c r="L741" s="49" t="s">
        <v>476</v>
      </c>
      <c r="M741" s="49" t="str">
        <f>IF(B741="","",ROUND(SUM(N741,O741,V741,Z741,AB741,AD741),9))</f>
        <v/>
      </c>
      <c r="N741" s="49" t="s">
        <v>476</v>
      </c>
      <c r="O741" s="49" t="s">
        <v>476</v>
      </c>
      <c r="P741" s="49" t="s">
        <v>476</v>
      </c>
      <c r="Q741" s="49" t="str">
        <f>IF(B741="","",ROUND(SUM(N741,O741,P741),9))</f>
        <v/>
      </c>
      <c r="R741" s="49" t="s">
        <v>476</v>
      </c>
      <c r="S741" s="49" t="s">
        <v>476</v>
      </c>
      <c r="T741" s="49" t="s">
        <v>476</v>
      </c>
      <c r="U741" s="49" t="str">
        <f>IF(B741="","",ROUND(SUM(R741:T741),9))</f>
        <v/>
      </c>
      <c r="V741" s="49" t="s">
        <v>476</v>
      </c>
      <c r="W741" s="49" t="s">
        <v>476</v>
      </c>
      <c r="X741" s="49" t="s">
        <v>476</v>
      </c>
      <c r="Y741" s="49" t="s">
        <v>476</v>
      </c>
      <c r="Z741" s="49" t="s">
        <v>476</v>
      </c>
      <c r="AA741" s="49" t="s">
        <v>476</v>
      </c>
      <c r="AB741" s="49" t="s">
        <v>476</v>
      </c>
      <c r="AC741" s="49" t="s">
        <v>476</v>
      </c>
      <c r="AD741" s="49" t="s">
        <v>476</v>
      </c>
      <c r="AE741" s="49" t="s">
        <v>476</v>
      </c>
      <c r="AF741" s="49" t="s">
        <v>476</v>
      </c>
      <c r="AG741" s="49" t="s">
        <v>476</v>
      </c>
      <c r="AH741" s="49" t="s">
        <v>476</v>
      </c>
      <c r="AI741" s="49" t="s">
        <v>476</v>
      </c>
      <c r="AJ741" s="49" t="str">
        <f>IF(B741="","",ROUND(SUM(AG741:AI741),9))</f>
        <v/>
      </c>
      <c r="AK741" s="49" t="s">
        <v>476</v>
      </c>
      <c r="AL741" s="49" t="s">
        <v>476</v>
      </c>
      <c r="AM741" s="49" t="s">
        <v>476</v>
      </c>
      <c r="AN741" s="49" t="str">
        <f>IF(B741="","",ROUND(SUM(AK741:AM741),9))</f>
        <v/>
      </c>
      <c r="AO741" s="45" t="s">
        <v>476</v>
      </c>
    </row>
    <row r="742" spans="1:41" x14ac:dyDescent="0.2">
      <c r="A742" t="s">
        <v>200</v>
      </c>
      <c r="B742" s="50" t="s">
        <v>470</v>
      </c>
      <c r="C742" t="s">
        <v>443</v>
      </c>
      <c r="D742" t="s">
        <v>476</v>
      </c>
      <c r="E742" t="s">
        <v>476</v>
      </c>
      <c r="F742" t="s">
        <v>476</v>
      </c>
      <c r="G742" s="44">
        <v>44279</v>
      </c>
      <c r="H742" s="44">
        <v>44278</v>
      </c>
      <c r="I742" s="44">
        <v>44285</v>
      </c>
      <c r="J742" s="49">
        <f t="shared" si="152"/>
        <v>0</v>
      </c>
      <c r="K742" s="49" t="s">
        <v>476</v>
      </c>
      <c r="L742" s="49" t="s">
        <v>476</v>
      </c>
      <c r="M742" s="49">
        <f>IF(B742="","",ROUND(SUM(N742,O742,V742,Z742,AB742,AD742),9))</f>
        <v>0</v>
      </c>
      <c r="N742" s="49">
        <v>0</v>
      </c>
      <c r="O742" s="49">
        <v>0</v>
      </c>
      <c r="P742" s="49">
        <v>0</v>
      </c>
      <c r="Q742" s="49">
        <f>IF(B742="","",ROUND(SUM(N742,O742,P742),9))</f>
        <v>0</v>
      </c>
      <c r="R742" s="49">
        <v>0</v>
      </c>
      <c r="S742" s="49">
        <v>0</v>
      </c>
      <c r="T742" s="49">
        <v>0</v>
      </c>
      <c r="U742" s="49">
        <f>IF(B742="","",ROUND(SUM(R742:T742),9))</f>
        <v>0</v>
      </c>
      <c r="V742" s="49">
        <v>0</v>
      </c>
      <c r="W742" s="49">
        <v>0</v>
      </c>
      <c r="X742" s="49">
        <v>0</v>
      </c>
      <c r="Y742" s="49">
        <v>0</v>
      </c>
      <c r="Z742" s="49">
        <v>0</v>
      </c>
      <c r="AA742" s="49">
        <v>0</v>
      </c>
      <c r="AB742" s="49">
        <v>0</v>
      </c>
      <c r="AC742" s="49">
        <v>0</v>
      </c>
      <c r="AD742" s="49">
        <v>0</v>
      </c>
      <c r="AE742" s="49" t="s">
        <v>476</v>
      </c>
      <c r="AF742" s="53" t="s">
        <v>477</v>
      </c>
      <c r="AG742" s="49">
        <v>0</v>
      </c>
      <c r="AH742" s="49">
        <v>0</v>
      </c>
      <c r="AI742" s="49">
        <v>0</v>
      </c>
      <c r="AJ742" s="49">
        <f>IF(B742="","",ROUND(SUM(AG742:AI742),9))</f>
        <v>0</v>
      </c>
      <c r="AK742" s="49" t="s">
        <v>476</v>
      </c>
      <c r="AL742" s="49" t="s">
        <v>476</v>
      </c>
      <c r="AM742" s="49" t="s">
        <v>476</v>
      </c>
      <c r="AN742" s="49">
        <f>IF(B742="","",ROUND(SUM(AK742:AM742),9))</f>
        <v>0</v>
      </c>
      <c r="AO742" s="45" t="s">
        <v>476</v>
      </c>
    </row>
    <row r="743" spans="1:41" x14ac:dyDescent="0.2">
      <c r="A743" t="s">
        <v>200</v>
      </c>
      <c r="B743" t="s">
        <v>442</v>
      </c>
      <c r="C743" t="s">
        <v>443</v>
      </c>
      <c r="D743" t="s">
        <v>476</v>
      </c>
      <c r="E743" t="s">
        <v>476</v>
      </c>
      <c r="F743" t="s">
        <v>476</v>
      </c>
      <c r="G743" s="44">
        <v>44370</v>
      </c>
      <c r="H743" s="44">
        <v>44369</v>
      </c>
      <c r="I743" s="44">
        <v>44376</v>
      </c>
      <c r="J743" s="49">
        <f t="shared" si="152"/>
        <v>0</v>
      </c>
      <c r="K743" s="49" t="s">
        <v>476</v>
      </c>
      <c r="L743" s="49" t="s">
        <v>476</v>
      </c>
      <c r="M743" s="49">
        <f>IF(B743="","",ROUND(SUM(N743,O743,V743,Z743,AB743,AD743),9))</f>
        <v>0</v>
      </c>
      <c r="N743" s="49">
        <v>0</v>
      </c>
      <c r="O743" s="49">
        <v>0</v>
      </c>
      <c r="P743" s="49">
        <v>0</v>
      </c>
      <c r="Q743" s="49">
        <f>IF(B743="","",ROUND(SUM(N743,O743,P743),9))</f>
        <v>0</v>
      </c>
      <c r="R743" s="49">
        <v>0</v>
      </c>
      <c r="S743" s="49">
        <v>0</v>
      </c>
      <c r="T743" s="49">
        <v>0</v>
      </c>
      <c r="U743" s="49">
        <f>IF(B743="","",ROUND(SUM(R743:T743),9))</f>
        <v>0</v>
      </c>
      <c r="V743" s="49">
        <v>0</v>
      </c>
      <c r="W743" s="49">
        <v>0</v>
      </c>
      <c r="X743" s="49">
        <v>0</v>
      </c>
      <c r="Y743" s="49">
        <v>0</v>
      </c>
      <c r="Z743" s="49">
        <v>0</v>
      </c>
      <c r="AA743" s="49">
        <v>0</v>
      </c>
      <c r="AB743" s="49">
        <v>0</v>
      </c>
      <c r="AC743" s="49">
        <v>0</v>
      </c>
      <c r="AD743" s="49">
        <v>0</v>
      </c>
      <c r="AE743" s="49" t="s">
        <v>476</v>
      </c>
      <c r="AF743" s="49" t="s">
        <v>476</v>
      </c>
      <c r="AG743" s="49">
        <v>0</v>
      </c>
      <c r="AH743" s="49">
        <v>0</v>
      </c>
      <c r="AI743" s="49">
        <v>0</v>
      </c>
      <c r="AJ743" s="49">
        <f>IF(B743="","",ROUND(SUM(AG743:AI743),9))</f>
        <v>0</v>
      </c>
      <c r="AK743" s="49" t="s">
        <v>476</v>
      </c>
      <c r="AL743" s="49" t="s">
        <v>476</v>
      </c>
      <c r="AM743" s="49" t="s">
        <v>476</v>
      </c>
      <c r="AN743" s="49">
        <f>IF(B743="","",ROUND(SUM(AK743:AM743),9))</f>
        <v>0</v>
      </c>
      <c r="AO743" s="45" t="s">
        <v>476</v>
      </c>
    </row>
    <row r="744" spans="1:41" x14ac:dyDescent="0.2">
      <c r="A744" t="s">
        <v>200</v>
      </c>
      <c r="B744" t="s">
        <v>442</v>
      </c>
      <c r="C744" t="s">
        <v>443</v>
      </c>
      <c r="D744" t="s">
        <v>476</v>
      </c>
      <c r="E744" t="s">
        <v>476</v>
      </c>
      <c r="F744" t="s">
        <v>476</v>
      </c>
      <c r="G744" s="44">
        <v>44462</v>
      </c>
      <c r="H744" s="44">
        <v>44461</v>
      </c>
      <c r="I744" s="44">
        <v>44468</v>
      </c>
      <c r="J744" s="49">
        <f t="shared" si="152"/>
        <v>0</v>
      </c>
      <c r="K744" s="49" t="s">
        <v>476</v>
      </c>
      <c r="L744" s="49" t="s">
        <v>476</v>
      </c>
      <c r="M744" s="49">
        <f>IF(B744="","",ROUND(SUM(N744,O744,V744,Z744,AB744,AD744),9))</f>
        <v>0</v>
      </c>
      <c r="N744" s="49">
        <v>0</v>
      </c>
      <c r="O744" s="49">
        <v>0</v>
      </c>
      <c r="P744" s="49">
        <v>0</v>
      </c>
      <c r="Q744" s="49">
        <f>IF(B744="","",ROUND(SUM(N744,O744,P744),9))</f>
        <v>0</v>
      </c>
      <c r="R744" s="49">
        <v>0</v>
      </c>
      <c r="S744" s="49">
        <v>0</v>
      </c>
      <c r="T744" s="49">
        <v>0</v>
      </c>
      <c r="U744" s="49">
        <f>IF(B744="","",ROUND(SUM(R744:T744),9))</f>
        <v>0</v>
      </c>
      <c r="V744" s="49">
        <v>0</v>
      </c>
      <c r="W744" s="49">
        <v>0</v>
      </c>
      <c r="X744" s="49">
        <v>0</v>
      </c>
      <c r="Y744" s="49">
        <v>0</v>
      </c>
      <c r="Z744" s="49">
        <v>0</v>
      </c>
      <c r="AA744" s="49">
        <v>0</v>
      </c>
      <c r="AB744" s="49">
        <v>0</v>
      </c>
      <c r="AC744" s="49">
        <v>0</v>
      </c>
      <c r="AD744" s="49">
        <v>0</v>
      </c>
      <c r="AE744" s="49" t="s">
        <v>476</v>
      </c>
      <c r="AF744" s="49" t="s">
        <v>476</v>
      </c>
      <c r="AG744" s="49">
        <v>0</v>
      </c>
      <c r="AH744" s="49">
        <v>0</v>
      </c>
      <c r="AI744" s="49">
        <v>0</v>
      </c>
      <c r="AJ744" s="49">
        <f>IF(B744="","",ROUND(SUM(AG744:AI744),9))</f>
        <v>0</v>
      </c>
      <c r="AK744" s="49" t="s">
        <v>476</v>
      </c>
      <c r="AL744" s="49" t="s">
        <v>476</v>
      </c>
      <c r="AM744" s="49" t="s">
        <v>476</v>
      </c>
      <c r="AN744" s="49">
        <f>IF(B744="","",ROUND(SUM(AK744:AM744),9))</f>
        <v>0</v>
      </c>
      <c r="AO744" s="45" t="s">
        <v>476</v>
      </c>
    </row>
    <row r="745" spans="1:41" x14ac:dyDescent="0.2">
      <c r="A745" t="s">
        <v>200</v>
      </c>
      <c r="B745" t="s">
        <v>442</v>
      </c>
      <c r="C745" t="s">
        <v>443</v>
      </c>
      <c r="D745" t="s">
        <v>476</v>
      </c>
      <c r="E745" t="s">
        <v>476</v>
      </c>
      <c r="F745" t="s">
        <v>476</v>
      </c>
      <c r="G745" s="44">
        <v>44557</v>
      </c>
      <c r="H745" s="44">
        <v>44553</v>
      </c>
      <c r="I745" s="44">
        <v>44561</v>
      </c>
      <c r="J745" s="49">
        <f t="shared" si="152"/>
        <v>0</v>
      </c>
      <c r="K745" s="49" t="s">
        <v>476</v>
      </c>
      <c r="L745" s="49" t="s">
        <v>476</v>
      </c>
      <c r="M745" s="49">
        <f>IF(B745="","",ROUND(SUM(N745,O745,V745,Z745,AB745,AD745),9))</f>
        <v>0</v>
      </c>
      <c r="N745" s="49">
        <v>0</v>
      </c>
      <c r="O745" s="49">
        <v>0</v>
      </c>
      <c r="P745" s="49">
        <v>0</v>
      </c>
      <c r="Q745" s="49">
        <f>IF(B745="","",ROUND(SUM(N745,O745,P745),9))</f>
        <v>0</v>
      </c>
      <c r="R745" s="49">
        <v>0</v>
      </c>
      <c r="S745" s="49">
        <v>0</v>
      </c>
      <c r="T745" s="49">
        <v>0</v>
      </c>
      <c r="U745" s="49">
        <f>IF(B745="","",ROUND(SUM(R745:T745),9))</f>
        <v>0</v>
      </c>
      <c r="V745" s="49">
        <v>0</v>
      </c>
      <c r="W745" s="49">
        <v>0</v>
      </c>
      <c r="X745" s="49">
        <v>0</v>
      </c>
      <c r="Y745" s="49">
        <v>0</v>
      </c>
      <c r="Z745" s="49">
        <v>0</v>
      </c>
      <c r="AA745" s="49">
        <v>0</v>
      </c>
      <c r="AB745" s="49">
        <v>0</v>
      </c>
      <c r="AC745" s="49">
        <v>0</v>
      </c>
      <c r="AD745" s="49">
        <v>0</v>
      </c>
      <c r="AE745" s="49" t="s">
        <v>476</v>
      </c>
      <c r="AF745" s="49" t="s">
        <v>476</v>
      </c>
      <c r="AG745" s="49">
        <v>0</v>
      </c>
      <c r="AH745" s="49">
        <v>0</v>
      </c>
      <c r="AI745" s="49">
        <v>0</v>
      </c>
      <c r="AJ745" s="49">
        <f>IF(B745="","",ROUND(SUM(AG745:AI745),9))</f>
        <v>0</v>
      </c>
      <c r="AK745" s="49" t="s">
        <v>476</v>
      </c>
      <c r="AL745" s="49" t="s">
        <v>476</v>
      </c>
      <c r="AM745" s="49" t="s">
        <v>476</v>
      </c>
      <c r="AN745" s="49">
        <f>IF(B745="","",ROUND(SUM(AK745:AM745),9))</f>
        <v>0</v>
      </c>
      <c r="AO745" s="45" t="s">
        <v>476</v>
      </c>
    </row>
    <row r="746" spans="1:41" s="47" customFormat="1" x14ac:dyDescent="0.2">
      <c r="A746" s="51" t="s">
        <v>451</v>
      </c>
      <c r="B746" s="47" t="s">
        <v>476</v>
      </c>
      <c r="C746" s="47" t="s">
        <v>476</v>
      </c>
      <c r="D746" s="47" t="s">
        <v>476</v>
      </c>
      <c r="E746" s="47" t="s">
        <v>476</v>
      </c>
      <c r="F746" s="47" t="s">
        <v>476</v>
      </c>
      <c r="G746" s="47" t="s">
        <v>476</v>
      </c>
      <c r="H746" s="47" t="s">
        <v>476</v>
      </c>
      <c r="I746" s="47" t="s">
        <v>476</v>
      </c>
      <c r="J746" s="48">
        <f>SUM(J742:J745)</f>
        <v>0</v>
      </c>
      <c r="K746" s="48">
        <v>0</v>
      </c>
      <c r="L746" s="48">
        <v>0</v>
      </c>
      <c r="M746" s="48">
        <f t="shared" ref="M746:AO746" si="157">SUM(M742:M745)</f>
        <v>0</v>
      </c>
      <c r="N746" s="48">
        <f t="shared" si="157"/>
        <v>0</v>
      </c>
      <c r="O746" s="48">
        <f t="shared" si="157"/>
        <v>0</v>
      </c>
      <c r="P746" s="48">
        <f t="shared" si="157"/>
        <v>0</v>
      </c>
      <c r="Q746" s="48">
        <f t="shared" si="157"/>
        <v>0</v>
      </c>
      <c r="R746" s="48">
        <f t="shared" si="157"/>
        <v>0</v>
      </c>
      <c r="S746" s="48">
        <f t="shared" si="157"/>
        <v>0</v>
      </c>
      <c r="T746" s="48">
        <f t="shared" si="157"/>
        <v>0</v>
      </c>
      <c r="U746" s="48">
        <f t="shared" si="157"/>
        <v>0</v>
      </c>
      <c r="V746" s="48">
        <f t="shared" si="157"/>
        <v>0</v>
      </c>
      <c r="W746" s="48">
        <f t="shared" si="157"/>
        <v>0</v>
      </c>
      <c r="X746" s="48">
        <f t="shared" si="157"/>
        <v>0</v>
      </c>
      <c r="Y746" s="48">
        <f t="shared" si="157"/>
        <v>0</v>
      </c>
      <c r="Z746" s="48">
        <f t="shared" si="157"/>
        <v>0</v>
      </c>
      <c r="AA746" s="48">
        <f t="shared" si="157"/>
        <v>0</v>
      </c>
      <c r="AB746" s="48">
        <f t="shared" si="157"/>
        <v>0</v>
      </c>
      <c r="AC746" s="48">
        <f t="shared" si="157"/>
        <v>0</v>
      </c>
      <c r="AD746" s="48">
        <f t="shared" si="157"/>
        <v>0</v>
      </c>
      <c r="AE746" s="48">
        <f t="shared" si="157"/>
        <v>0</v>
      </c>
      <c r="AF746" s="48">
        <f t="shared" si="157"/>
        <v>0</v>
      </c>
      <c r="AG746" s="48">
        <f t="shared" si="157"/>
        <v>0</v>
      </c>
      <c r="AH746" s="48">
        <f t="shared" si="157"/>
        <v>0</v>
      </c>
      <c r="AI746" s="48">
        <f t="shared" si="157"/>
        <v>0</v>
      </c>
      <c r="AJ746" s="48">
        <f t="shared" si="157"/>
        <v>0</v>
      </c>
      <c r="AK746" s="48">
        <f t="shared" si="157"/>
        <v>0</v>
      </c>
      <c r="AL746" s="48">
        <f t="shared" si="157"/>
        <v>0</v>
      </c>
      <c r="AM746" s="48">
        <f t="shared" si="157"/>
        <v>0</v>
      </c>
      <c r="AN746" s="48">
        <f t="shared" si="157"/>
        <v>0</v>
      </c>
      <c r="AO746" s="48">
        <f t="shared" si="157"/>
        <v>0</v>
      </c>
    </row>
    <row r="747" spans="1:41" x14ac:dyDescent="0.2">
      <c r="A747" t="s">
        <v>476</v>
      </c>
      <c r="B747" t="s">
        <v>476</v>
      </c>
      <c r="C747" t="s">
        <v>476</v>
      </c>
      <c r="D747" t="s">
        <v>476</v>
      </c>
      <c r="E747" t="s">
        <v>476</v>
      </c>
      <c r="F747" t="s">
        <v>476</v>
      </c>
      <c r="G747" s="44" t="s">
        <v>476</v>
      </c>
      <c r="H747" s="44" t="s">
        <v>476</v>
      </c>
      <c r="I747" s="44" t="s">
        <v>476</v>
      </c>
      <c r="J747" s="49" t="str">
        <f t="shared" si="152"/>
        <v/>
      </c>
      <c r="K747" s="49" t="s">
        <v>476</v>
      </c>
      <c r="L747" s="49" t="s">
        <v>476</v>
      </c>
      <c r="M747" s="49" t="str">
        <f>IF(B747="","",ROUND(SUM(N747,O747,V747,Z747,AB747,AD747),9))</f>
        <v/>
      </c>
      <c r="N747" s="49" t="s">
        <v>476</v>
      </c>
      <c r="O747" s="49" t="s">
        <v>476</v>
      </c>
      <c r="P747" s="49" t="s">
        <v>476</v>
      </c>
      <c r="Q747" s="49" t="str">
        <f>IF(B747="","",ROUND(SUM(N747,O747,P747),9))</f>
        <v/>
      </c>
      <c r="R747" s="49" t="s">
        <v>476</v>
      </c>
      <c r="S747" s="49" t="s">
        <v>476</v>
      </c>
      <c r="T747" s="49" t="s">
        <v>476</v>
      </c>
      <c r="U747" s="49" t="str">
        <f>IF(B747="","",ROUND(SUM(R747:T747),9))</f>
        <v/>
      </c>
      <c r="V747" s="49" t="s">
        <v>476</v>
      </c>
      <c r="W747" s="49" t="s">
        <v>476</v>
      </c>
      <c r="X747" s="49" t="s">
        <v>476</v>
      </c>
      <c r="Y747" s="49" t="s">
        <v>476</v>
      </c>
      <c r="Z747" s="49" t="s">
        <v>476</v>
      </c>
      <c r="AA747" s="49" t="s">
        <v>476</v>
      </c>
      <c r="AB747" s="49" t="s">
        <v>476</v>
      </c>
      <c r="AC747" s="49" t="s">
        <v>476</v>
      </c>
      <c r="AD747" s="49" t="s">
        <v>476</v>
      </c>
      <c r="AE747" s="49" t="s">
        <v>476</v>
      </c>
      <c r="AF747" s="49" t="s">
        <v>476</v>
      </c>
      <c r="AG747" s="49" t="s">
        <v>476</v>
      </c>
      <c r="AH747" s="49" t="s">
        <v>476</v>
      </c>
      <c r="AI747" s="49" t="s">
        <v>476</v>
      </c>
      <c r="AJ747" s="49" t="str">
        <f>IF(B747="","",ROUND(SUM(AG747:AI747),9))</f>
        <v/>
      </c>
      <c r="AK747" s="49" t="s">
        <v>476</v>
      </c>
      <c r="AL747" s="49" t="s">
        <v>476</v>
      </c>
      <c r="AM747" s="49" t="s">
        <v>476</v>
      </c>
      <c r="AN747" s="49" t="str">
        <f>IF(B747="","",ROUND(SUM(AK747:AM747),9))</f>
        <v/>
      </c>
      <c r="AO747" s="45" t="s">
        <v>476</v>
      </c>
    </row>
    <row r="748" spans="1:41" x14ac:dyDescent="0.2">
      <c r="A748" t="s">
        <v>201</v>
      </c>
      <c r="B748" s="50" t="s">
        <v>465</v>
      </c>
      <c r="C748" t="s">
        <v>445</v>
      </c>
      <c r="D748" t="s">
        <v>476</v>
      </c>
      <c r="E748" t="s">
        <v>476</v>
      </c>
      <c r="F748" t="s">
        <v>476</v>
      </c>
      <c r="G748" s="44">
        <v>44279</v>
      </c>
      <c r="H748" s="44">
        <v>44278</v>
      </c>
      <c r="I748" s="44">
        <v>44285</v>
      </c>
      <c r="J748" s="49">
        <f t="shared" si="152"/>
        <v>0</v>
      </c>
      <c r="K748" s="49" t="s">
        <v>476</v>
      </c>
      <c r="L748" s="49" t="s">
        <v>476</v>
      </c>
      <c r="M748" s="49">
        <f>IF(B748="","",ROUND(SUM(N748,O748,V748,Z748,AB748,AD748),9))</f>
        <v>0</v>
      </c>
      <c r="N748" s="49">
        <v>0</v>
      </c>
      <c r="O748" s="49">
        <v>0</v>
      </c>
      <c r="P748" s="49">
        <v>0</v>
      </c>
      <c r="Q748" s="49">
        <f>IF(B748="","",ROUND(SUM(N748,O748,P748),9))</f>
        <v>0</v>
      </c>
      <c r="R748" s="49">
        <v>0</v>
      </c>
      <c r="S748" s="49">
        <v>0</v>
      </c>
      <c r="T748" s="49">
        <v>0</v>
      </c>
      <c r="U748" s="49">
        <f>IF(B748="","",ROUND(SUM(R748:T748),9))</f>
        <v>0</v>
      </c>
      <c r="V748" s="49">
        <v>0</v>
      </c>
      <c r="W748" s="49">
        <v>0</v>
      </c>
      <c r="X748" s="49">
        <v>0</v>
      </c>
      <c r="Y748" s="49">
        <v>0</v>
      </c>
      <c r="Z748" s="49">
        <v>0</v>
      </c>
      <c r="AA748" s="49">
        <v>0</v>
      </c>
      <c r="AB748" s="49">
        <v>0</v>
      </c>
      <c r="AC748" s="49">
        <v>0</v>
      </c>
      <c r="AD748" s="49">
        <v>0</v>
      </c>
      <c r="AE748" s="49" t="s">
        <v>476</v>
      </c>
      <c r="AF748" s="53" t="s">
        <v>477</v>
      </c>
      <c r="AG748" s="49">
        <v>0</v>
      </c>
      <c r="AH748" s="49">
        <v>0</v>
      </c>
      <c r="AI748" s="49">
        <v>0</v>
      </c>
      <c r="AJ748" s="49">
        <f>IF(B748="","",ROUND(SUM(AG748:AI748),9))</f>
        <v>0</v>
      </c>
      <c r="AK748" s="49" t="s">
        <v>476</v>
      </c>
      <c r="AL748" s="49" t="s">
        <v>476</v>
      </c>
      <c r="AM748" s="49" t="s">
        <v>476</v>
      </c>
      <c r="AN748" s="49">
        <f>IF(B748="","",ROUND(SUM(AK748:AM748),9))</f>
        <v>0</v>
      </c>
      <c r="AO748" s="45" t="s">
        <v>476</v>
      </c>
    </row>
    <row r="749" spans="1:41" x14ac:dyDescent="0.2">
      <c r="A749" t="s">
        <v>201</v>
      </c>
      <c r="B749" t="s">
        <v>444</v>
      </c>
      <c r="C749" t="s">
        <v>445</v>
      </c>
      <c r="D749" t="s">
        <v>476</v>
      </c>
      <c r="E749" t="s">
        <v>476</v>
      </c>
      <c r="F749" t="s">
        <v>476</v>
      </c>
      <c r="G749" s="44">
        <v>44370</v>
      </c>
      <c r="H749" s="44">
        <v>44369</v>
      </c>
      <c r="I749" s="44">
        <v>44376</v>
      </c>
      <c r="J749" s="49">
        <f t="shared" si="152"/>
        <v>0</v>
      </c>
      <c r="K749" s="49" t="s">
        <v>476</v>
      </c>
      <c r="L749" s="49" t="s">
        <v>476</v>
      </c>
      <c r="M749" s="49">
        <f>IF(B749="","",ROUND(SUM(N749,O749,V749,Z749,AB749,AD749),9))</f>
        <v>0</v>
      </c>
      <c r="N749" s="49">
        <v>0</v>
      </c>
      <c r="O749" s="49">
        <v>0</v>
      </c>
      <c r="P749" s="49">
        <v>0</v>
      </c>
      <c r="Q749" s="49">
        <f>IF(B749="","",ROUND(SUM(N749,O749,P749),9))</f>
        <v>0</v>
      </c>
      <c r="R749" s="49">
        <v>0</v>
      </c>
      <c r="S749" s="49">
        <v>0</v>
      </c>
      <c r="T749" s="49">
        <v>0</v>
      </c>
      <c r="U749" s="49">
        <f>IF(B749="","",ROUND(SUM(R749:T749),9))</f>
        <v>0</v>
      </c>
      <c r="V749" s="49">
        <v>0</v>
      </c>
      <c r="W749" s="49">
        <v>0</v>
      </c>
      <c r="X749" s="49">
        <v>0</v>
      </c>
      <c r="Y749" s="49">
        <v>0</v>
      </c>
      <c r="Z749" s="49">
        <v>0</v>
      </c>
      <c r="AA749" s="49">
        <v>0</v>
      </c>
      <c r="AB749" s="49">
        <v>0</v>
      </c>
      <c r="AC749" s="49">
        <v>0</v>
      </c>
      <c r="AD749" s="49">
        <v>0</v>
      </c>
      <c r="AE749" s="49" t="s">
        <v>476</v>
      </c>
      <c r="AF749" s="49" t="s">
        <v>476</v>
      </c>
      <c r="AG749" s="49">
        <v>0</v>
      </c>
      <c r="AH749" s="49">
        <v>0</v>
      </c>
      <c r="AI749" s="49">
        <v>0</v>
      </c>
      <c r="AJ749" s="49">
        <f>IF(B749="","",ROUND(SUM(AG749:AI749),9))</f>
        <v>0</v>
      </c>
      <c r="AK749" s="49" t="s">
        <v>476</v>
      </c>
      <c r="AL749" s="49" t="s">
        <v>476</v>
      </c>
      <c r="AM749" s="49" t="s">
        <v>476</v>
      </c>
      <c r="AN749" s="49">
        <f>IF(B749="","",ROUND(SUM(AK749:AM749),9))</f>
        <v>0</v>
      </c>
      <c r="AO749" s="45" t="s">
        <v>476</v>
      </c>
    </row>
    <row r="750" spans="1:41" x14ac:dyDescent="0.2">
      <c r="A750" t="s">
        <v>201</v>
      </c>
      <c r="B750" t="s">
        <v>444</v>
      </c>
      <c r="C750" t="s">
        <v>445</v>
      </c>
      <c r="D750" t="s">
        <v>476</v>
      </c>
      <c r="E750" t="s">
        <v>476</v>
      </c>
      <c r="F750" t="s">
        <v>476</v>
      </c>
      <c r="G750" s="44">
        <v>44462</v>
      </c>
      <c r="H750" s="44">
        <v>44461</v>
      </c>
      <c r="I750" s="44">
        <v>44468</v>
      </c>
      <c r="J750" s="49">
        <f t="shared" si="152"/>
        <v>0</v>
      </c>
      <c r="K750" s="49" t="s">
        <v>476</v>
      </c>
      <c r="L750" s="49" t="s">
        <v>476</v>
      </c>
      <c r="M750" s="49">
        <f>IF(B750="","",ROUND(SUM(N750,O750,V750,Z750,AB750,AD750),9))</f>
        <v>0</v>
      </c>
      <c r="N750" s="49">
        <v>0</v>
      </c>
      <c r="O750" s="49">
        <v>0</v>
      </c>
      <c r="P750" s="49">
        <v>0</v>
      </c>
      <c r="Q750" s="49">
        <f>IF(B750="","",ROUND(SUM(N750,O750,P750),9))</f>
        <v>0</v>
      </c>
      <c r="R750" s="49">
        <v>0</v>
      </c>
      <c r="S750" s="49">
        <v>0</v>
      </c>
      <c r="T750" s="49">
        <v>0</v>
      </c>
      <c r="U750" s="49">
        <f>IF(B750="","",ROUND(SUM(R750:T750),9))</f>
        <v>0</v>
      </c>
      <c r="V750" s="49">
        <v>0</v>
      </c>
      <c r="W750" s="49">
        <v>0</v>
      </c>
      <c r="X750" s="49">
        <v>0</v>
      </c>
      <c r="Y750" s="49">
        <v>0</v>
      </c>
      <c r="Z750" s="49">
        <v>0</v>
      </c>
      <c r="AA750" s="49">
        <v>0</v>
      </c>
      <c r="AB750" s="49">
        <v>0</v>
      </c>
      <c r="AC750" s="49">
        <v>0</v>
      </c>
      <c r="AD750" s="49">
        <v>0</v>
      </c>
      <c r="AE750" s="49" t="s">
        <v>476</v>
      </c>
      <c r="AF750" s="49" t="s">
        <v>476</v>
      </c>
      <c r="AG750" s="49">
        <v>0</v>
      </c>
      <c r="AH750" s="49">
        <v>0</v>
      </c>
      <c r="AI750" s="49">
        <v>0</v>
      </c>
      <c r="AJ750" s="49">
        <f>IF(B750="","",ROUND(SUM(AG750:AI750),9))</f>
        <v>0</v>
      </c>
      <c r="AK750" s="49" t="s">
        <v>476</v>
      </c>
      <c r="AL750" s="49" t="s">
        <v>476</v>
      </c>
      <c r="AM750" s="49" t="s">
        <v>476</v>
      </c>
      <c r="AN750" s="49">
        <f>IF(B750="","",ROUND(SUM(AK750:AM750),9))</f>
        <v>0</v>
      </c>
      <c r="AO750" s="45" t="s">
        <v>476</v>
      </c>
    </row>
    <row r="751" spans="1:41" x14ac:dyDescent="0.2">
      <c r="A751" t="s">
        <v>201</v>
      </c>
      <c r="B751" t="s">
        <v>444</v>
      </c>
      <c r="C751" t="s">
        <v>445</v>
      </c>
      <c r="D751" t="s">
        <v>476</v>
      </c>
      <c r="E751" t="s">
        <v>476</v>
      </c>
      <c r="F751" t="s">
        <v>476</v>
      </c>
      <c r="G751" s="44">
        <v>44557</v>
      </c>
      <c r="H751" s="44">
        <v>44553</v>
      </c>
      <c r="I751" s="44">
        <v>44561</v>
      </c>
      <c r="J751" s="49">
        <f t="shared" si="152"/>
        <v>0</v>
      </c>
      <c r="K751" s="49" t="s">
        <v>476</v>
      </c>
      <c r="L751" s="49" t="s">
        <v>476</v>
      </c>
      <c r="M751" s="49">
        <f>IF(B751="","",ROUND(SUM(N751,O751,V751,Z751,AB751,AD751),9))</f>
        <v>0</v>
      </c>
      <c r="N751" s="49">
        <v>0</v>
      </c>
      <c r="O751" s="49">
        <v>0</v>
      </c>
      <c r="P751" s="49">
        <v>0</v>
      </c>
      <c r="Q751" s="49">
        <f>IF(B751="","",ROUND(SUM(N751,O751,P751),9))</f>
        <v>0</v>
      </c>
      <c r="R751" s="49">
        <v>0</v>
      </c>
      <c r="S751" s="49">
        <v>0</v>
      </c>
      <c r="T751" s="49">
        <v>0</v>
      </c>
      <c r="U751" s="49">
        <f>IF(B751="","",ROUND(SUM(R751:T751),9))</f>
        <v>0</v>
      </c>
      <c r="V751" s="49">
        <v>0</v>
      </c>
      <c r="W751" s="49">
        <v>0</v>
      </c>
      <c r="X751" s="49">
        <v>0</v>
      </c>
      <c r="Y751" s="49">
        <v>0</v>
      </c>
      <c r="Z751" s="49">
        <v>0</v>
      </c>
      <c r="AA751" s="49">
        <v>0</v>
      </c>
      <c r="AB751" s="49">
        <v>0</v>
      </c>
      <c r="AC751" s="49">
        <v>0</v>
      </c>
      <c r="AD751" s="49">
        <v>0</v>
      </c>
      <c r="AE751" s="49" t="s">
        <v>476</v>
      </c>
      <c r="AF751" s="49" t="s">
        <v>476</v>
      </c>
      <c r="AG751" s="49">
        <v>0</v>
      </c>
      <c r="AH751" s="49">
        <v>0</v>
      </c>
      <c r="AI751" s="49">
        <v>0</v>
      </c>
      <c r="AJ751" s="49">
        <f>IF(B751="","",ROUND(SUM(AG751:AI751),9))</f>
        <v>0</v>
      </c>
      <c r="AK751" s="49" t="s">
        <v>476</v>
      </c>
      <c r="AL751" s="49" t="s">
        <v>476</v>
      </c>
      <c r="AM751" s="49" t="s">
        <v>476</v>
      </c>
      <c r="AN751" s="49">
        <f>IF(B751="","",ROUND(SUM(AK751:AM751),9))</f>
        <v>0</v>
      </c>
      <c r="AO751" s="45" t="s">
        <v>476</v>
      </c>
    </row>
    <row r="752" spans="1:41" s="47" customFormat="1" x14ac:dyDescent="0.2">
      <c r="A752" s="51" t="s">
        <v>451</v>
      </c>
      <c r="B752" s="47" t="s">
        <v>476</v>
      </c>
      <c r="C752" s="47" t="s">
        <v>476</v>
      </c>
      <c r="D752" s="47" t="s">
        <v>476</v>
      </c>
      <c r="E752" s="47" t="s">
        <v>476</v>
      </c>
      <c r="F752" s="47" t="s">
        <v>476</v>
      </c>
      <c r="G752" s="47" t="s">
        <v>476</v>
      </c>
      <c r="H752" s="47" t="s">
        <v>476</v>
      </c>
      <c r="I752" s="47" t="s">
        <v>476</v>
      </c>
      <c r="J752" s="48">
        <f>SUM(J748:J751)</f>
        <v>0</v>
      </c>
      <c r="K752" s="48">
        <v>0</v>
      </c>
      <c r="L752" s="48">
        <v>0</v>
      </c>
      <c r="M752" s="48">
        <f t="shared" ref="M752:AO752" si="158">SUM(M748:M751)</f>
        <v>0</v>
      </c>
      <c r="N752" s="48">
        <f t="shared" si="158"/>
        <v>0</v>
      </c>
      <c r="O752" s="48">
        <f t="shared" si="158"/>
        <v>0</v>
      </c>
      <c r="P752" s="48">
        <f t="shared" si="158"/>
        <v>0</v>
      </c>
      <c r="Q752" s="48">
        <f t="shared" si="158"/>
        <v>0</v>
      </c>
      <c r="R752" s="48">
        <f t="shared" si="158"/>
        <v>0</v>
      </c>
      <c r="S752" s="48">
        <f t="shared" si="158"/>
        <v>0</v>
      </c>
      <c r="T752" s="48">
        <f t="shared" si="158"/>
        <v>0</v>
      </c>
      <c r="U752" s="48">
        <f t="shared" si="158"/>
        <v>0</v>
      </c>
      <c r="V752" s="48">
        <f t="shared" si="158"/>
        <v>0</v>
      </c>
      <c r="W752" s="48">
        <f t="shared" si="158"/>
        <v>0</v>
      </c>
      <c r="X752" s="48">
        <f t="shared" si="158"/>
        <v>0</v>
      </c>
      <c r="Y752" s="48">
        <f t="shared" si="158"/>
        <v>0</v>
      </c>
      <c r="Z752" s="48">
        <f t="shared" si="158"/>
        <v>0</v>
      </c>
      <c r="AA752" s="48">
        <f t="shared" si="158"/>
        <v>0</v>
      </c>
      <c r="AB752" s="48">
        <f t="shared" si="158"/>
        <v>0</v>
      </c>
      <c r="AC752" s="48">
        <f t="shared" si="158"/>
        <v>0</v>
      </c>
      <c r="AD752" s="48">
        <f t="shared" si="158"/>
        <v>0</v>
      </c>
      <c r="AE752" s="48">
        <f t="shared" si="158"/>
        <v>0</v>
      </c>
      <c r="AF752" s="48">
        <f t="shared" si="158"/>
        <v>0</v>
      </c>
      <c r="AG752" s="48">
        <f t="shared" si="158"/>
        <v>0</v>
      </c>
      <c r="AH752" s="48">
        <f t="shared" si="158"/>
        <v>0</v>
      </c>
      <c r="AI752" s="48">
        <f t="shared" si="158"/>
        <v>0</v>
      </c>
      <c r="AJ752" s="48">
        <f t="shared" si="158"/>
        <v>0</v>
      </c>
      <c r="AK752" s="48">
        <f t="shared" si="158"/>
        <v>0</v>
      </c>
      <c r="AL752" s="48">
        <f t="shared" si="158"/>
        <v>0</v>
      </c>
      <c r="AM752" s="48">
        <f t="shared" si="158"/>
        <v>0</v>
      </c>
      <c r="AN752" s="48">
        <f t="shared" si="158"/>
        <v>0</v>
      </c>
      <c r="AO752" s="48">
        <f t="shared" si="158"/>
        <v>0</v>
      </c>
    </row>
    <row r="753" spans="1:41" x14ac:dyDescent="0.2">
      <c r="A753" t="s">
        <v>476</v>
      </c>
      <c r="B753" t="s">
        <v>476</v>
      </c>
      <c r="C753" t="s">
        <v>476</v>
      </c>
      <c r="D753" t="s">
        <v>476</v>
      </c>
      <c r="E753" t="s">
        <v>476</v>
      </c>
      <c r="F753" t="s">
        <v>476</v>
      </c>
      <c r="G753" s="44" t="s">
        <v>476</v>
      </c>
      <c r="H753" s="44" t="s">
        <v>476</v>
      </c>
      <c r="I753" s="44" t="s">
        <v>476</v>
      </c>
      <c r="J753" s="49" t="str">
        <f t="shared" si="152"/>
        <v/>
      </c>
      <c r="K753" s="49" t="s">
        <v>476</v>
      </c>
      <c r="L753" s="49" t="s">
        <v>476</v>
      </c>
      <c r="M753" s="49" t="str">
        <f>IF(B753="","",ROUND(SUM(N753,O753,V753,Z753,AB753,AD753),9))</f>
        <v/>
      </c>
      <c r="N753" s="49" t="s">
        <v>476</v>
      </c>
      <c r="O753" s="49" t="s">
        <v>476</v>
      </c>
      <c r="P753" s="49" t="s">
        <v>476</v>
      </c>
      <c r="Q753" s="49" t="str">
        <f>IF(B753="","",ROUND(SUM(N753,O753,P753),9))</f>
        <v/>
      </c>
      <c r="R753" s="49" t="s">
        <v>476</v>
      </c>
      <c r="S753" s="49" t="s">
        <v>476</v>
      </c>
      <c r="T753" s="49" t="s">
        <v>476</v>
      </c>
      <c r="U753" s="49" t="str">
        <f>IF(B753="","",ROUND(SUM(R753:T753),9))</f>
        <v/>
      </c>
      <c r="V753" s="49" t="s">
        <v>476</v>
      </c>
      <c r="W753" s="49" t="s">
        <v>476</v>
      </c>
      <c r="X753" s="49" t="s">
        <v>476</v>
      </c>
      <c r="Y753" s="49" t="s">
        <v>476</v>
      </c>
      <c r="Z753" s="49" t="s">
        <v>476</v>
      </c>
      <c r="AA753" s="49" t="s">
        <v>476</v>
      </c>
      <c r="AB753" s="49" t="s">
        <v>476</v>
      </c>
      <c r="AC753" s="49" t="s">
        <v>476</v>
      </c>
      <c r="AD753" s="49" t="s">
        <v>476</v>
      </c>
      <c r="AE753" s="49" t="s">
        <v>476</v>
      </c>
      <c r="AF753" s="49" t="s">
        <v>476</v>
      </c>
      <c r="AG753" s="49" t="s">
        <v>476</v>
      </c>
      <c r="AH753" s="49" t="s">
        <v>476</v>
      </c>
      <c r="AI753" s="49" t="s">
        <v>476</v>
      </c>
      <c r="AJ753" s="49" t="str">
        <f>IF(B753="","",ROUND(SUM(AG753:AI753),9))</f>
        <v/>
      </c>
      <c r="AK753" s="49" t="s">
        <v>476</v>
      </c>
      <c r="AL753" s="49" t="s">
        <v>476</v>
      </c>
      <c r="AM753" s="49" t="s">
        <v>476</v>
      </c>
      <c r="AN753" s="49" t="str">
        <f>IF(B753="","",ROUND(SUM(AK753:AM753),9))</f>
        <v/>
      </c>
      <c r="AO753" s="45" t="s">
        <v>476</v>
      </c>
    </row>
    <row r="754" spans="1:41" x14ac:dyDescent="0.2">
      <c r="A754" t="s">
        <v>202</v>
      </c>
      <c r="B754" t="s">
        <v>446</v>
      </c>
      <c r="C754" t="s">
        <v>447</v>
      </c>
      <c r="D754" t="s">
        <v>476</v>
      </c>
      <c r="E754" t="s">
        <v>476</v>
      </c>
      <c r="F754" t="s">
        <v>476</v>
      </c>
      <c r="G754" s="44">
        <v>44279</v>
      </c>
      <c r="H754" s="44">
        <v>44278</v>
      </c>
      <c r="I754" s="44">
        <v>44285</v>
      </c>
      <c r="J754" s="49">
        <f t="shared" si="152"/>
        <v>0</v>
      </c>
      <c r="K754" s="49" t="s">
        <v>476</v>
      </c>
      <c r="L754" s="49" t="s">
        <v>476</v>
      </c>
      <c r="M754" s="49">
        <f>IF(B754="","",ROUND(SUM(N754,O754,V754,Z754,AB754,AD754),9))</f>
        <v>0</v>
      </c>
      <c r="N754" s="49">
        <v>0</v>
      </c>
      <c r="O754" s="49">
        <v>0</v>
      </c>
      <c r="P754" s="49">
        <v>0</v>
      </c>
      <c r="Q754" s="49">
        <f>IF(B754="","",ROUND(SUM(N754,O754,P754),9))</f>
        <v>0</v>
      </c>
      <c r="R754" s="49">
        <v>0</v>
      </c>
      <c r="S754" s="49">
        <v>0</v>
      </c>
      <c r="T754" s="49">
        <v>0</v>
      </c>
      <c r="U754" s="49">
        <f>IF(B754="","",ROUND(SUM(R754:T754),9))</f>
        <v>0</v>
      </c>
      <c r="V754" s="49">
        <v>0</v>
      </c>
      <c r="W754" s="49">
        <v>0</v>
      </c>
      <c r="X754" s="49">
        <v>0</v>
      </c>
      <c r="Y754" s="49">
        <v>0</v>
      </c>
      <c r="Z754" s="49">
        <v>0</v>
      </c>
      <c r="AA754" s="49">
        <v>0</v>
      </c>
      <c r="AB754" s="49">
        <v>0</v>
      </c>
      <c r="AC754" s="49">
        <v>0</v>
      </c>
      <c r="AD754" s="49">
        <v>0</v>
      </c>
      <c r="AE754" s="49" t="s">
        <v>476</v>
      </c>
      <c r="AF754" s="49" t="s">
        <v>476</v>
      </c>
      <c r="AG754" s="49">
        <v>0</v>
      </c>
      <c r="AH754" s="49">
        <v>0</v>
      </c>
      <c r="AI754" s="49">
        <v>0</v>
      </c>
      <c r="AJ754" s="49">
        <f>IF(B754="","",ROUND(SUM(AG754:AI754),9))</f>
        <v>0</v>
      </c>
      <c r="AK754" s="49" t="s">
        <v>476</v>
      </c>
      <c r="AL754" s="49" t="s">
        <v>476</v>
      </c>
      <c r="AM754" s="49" t="s">
        <v>476</v>
      </c>
      <c r="AN754" s="49">
        <f>IF(B754="","",ROUND(SUM(AK754:AM754),9))</f>
        <v>0</v>
      </c>
      <c r="AO754" s="45" t="s">
        <v>476</v>
      </c>
    </row>
    <row r="755" spans="1:41" x14ac:dyDescent="0.2">
      <c r="A755" t="s">
        <v>202</v>
      </c>
      <c r="B755" t="s">
        <v>446</v>
      </c>
      <c r="C755" t="s">
        <v>447</v>
      </c>
      <c r="D755" t="s">
        <v>476</v>
      </c>
      <c r="E755" t="s">
        <v>476</v>
      </c>
      <c r="F755" t="s">
        <v>476</v>
      </c>
      <c r="G755" s="44">
        <v>44370</v>
      </c>
      <c r="H755" s="44">
        <v>44369</v>
      </c>
      <c r="I755" s="44">
        <v>44376</v>
      </c>
      <c r="J755" s="49">
        <f t="shared" si="152"/>
        <v>0</v>
      </c>
      <c r="K755" s="49" t="s">
        <v>476</v>
      </c>
      <c r="L755" s="49" t="s">
        <v>476</v>
      </c>
      <c r="M755" s="49">
        <f>IF(B755="","",ROUND(SUM(N755,O755,V755,Z755,AB755,AD755),9))</f>
        <v>0</v>
      </c>
      <c r="N755" s="49">
        <v>0</v>
      </c>
      <c r="O755" s="49">
        <v>0</v>
      </c>
      <c r="P755" s="49">
        <v>0</v>
      </c>
      <c r="Q755" s="49">
        <f>IF(B755="","",ROUND(SUM(N755,O755,P755),9))</f>
        <v>0</v>
      </c>
      <c r="R755" s="49">
        <v>0</v>
      </c>
      <c r="S755" s="49">
        <v>0</v>
      </c>
      <c r="T755" s="49">
        <v>0</v>
      </c>
      <c r="U755" s="49">
        <f>IF(B755="","",ROUND(SUM(R755:T755),9))</f>
        <v>0</v>
      </c>
      <c r="V755" s="49">
        <v>0</v>
      </c>
      <c r="W755" s="49">
        <v>0</v>
      </c>
      <c r="X755" s="49">
        <v>0</v>
      </c>
      <c r="Y755" s="49">
        <v>0</v>
      </c>
      <c r="Z755" s="49">
        <v>0</v>
      </c>
      <c r="AA755" s="49">
        <v>0</v>
      </c>
      <c r="AB755" s="49">
        <v>0</v>
      </c>
      <c r="AC755" s="49">
        <v>0</v>
      </c>
      <c r="AD755" s="49">
        <v>0</v>
      </c>
      <c r="AE755" s="49" t="s">
        <v>476</v>
      </c>
      <c r="AF755" s="49" t="s">
        <v>476</v>
      </c>
      <c r="AG755" s="49">
        <v>0</v>
      </c>
      <c r="AH755" s="49">
        <v>0</v>
      </c>
      <c r="AI755" s="49">
        <v>0</v>
      </c>
      <c r="AJ755" s="49">
        <f>IF(B755="","",ROUND(SUM(AG755:AI755),9))</f>
        <v>0</v>
      </c>
      <c r="AK755" s="49" t="s">
        <v>476</v>
      </c>
      <c r="AL755" s="49" t="s">
        <v>476</v>
      </c>
      <c r="AM755" s="49" t="s">
        <v>476</v>
      </c>
      <c r="AN755" s="49">
        <f>IF(B755="","",ROUND(SUM(AK755:AM755),9))</f>
        <v>0</v>
      </c>
      <c r="AO755" s="45" t="s">
        <v>476</v>
      </c>
    </row>
    <row r="756" spans="1:41" x14ac:dyDescent="0.2">
      <c r="A756" t="s">
        <v>202</v>
      </c>
      <c r="B756" t="s">
        <v>446</v>
      </c>
      <c r="C756" t="s">
        <v>447</v>
      </c>
      <c r="D756" t="s">
        <v>476</v>
      </c>
      <c r="E756" t="s">
        <v>476</v>
      </c>
      <c r="F756" t="s">
        <v>476</v>
      </c>
      <c r="G756" s="44">
        <v>44462</v>
      </c>
      <c r="H756" s="44">
        <v>44461</v>
      </c>
      <c r="I756" s="44">
        <v>44468</v>
      </c>
      <c r="J756" s="49">
        <f t="shared" si="152"/>
        <v>0</v>
      </c>
      <c r="K756" s="49" t="s">
        <v>476</v>
      </c>
      <c r="L756" s="49" t="s">
        <v>476</v>
      </c>
      <c r="M756" s="49">
        <f>IF(B756="","",ROUND(SUM(N756,O756,V756,Z756,AB756,AD756),9))</f>
        <v>0</v>
      </c>
      <c r="N756" s="49">
        <v>0</v>
      </c>
      <c r="O756" s="49">
        <v>0</v>
      </c>
      <c r="P756" s="49">
        <v>0</v>
      </c>
      <c r="Q756" s="49">
        <f>IF(B756="","",ROUND(SUM(N756,O756,P756),9))</f>
        <v>0</v>
      </c>
      <c r="R756" s="49">
        <v>0</v>
      </c>
      <c r="S756" s="49">
        <v>0</v>
      </c>
      <c r="T756" s="49">
        <v>0</v>
      </c>
      <c r="U756" s="49">
        <f>IF(B756="","",ROUND(SUM(R756:T756),9))</f>
        <v>0</v>
      </c>
      <c r="V756" s="49">
        <v>0</v>
      </c>
      <c r="W756" s="49">
        <v>0</v>
      </c>
      <c r="X756" s="49">
        <v>0</v>
      </c>
      <c r="Y756" s="49">
        <v>0</v>
      </c>
      <c r="Z756" s="49">
        <v>0</v>
      </c>
      <c r="AA756" s="49">
        <v>0</v>
      </c>
      <c r="AB756" s="49">
        <v>0</v>
      </c>
      <c r="AC756" s="49">
        <v>0</v>
      </c>
      <c r="AD756" s="49">
        <v>0</v>
      </c>
      <c r="AE756" s="49" t="s">
        <v>476</v>
      </c>
      <c r="AF756" s="49" t="s">
        <v>476</v>
      </c>
      <c r="AG756" s="49">
        <v>0</v>
      </c>
      <c r="AH756" s="49">
        <v>0</v>
      </c>
      <c r="AI756" s="49">
        <v>0</v>
      </c>
      <c r="AJ756" s="49">
        <f>IF(B756="","",ROUND(SUM(AG756:AI756),9))</f>
        <v>0</v>
      </c>
      <c r="AK756" s="49" t="s">
        <v>476</v>
      </c>
      <c r="AL756" s="49" t="s">
        <v>476</v>
      </c>
      <c r="AM756" s="49" t="s">
        <v>476</v>
      </c>
      <c r="AN756" s="49">
        <f>IF(B756="","",ROUND(SUM(AK756:AM756),9))</f>
        <v>0</v>
      </c>
      <c r="AO756" s="45" t="s">
        <v>476</v>
      </c>
    </row>
    <row r="757" spans="1:41" x14ac:dyDescent="0.2">
      <c r="A757" t="s">
        <v>202</v>
      </c>
      <c r="B757" t="s">
        <v>446</v>
      </c>
      <c r="C757" t="s">
        <v>447</v>
      </c>
      <c r="D757" t="s">
        <v>476</v>
      </c>
      <c r="E757" t="s">
        <v>476</v>
      </c>
      <c r="F757" t="s">
        <v>476</v>
      </c>
      <c r="G757" s="44">
        <v>44557</v>
      </c>
      <c r="H757" s="44">
        <v>44553</v>
      </c>
      <c r="I757" s="44">
        <v>44561</v>
      </c>
      <c r="J757" s="49">
        <f t="shared" si="152"/>
        <v>0</v>
      </c>
      <c r="K757" s="49" t="s">
        <v>476</v>
      </c>
      <c r="L757" s="49" t="s">
        <v>476</v>
      </c>
      <c r="M757" s="49">
        <f>IF(B757="","",ROUND(SUM(N757,O757,V757,Z757,AB757,AD757),9))</f>
        <v>0</v>
      </c>
      <c r="N757" s="49">
        <v>0</v>
      </c>
      <c r="O757" s="49">
        <v>0</v>
      </c>
      <c r="P757" s="49">
        <v>0</v>
      </c>
      <c r="Q757" s="49">
        <f>IF(B757="","",ROUND(SUM(N757,O757,P757),9))</f>
        <v>0</v>
      </c>
      <c r="R757" s="49">
        <v>0</v>
      </c>
      <c r="S757" s="49">
        <v>0</v>
      </c>
      <c r="T757" s="49">
        <v>0</v>
      </c>
      <c r="U757" s="49">
        <f>IF(B757="","",ROUND(SUM(R757:T757),9))</f>
        <v>0</v>
      </c>
      <c r="V757" s="49">
        <v>0</v>
      </c>
      <c r="W757" s="49">
        <v>0</v>
      </c>
      <c r="X757" s="49">
        <v>0</v>
      </c>
      <c r="Y757" s="49">
        <v>0</v>
      </c>
      <c r="Z757" s="49">
        <v>0</v>
      </c>
      <c r="AA757" s="49">
        <v>0</v>
      </c>
      <c r="AB757" s="49">
        <v>0</v>
      </c>
      <c r="AC757" s="49">
        <v>0</v>
      </c>
      <c r="AD757" s="49">
        <v>0</v>
      </c>
      <c r="AE757" s="49" t="s">
        <v>476</v>
      </c>
      <c r="AF757" s="49" t="s">
        <v>476</v>
      </c>
      <c r="AG757" s="49">
        <v>0</v>
      </c>
      <c r="AH757" s="49">
        <v>0</v>
      </c>
      <c r="AI757" s="49">
        <v>0</v>
      </c>
      <c r="AJ757" s="49">
        <f>IF(B757="","",ROUND(SUM(AG757:AI757),9))</f>
        <v>0</v>
      </c>
      <c r="AK757" s="49" t="s">
        <v>476</v>
      </c>
      <c r="AL757" s="49" t="s">
        <v>476</v>
      </c>
      <c r="AM757" s="49" t="s">
        <v>476</v>
      </c>
      <c r="AN757" s="49">
        <f>IF(B757="","",ROUND(SUM(AK757:AM757),9))</f>
        <v>0</v>
      </c>
      <c r="AO757" s="45" t="s">
        <v>476</v>
      </c>
    </row>
    <row r="758" spans="1:41" s="47" customFormat="1" x14ac:dyDescent="0.2">
      <c r="A758" s="51" t="s">
        <v>451</v>
      </c>
      <c r="B758" s="47" t="s">
        <v>476</v>
      </c>
      <c r="C758" s="47" t="s">
        <v>476</v>
      </c>
      <c r="D758" s="47" t="s">
        <v>476</v>
      </c>
      <c r="E758" s="47" t="s">
        <v>476</v>
      </c>
      <c r="F758" s="47" t="s">
        <v>476</v>
      </c>
      <c r="G758" s="47" t="s">
        <v>476</v>
      </c>
      <c r="H758" s="47" t="s">
        <v>476</v>
      </c>
      <c r="I758" s="47" t="s">
        <v>476</v>
      </c>
      <c r="J758" s="48">
        <f>SUM(J754:J757)</f>
        <v>0</v>
      </c>
      <c r="K758" s="48">
        <v>0</v>
      </c>
      <c r="L758" s="48">
        <v>0</v>
      </c>
      <c r="M758" s="48">
        <f t="shared" ref="M758:AO758" si="159">SUM(M754:M757)</f>
        <v>0</v>
      </c>
      <c r="N758" s="48">
        <f t="shared" si="159"/>
        <v>0</v>
      </c>
      <c r="O758" s="48">
        <f t="shared" si="159"/>
        <v>0</v>
      </c>
      <c r="P758" s="48">
        <f t="shared" si="159"/>
        <v>0</v>
      </c>
      <c r="Q758" s="48">
        <f t="shared" si="159"/>
        <v>0</v>
      </c>
      <c r="R758" s="48">
        <f t="shared" si="159"/>
        <v>0</v>
      </c>
      <c r="S758" s="48">
        <f t="shared" si="159"/>
        <v>0</v>
      </c>
      <c r="T758" s="48">
        <f t="shared" si="159"/>
        <v>0</v>
      </c>
      <c r="U758" s="48">
        <f t="shared" si="159"/>
        <v>0</v>
      </c>
      <c r="V758" s="48">
        <f t="shared" si="159"/>
        <v>0</v>
      </c>
      <c r="W758" s="48">
        <f t="shared" si="159"/>
        <v>0</v>
      </c>
      <c r="X758" s="48">
        <f t="shared" si="159"/>
        <v>0</v>
      </c>
      <c r="Y758" s="48">
        <f t="shared" si="159"/>
        <v>0</v>
      </c>
      <c r="Z758" s="48">
        <f t="shared" si="159"/>
        <v>0</v>
      </c>
      <c r="AA758" s="48">
        <f t="shared" si="159"/>
        <v>0</v>
      </c>
      <c r="AB758" s="48">
        <f t="shared" si="159"/>
        <v>0</v>
      </c>
      <c r="AC758" s="48">
        <f t="shared" si="159"/>
        <v>0</v>
      </c>
      <c r="AD758" s="48">
        <f t="shared" si="159"/>
        <v>0</v>
      </c>
      <c r="AE758" s="48">
        <f t="shared" si="159"/>
        <v>0</v>
      </c>
      <c r="AF758" s="48">
        <f t="shared" si="159"/>
        <v>0</v>
      </c>
      <c r="AG758" s="48">
        <f t="shared" si="159"/>
        <v>0</v>
      </c>
      <c r="AH758" s="48">
        <f t="shared" si="159"/>
        <v>0</v>
      </c>
      <c r="AI758" s="48">
        <f t="shared" si="159"/>
        <v>0</v>
      </c>
      <c r="AJ758" s="48">
        <f t="shared" si="159"/>
        <v>0</v>
      </c>
      <c r="AK758" s="48">
        <f t="shared" si="159"/>
        <v>0</v>
      </c>
      <c r="AL758" s="48">
        <f t="shared" si="159"/>
        <v>0</v>
      </c>
      <c r="AM758" s="48">
        <f t="shared" si="159"/>
        <v>0</v>
      </c>
      <c r="AN758" s="48">
        <f t="shared" si="159"/>
        <v>0</v>
      </c>
      <c r="AO758" s="48">
        <f t="shared" si="159"/>
        <v>0</v>
      </c>
    </row>
    <row r="759" spans="1:41" x14ac:dyDescent="0.2">
      <c r="A759" t="s">
        <v>476</v>
      </c>
      <c r="B759" t="s">
        <v>476</v>
      </c>
      <c r="C759" t="s">
        <v>476</v>
      </c>
      <c r="D759" t="s">
        <v>476</v>
      </c>
      <c r="E759" t="s">
        <v>476</v>
      </c>
      <c r="F759" t="s">
        <v>476</v>
      </c>
      <c r="G759" s="44" t="s">
        <v>476</v>
      </c>
      <c r="H759" s="44" t="s">
        <v>476</v>
      </c>
      <c r="I759" s="44" t="s">
        <v>476</v>
      </c>
      <c r="J759" s="49" t="str">
        <f t="shared" si="152"/>
        <v/>
      </c>
      <c r="K759" s="49" t="s">
        <v>476</v>
      </c>
      <c r="L759" s="49" t="s">
        <v>476</v>
      </c>
      <c r="M759" s="49" t="str">
        <f>IF(B759="","",ROUND(SUM(N759,O759,V759,Z759,AB759,AD759),9))</f>
        <v/>
      </c>
      <c r="N759" s="49" t="s">
        <v>476</v>
      </c>
      <c r="O759" s="49" t="s">
        <v>476</v>
      </c>
      <c r="P759" s="49" t="s">
        <v>476</v>
      </c>
      <c r="Q759" s="49" t="str">
        <f>IF(B759="","",ROUND(SUM(N759,O759,P759),9))</f>
        <v/>
      </c>
      <c r="R759" s="49" t="s">
        <v>476</v>
      </c>
      <c r="S759" s="49" t="s">
        <v>476</v>
      </c>
      <c r="T759" s="49" t="s">
        <v>476</v>
      </c>
      <c r="U759" s="49" t="str">
        <f>IF(B759="","",ROUND(SUM(R759:T759),9))</f>
        <v/>
      </c>
      <c r="V759" s="49" t="s">
        <v>476</v>
      </c>
      <c r="W759" s="49" t="s">
        <v>476</v>
      </c>
      <c r="X759" s="49" t="s">
        <v>476</v>
      </c>
      <c r="Y759" s="49" t="s">
        <v>476</v>
      </c>
      <c r="Z759" s="49" t="s">
        <v>476</v>
      </c>
      <c r="AA759" s="49" t="s">
        <v>476</v>
      </c>
      <c r="AB759" s="49" t="s">
        <v>476</v>
      </c>
      <c r="AC759" s="49" t="s">
        <v>476</v>
      </c>
      <c r="AD759" s="49" t="s">
        <v>476</v>
      </c>
      <c r="AE759" s="49" t="s">
        <v>476</v>
      </c>
      <c r="AF759" s="49" t="s">
        <v>476</v>
      </c>
      <c r="AG759" s="49" t="s">
        <v>476</v>
      </c>
      <c r="AH759" s="49" t="s">
        <v>476</v>
      </c>
      <c r="AI759" s="49" t="s">
        <v>476</v>
      </c>
      <c r="AJ759" s="49" t="str">
        <f>IF(B759="","",ROUND(SUM(AG759:AI759),9))</f>
        <v/>
      </c>
      <c r="AK759" s="49" t="s">
        <v>476</v>
      </c>
      <c r="AL759" s="49" t="s">
        <v>476</v>
      </c>
      <c r="AM759" s="49" t="s">
        <v>476</v>
      </c>
      <c r="AN759" s="49" t="str">
        <f>IF(B759="","",ROUND(SUM(AK759:AM759),9))</f>
        <v/>
      </c>
      <c r="AO759" s="45" t="s">
        <v>476</v>
      </c>
    </row>
    <row r="760" spans="1:41" x14ac:dyDescent="0.2">
      <c r="A760" t="s">
        <v>203</v>
      </c>
      <c r="B760" t="s">
        <v>448</v>
      </c>
      <c r="C760" t="s">
        <v>449</v>
      </c>
      <c r="D760" t="s">
        <v>476</v>
      </c>
      <c r="E760" t="s">
        <v>476</v>
      </c>
      <c r="F760" t="s">
        <v>476</v>
      </c>
      <c r="G760" s="44">
        <v>44279</v>
      </c>
      <c r="H760" s="44">
        <v>44278</v>
      </c>
      <c r="I760" s="44">
        <v>44285</v>
      </c>
      <c r="J760" s="49">
        <f t="shared" si="152"/>
        <v>0</v>
      </c>
      <c r="K760" s="49" t="s">
        <v>476</v>
      </c>
      <c r="L760" s="49" t="s">
        <v>476</v>
      </c>
      <c r="M760" s="49">
        <f>IF(B760="","",ROUND(SUM(N760,O760,V760,Z760,AB760,AD760),9))</f>
        <v>0</v>
      </c>
      <c r="N760" s="49">
        <v>0</v>
      </c>
      <c r="O760" s="49">
        <v>0</v>
      </c>
      <c r="P760" s="49">
        <v>0</v>
      </c>
      <c r="Q760" s="49">
        <f>IF(B760="","",ROUND(SUM(N760,O760,P760),9))</f>
        <v>0</v>
      </c>
      <c r="R760" s="49">
        <v>0</v>
      </c>
      <c r="S760" s="49">
        <v>0</v>
      </c>
      <c r="T760" s="49">
        <v>0</v>
      </c>
      <c r="U760" s="49">
        <f>IF(B760="","",ROUND(SUM(R760:T760),9))</f>
        <v>0</v>
      </c>
      <c r="V760" s="49">
        <v>0</v>
      </c>
      <c r="W760" s="49">
        <v>0</v>
      </c>
      <c r="X760" s="49">
        <v>0</v>
      </c>
      <c r="Y760" s="49">
        <v>0</v>
      </c>
      <c r="Z760" s="49">
        <v>0</v>
      </c>
      <c r="AA760" s="49">
        <v>0</v>
      </c>
      <c r="AB760" s="49">
        <v>0</v>
      </c>
      <c r="AC760" s="49">
        <v>0</v>
      </c>
      <c r="AD760" s="49">
        <v>0</v>
      </c>
      <c r="AE760" s="49" t="s">
        <v>476</v>
      </c>
      <c r="AF760" s="49" t="s">
        <v>476</v>
      </c>
      <c r="AG760" s="49">
        <v>0</v>
      </c>
      <c r="AH760" s="49">
        <v>0</v>
      </c>
      <c r="AI760" s="49">
        <v>0</v>
      </c>
      <c r="AJ760" s="49">
        <f>IF(B760="","",ROUND(SUM(AG760:AI760),9))</f>
        <v>0</v>
      </c>
      <c r="AK760" s="49" t="s">
        <v>476</v>
      </c>
      <c r="AL760" s="49" t="s">
        <v>476</v>
      </c>
      <c r="AM760" s="49" t="s">
        <v>476</v>
      </c>
      <c r="AN760" s="49">
        <f>IF(B760="","",ROUND(SUM(AK760:AM760),9))</f>
        <v>0</v>
      </c>
      <c r="AO760" s="45" t="s">
        <v>476</v>
      </c>
    </row>
    <row r="761" spans="1:41" x14ac:dyDescent="0.2">
      <c r="A761" t="s">
        <v>203</v>
      </c>
      <c r="B761" t="s">
        <v>448</v>
      </c>
      <c r="C761" t="s">
        <v>449</v>
      </c>
      <c r="D761" t="s">
        <v>476</v>
      </c>
      <c r="E761" t="s">
        <v>476</v>
      </c>
      <c r="F761" t="s">
        <v>476</v>
      </c>
      <c r="G761" s="44">
        <v>44370</v>
      </c>
      <c r="H761" s="44">
        <v>44369</v>
      </c>
      <c r="I761" s="44">
        <v>44376</v>
      </c>
      <c r="J761" s="49">
        <f t="shared" si="152"/>
        <v>0</v>
      </c>
      <c r="K761" s="49" t="s">
        <v>476</v>
      </c>
      <c r="L761" s="49" t="s">
        <v>476</v>
      </c>
      <c r="M761" s="49">
        <f>IF(B761="","",ROUND(SUM(N761,O761,V761,Z761,AB761,AD761),9))</f>
        <v>0</v>
      </c>
      <c r="N761" s="49">
        <v>0</v>
      </c>
      <c r="O761" s="49">
        <v>0</v>
      </c>
      <c r="P761" s="49">
        <v>0</v>
      </c>
      <c r="Q761" s="49">
        <f>IF(B761="","",ROUND(SUM(N761,O761,P761),9))</f>
        <v>0</v>
      </c>
      <c r="R761" s="49">
        <v>0</v>
      </c>
      <c r="S761" s="49">
        <v>0</v>
      </c>
      <c r="T761" s="49">
        <v>0</v>
      </c>
      <c r="U761" s="49">
        <f>IF(B761="","",ROUND(SUM(R761:T761),9))</f>
        <v>0</v>
      </c>
      <c r="V761" s="49">
        <v>0</v>
      </c>
      <c r="W761" s="49">
        <v>0</v>
      </c>
      <c r="X761" s="49">
        <v>0</v>
      </c>
      <c r="Y761" s="49">
        <v>0</v>
      </c>
      <c r="Z761" s="49">
        <v>0</v>
      </c>
      <c r="AA761" s="49">
        <v>0</v>
      </c>
      <c r="AB761" s="49">
        <v>0</v>
      </c>
      <c r="AC761" s="49">
        <v>0</v>
      </c>
      <c r="AD761" s="49">
        <v>0</v>
      </c>
      <c r="AE761" s="49" t="s">
        <v>476</v>
      </c>
      <c r="AF761" s="49" t="s">
        <v>476</v>
      </c>
      <c r="AG761" s="49">
        <v>0</v>
      </c>
      <c r="AH761" s="49">
        <v>0</v>
      </c>
      <c r="AI761" s="49">
        <v>0</v>
      </c>
      <c r="AJ761" s="49">
        <f>IF(B761="","",ROUND(SUM(AG761:AI761),9))</f>
        <v>0</v>
      </c>
      <c r="AK761" s="49" t="s">
        <v>476</v>
      </c>
      <c r="AL761" s="49" t="s">
        <v>476</v>
      </c>
      <c r="AM761" s="49" t="s">
        <v>476</v>
      </c>
      <c r="AN761" s="49">
        <f>IF(B761="","",ROUND(SUM(AK761:AM761),9))</f>
        <v>0</v>
      </c>
      <c r="AO761" s="45" t="s">
        <v>476</v>
      </c>
    </row>
    <row r="762" spans="1:41" x14ac:dyDescent="0.2">
      <c r="A762" t="s">
        <v>203</v>
      </c>
      <c r="B762" t="s">
        <v>448</v>
      </c>
      <c r="C762" t="s">
        <v>449</v>
      </c>
      <c r="D762" t="s">
        <v>476</v>
      </c>
      <c r="E762" t="s">
        <v>476</v>
      </c>
      <c r="F762" t="s">
        <v>476</v>
      </c>
      <c r="G762" s="44">
        <v>44462</v>
      </c>
      <c r="H762" s="44">
        <v>44461</v>
      </c>
      <c r="I762" s="44">
        <v>44468</v>
      </c>
      <c r="J762" s="49">
        <f t="shared" si="152"/>
        <v>0</v>
      </c>
      <c r="K762" s="49" t="s">
        <v>476</v>
      </c>
      <c r="L762" s="49" t="s">
        <v>476</v>
      </c>
      <c r="M762" s="49">
        <f>IF(B762="","",ROUND(SUM(N762,O762,V762,Z762,AB762,AD762),9))</f>
        <v>0</v>
      </c>
      <c r="N762" s="49">
        <v>0</v>
      </c>
      <c r="O762" s="49">
        <v>0</v>
      </c>
      <c r="P762" s="49">
        <v>0</v>
      </c>
      <c r="Q762" s="49">
        <f>IF(B762="","",ROUND(SUM(N762,O762,P762),9))</f>
        <v>0</v>
      </c>
      <c r="R762" s="49">
        <v>0</v>
      </c>
      <c r="S762" s="49">
        <v>0</v>
      </c>
      <c r="T762" s="49">
        <v>0</v>
      </c>
      <c r="U762" s="49">
        <f>IF(B762="","",ROUND(SUM(R762:T762),9))</f>
        <v>0</v>
      </c>
      <c r="V762" s="49">
        <v>0</v>
      </c>
      <c r="W762" s="49">
        <v>0</v>
      </c>
      <c r="X762" s="49">
        <v>0</v>
      </c>
      <c r="Y762" s="49">
        <v>0</v>
      </c>
      <c r="Z762" s="49">
        <v>0</v>
      </c>
      <c r="AA762" s="49">
        <v>0</v>
      </c>
      <c r="AB762" s="49">
        <v>0</v>
      </c>
      <c r="AC762" s="49">
        <v>0</v>
      </c>
      <c r="AD762" s="49">
        <v>0</v>
      </c>
      <c r="AE762" s="49" t="s">
        <v>476</v>
      </c>
      <c r="AF762" s="49" t="s">
        <v>476</v>
      </c>
      <c r="AG762" s="49">
        <v>0</v>
      </c>
      <c r="AH762" s="49">
        <v>0</v>
      </c>
      <c r="AI762" s="49">
        <v>0</v>
      </c>
      <c r="AJ762" s="49">
        <f>IF(B762="","",ROUND(SUM(AG762:AI762),9))</f>
        <v>0</v>
      </c>
      <c r="AK762" s="49" t="s">
        <v>476</v>
      </c>
      <c r="AL762" s="49" t="s">
        <v>476</v>
      </c>
      <c r="AM762" s="49" t="s">
        <v>476</v>
      </c>
      <c r="AN762" s="49">
        <f>IF(B762="","",ROUND(SUM(AK762:AM762),9))</f>
        <v>0</v>
      </c>
      <c r="AO762" s="45" t="s">
        <v>476</v>
      </c>
    </row>
    <row r="763" spans="1:41" x14ac:dyDescent="0.2">
      <c r="A763" t="s">
        <v>203</v>
      </c>
      <c r="B763" t="s">
        <v>448</v>
      </c>
      <c r="C763" t="s">
        <v>449</v>
      </c>
      <c r="D763" t="s">
        <v>476</v>
      </c>
      <c r="E763" t="s">
        <v>476</v>
      </c>
      <c r="F763" t="s">
        <v>476</v>
      </c>
      <c r="G763" s="44">
        <v>44557</v>
      </c>
      <c r="H763" s="44">
        <v>44553</v>
      </c>
      <c r="I763" s="44">
        <v>44561</v>
      </c>
      <c r="J763" s="49">
        <f t="shared" si="152"/>
        <v>0</v>
      </c>
      <c r="K763" s="49" t="s">
        <v>476</v>
      </c>
      <c r="L763" s="49" t="s">
        <v>476</v>
      </c>
      <c r="M763" s="49">
        <f>IF(B763="","",ROUND(SUM(N763,O763,V763,Z763,AB763,AD763),9))</f>
        <v>0</v>
      </c>
      <c r="N763" s="49">
        <v>0</v>
      </c>
      <c r="O763" s="49">
        <v>0</v>
      </c>
      <c r="P763" s="49">
        <v>0</v>
      </c>
      <c r="Q763" s="49">
        <f>IF(B763="","",ROUND(SUM(N763,O763,P763),9))</f>
        <v>0</v>
      </c>
      <c r="R763" s="49">
        <v>0</v>
      </c>
      <c r="S763" s="49">
        <v>0</v>
      </c>
      <c r="T763" s="49">
        <v>0</v>
      </c>
      <c r="U763" s="49">
        <f>IF(B763="","",ROUND(SUM(R763:T763),9))</f>
        <v>0</v>
      </c>
      <c r="V763" s="49">
        <v>0</v>
      </c>
      <c r="W763" s="49">
        <v>0</v>
      </c>
      <c r="X763" s="49">
        <v>0</v>
      </c>
      <c r="Y763" s="49">
        <v>0</v>
      </c>
      <c r="Z763" s="49">
        <v>0</v>
      </c>
      <c r="AA763" s="49">
        <v>0</v>
      </c>
      <c r="AB763" s="49">
        <v>0</v>
      </c>
      <c r="AC763" s="49">
        <v>0</v>
      </c>
      <c r="AD763" s="49">
        <v>0</v>
      </c>
      <c r="AE763" s="49" t="s">
        <v>476</v>
      </c>
      <c r="AF763" s="49" t="s">
        <v>476</v>
      </c>
      <c r="AG763" s="49">
        <v>0</v>
      </c>
      <c r="AH763" s="49">
        <v>0</v>
      </c>
      <c r="AI763" s="49">
        <v>0</v>
      </c>
      <c r="AJ763" s="49">
        <f>IF(B763="","",ROUND(SUM(AG763:AI763),9))</f>
        <v>0</v>
      </c>
      <c r="AK763" s="49" t="s">
        <v>476</v>
      </c>
      <c r="AL763" s="49" t="s">
        <v>476</v>
      </c>
      <c r="AM763" s="49" t="s">
        <v>476</v>
      </c>
      <c r="AN763" s="49">
        <f>IF(B763="","",ROUND(SUM(AK763:AM763),9))</f>
        <v>0</v>
      </c>
      <c r="AO763" s="45" t="s">
        <v>476</v>
      </c>
    </row>
    <row r="764" spans="1:41" s="47" customFormat="1" x14ac:dyDescent="0.2">
      <c r="A764" s="51" t="s">
        <v>451</v>
      </c>
      <c r="B764" s="47" t="s">
        <v>476</v>
      </c>
      <c r="C764" s="47" t="s">
        <v>476</v>
      </c>
      <c r="D764" s="47" t="s">
        <v>476</v>
      </c>
      <c r="E764" s="47" t="s">
        <v>476</v>
      </c>
      <c r="F764" s="47" t="s">
        <v>476</v>
      </c>
      <c r="G764" s="47" t="s">
        <v>476</v>
      </c>
      <c r="H764" s="47" t="s">
        <v>476</v>
      </c>
      <c r="I764" s="47" t="s">
        <v>476</v>
      </c>
      <c r="J764" s="48">
        <f>SUM(J760:J763)</f>
        <v>0</v>
      </c>
      <c r="K764" s="48">
        <v>0</v>
      </c>
      <c r="L764" s="48">
        <v>0</v>
      </c>
      <c r="M764" s="48">
        <f t="shared" ref="M764:AO764" si="160">SUM(M760:M763)</f>
        <v>0</v>
      </c>
      <c r="N764" s="48">
        <f t="shared" si="160"/>
        <v>0</v>
      </c>
      <c r="O764" s="48">
        <f t="shared" si="160"/>
        <v>0</v>
      </c>
      <c r="P764" s="48">
        <f t="shared" si="160"/>
        <v>0</v>
      </c>
      <c r="Q764" s="48">
        <f t="shared" si="160"/>
        <v>0</v>
      </c>
      <c r="R764" s="48">
        <f t="shared" si="160"/>
        <v>0</v>
      </c>
      <c r="S764" s="48">
        <f t="shared" si="160"/>
        <v>0</v>
      </c>
      <c r="T764" s="48">
        <f t="shared" si="160"/>
        <v>0</v>
      </c>
      <c r="U764" s="48">
        <f t="shared" si="160"/>
        <v>0</v>
      </c>
      <c r="V764" s="48">
        <f t="shared" si="160"/>
        <v>0</v>
      </c>
      <c r="W764" s="48">
        <f t="shared" si="160"/>
        <v>0</v>
      </c>
      <c r="X764" s="48">
        <f t="shared" si="160"/>
        <v>0</v>
      </c>
      <c r="Y764" s="48">
        <f t="shared" si="160"/>
        <v>0</v>
      </c>
      <c r="Z764" s="48">
        <f t="shared" si="160"/>
        <v>0</v>
      </c>
      <c r="AA764" s="48">
        <f t="shared" si="160"/>
        <v>0</v>
      </c>
      <c r="AB764" s="48">
        <f t="shared" si="160"/>
        <v>0</v>
      </c>
      <c r="AC764" s="48">
        <f t="shared" si="160"/>
        <v>0</v>
      </c>
      <c r="AD764" s="48">
        <f t="shared" si="160"/>
        <v>0</v>
      </c>
      <c r="AE764" s="48">
        <f t="shared" si="160"/>
        <v>0</v>
      </c>
      <c r="AF764" s="48">
        <f t="shared" si="160"/>
        <v>0</v>
      </c>
      <c r="AG764" s="48">
        <f t="shared" si="160"/>
        <v>0</v>
      </c>
      <c r="AH764" s="48">
        <f t="shared" si="160"/>
        <v>0</v>
      </c>
      <c r="AI764" s="48">
        <f t="shared" si="160"/>
        <v>0</v>
      </c>
      <c r="AJ764" s="48">
        <f t="shared" si="160"/>
        <v>0</v>
      </c>
      <c r="AK764" s="48">
        <f t="shared" si="160"/>
        <v>0</v>
      </c>
      <c r="AL764" s="48">
        <f t="shared" si="160"/>
        <v>0</v>
      </c>
      <c r="AM764" s="48">
        <f t="shared" si="160"/>
        <v>0</v>
      </c>
      <c r="AN764" s="48">
        <f t="shared" si="160"/>
        <v>0</v>
      </c>
      <c r="AO764" s="48">
        <f t="shared" si="160"/>
        <v>0</v>
      </c>
    </row>
    <row r="766" spans="1:41" x14ac:dyDescent="0.2">
      <c r="A766" s="46" t="s">
        <v>450</v>
      </c>
    </row>
  </sheetData>
  <autoFilter ref="A15:AO766" xr:uid="{C5BAD35E-4274-40F9-AA4F-FF6481109E6D}"/>
  <mergeCells count="3">
    <mergeCell ref="A6:M8"/>
    <mergeCell ref="A10:J10"/>
    <mergeCell ref="K12:M12"/>
  </mergeCells>
  <phoneticPr fontId="0" type="noConversion"/>
  <printOptions gridLines="1"/>
  <pageMargins left="0.25" right="0.25" top="1" bottom="1" header="0.5" footer="0.5"/>
  <pageSetup scale="60" orientation="landscape" r:id="rId1"/>
  <headerFooter alignWithMargins="0">
    <oddHeader>&amp;C&amp;"Arial,Bold"PRIMARY LAYOUT
2021 YEAR-END TAX REPORTING INFORMATION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Tom Simone</cp:lastModifiedBy>
  <cp:lastPrinted>2016-07-27T00:14:03Z</cp:lastPrinted>
  <dcterms:created xsi:type="dcterms:W3CDTF">2005-07-20T15:33:39Z</dcterms:created>
  <dcterms:modified xsi:type="dcterms:W3CDTF">2022-01-18T19:56:07Z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ata">
    <vt:lpwstr>Formula Contents:
Sheet Name: Primary Layout: AE11 (...)</vt:lpwstr>
  </property>
</Properties>
</file>